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maasyraf\others\project-2023\vale\Vale\Preliminary Data\Physical Availability\"/>
    </mc:Choice>
  </mc:AlternateContent>
  <xr:revisionPtr revIDLastSave="0" documentId="13_ncr:1_{E4A7D100-7F59-466E-AE2C-50C7ADC62FAD}" xr6:coauthVersionLast="47" xr6:coauthVersionMax="47" xr10:uidLastSave="{00000000-0000-0000-0000-000000000000}"/>
  <bookViews>
    <workbookView xWindow="-120" yWindow="-120" windowWidth="29040" windowHeight="15840" tabRatio="601" activeTab="1" xr2:uid="{00000000-000D-0000-FFFF-FFFF00000000}"/>
  </bookViews>
  <sheets>
    <sheet name="PA_Power_Data" sheetId="1" r:id="rId1"/>
    <sheet name="PA_Power_Summary" sheetId="1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123Graph_A" hidden="1">'[1]1SQRECOV'!#REF!</definedName>
    <definedName name="__123Graph_B" hidden="1">'[1]1SQRECOV'!#REF!</definedName>
    <definedName name="__123Graph_C" hidden="1">'[1]1SQRECOV'!#REF!</definedName>
    <definedName name="__123Graph_D" hidden="1">'[1]1SQRECOV'!#REF!</definedName>
    <definedName name="__123Graph_E" hidden="1">'[1]1SQRECOV'!#REF!</definedName>
    <definedName name="__123Graph_F" hidden="1">'[1]1SQRECOV'!#REF!</definedName>
    <definedName name="__123Graph_LBL_A" hidden="1">[2]PLAN_PROD!#REF!</definedName>
    <definedName name="__123Graph_LBL_B" hidden="1">[2]PLAN_PROD!#REF!</definedName>
    <definedName name="__123Graph_LBL_C" hidden="1">[2]PLAN_PROD!#REF!</definedName>
    <definedName name="__123Graph_LBL_D" hidden="1">[2]PLAN_PROD!#REF!</definedName>
    <definedName name="__123Graph_LBL_E" hidden="1">[2]PLAN_PROD!#REF!</definedName>
    <definedName name="__123Graph_LBL_F" hidden="1">[2]PLAN_PROD!#REF!</definedName>
    <definedName name="__123Graph_X" hidden="1">'[1]1SQRECOV'!#REF!</definedName>
    <definedName name="_2006_June_5_Weeks__ended_Jun_29__2006">Dryer_Balance</definedName>
    <definedName name="_CVQ1">#REF!</definedName>
    <definedName name="_CVQ2">#REF!</definedName>
    <definedName name="_CVQ3">#REF!</definedName>
    <definedName name="_CVQ4">#REF!</definedName>
    <definedName name="_DKQ1">#REF!</definedName>
    <definedName name="_DKQ2">#REF!</definedName>
    <definedName name="_DKQ3">#REF!</definedName>
    <definedName name="_DKQ4">#REF!</definedName>
    <definedName name="_EFF1">[2]EFLEDGER!$A$1:$L$1</definedName>
    <definedName name="_EFF2">[2]EFLEDGER!#REF!</definedName>
    <definedName name="_EFF3">'[2]Fce Performance'!$A$34:$L$48</definedName>
    <definedName name="_EFM1">[2]EFLEDGER!$A$33:$L$33</definedName>
    <definedName name="_EFM2">[2]EFLEDGER!#REF!</definedName>
    <definedName name="_EFM3">'[2]Fce Performance'!$A$98:$L$112</definedName>
    <definedName name="_EFQ1">'[3]EF#1'!$A$2:$D$56</definedName>
    <definedName name="_EFQ2">'[4]EF#1'!#REF!</definedName>
    <definedName name="_EFQ3">'[4]EF#1'!#REF!</definedName>
    <definedName name="_EFQ4">'[4]EF#1'!#REF!</definedName>
    <definedName name="_EFS1">[2]EFLEDGER!$A$49:$L$49</definedName>
    <definedName name="_EFS2">[2]EFLEDGER!#REF!</definedName>
    <definedName name="_EFS3">'[2]Fce Performance'!$A$162:$L$176</definedName>
    <definedName name="_Fill" hidden="1">#REF!</definedName>
    <definedName name="_PG01">'[2]DK EBO'!$A$2:$L$129</definedName>
    <definedName name="_PG02">'[2]DK WBO'!$A$2:$L$97</definedName>
    <definedName name="_PG03">'[2]DK TOTAL'!$A$50:$L$113</definedName>
    <definedName name="_PG04">'[2]Dryer Performance'!$A$2:$M$35</definedName>
    <definedName name="_PG05">'[2]DK TOTAL'!$A$98:$L$178</definedName>
    <definedName name="_PG06">[2]RKLEDGER!$A$81:$M$113</definedName>
    <definedName name="_PG07">[2]RKLEDGER!$A$82:$M$145</definedName>
    <definedName name="_PG08">[2]EFLEDGER!$B$1:$L$17</definedName>
    <definedName name="_PG09">[2]EFLEDGER!$A$18:$L$33</definedName>
    <definedName name="_PG10">[2]EFLEDGER!$A$34:$L$49</definedName>
    <definedName name="_PG11">[2]EFLEDGER!#REF!</definedName>
    <definedName name="_PG12">[2]CVLEDGER!$A$1:$L$113</definedName>
    <definedName name="_PG13">[2]CVLEDGER!$A$113:$L$177</definedName>
    <definedName name="_PG14">[5]PRODUCTION!$A$297:$L$307</definedName>
    <definedName name="_PG15">[5]PRODUCTION!$A$308:$L$308</definedName>
    <definedName name="_PG16">[5]PRODUCTION!$A$309:$L$345</definedName>
    <definedName name="_PG17">[5]PRODUCTION!$A$347:$L$387</definedName>
    <definedName name="_PG18">#REF!</definedName>
    <definedName name="_PG19">#REF!</definedName>
    <definedName name="_PG20">#REF!</definedName>
    <definedName name="_PG21">#REF!</definedName>
    <definedName name="_RKF1">[2]RKLEDGER!$A$81:$M$113</definedName>
    <definedName name="_RKF2">[2]RKLEDGER!#REF!</definedName>
    <definedName name="_RKF3">[2]RKLEDGER!#REF!</definedName>
    <definedName name="_RKF4">[2]RKLEDGER!#REF!</definedName>
    <definedName name="_RKQ1">'[3]RK#1'!$A$2:$D$59</definedName>
    <definedName name="_RKQ2">'[4]RK#1'!#REF!</definedName>
    <definedName name="_RKQ3">'[4]RK#1'!#REF!</definedName>
    <definedName name="_RKQ4">'[4]RK#1'!#REF!</definedName>
    <definedName name="aclbseadj">[6]Data!$FL$6:$FL$57</definedName>
    <definedName name="APR">#REF!</definedName>
    <definedName name="Assay_1">'[4]Gas &amp; Assays'!#REF!</definedName>
    <definedName name="AUG">#REF!</definedName>
    <definedName name="Avail_Data">#REF!</definedName>
    <definedName name="bucket">[7]lookup!$A$3:$F$18</definedName>
    <definedName name="Bucket_Slag375">#REF!</definedName>
    <definedName name="Bunching_factor">#REF!</definedName>
    <definedName name="calcine">[8]lookup!$A$3:$B$8</definedName>
    <definedName name="calcine1">[8]lookup!$A$3:$B$8</definedName>
    <definedName name="CAT375_BH_digging_rate">[9]Assumptions!#REF!</definedName>
    <definedName name="CAT375_rate">#REF!</definedName>
    <definedName name="CAT5130_BH_digging_rate">[9]Assumptions!#REF!</definedName>
    <definedName name="CAT5130_rom_rate">#REF!</definedName>
    <definedName name="CAT5130_strip_rate">#REF!</definedName>
    <definedName name="CD_Fcast">#REF!</definedName>
    <definedName name="CDB_EWH">'[10]Wk_Press data'!$A$1:$C$18</definedName>
    <definedName name="Chart">#REF!</definedName>
    <definedName name="Chart_Data">#REF!</definedName>
    <definedName name="chart_data1">#REF!</definedName>
    <definedName name="Chart01">#REF!</definedName>
    <definedName name="Charts">#REF!</definedName>
    <definedName name="charts1">#REF!</definedName>
    <definedName name="Cht_Data">[11]Update_Data!$A$2:$R$45</definedName>
    <definedName name="Cht_Mech_Av">#REF!</definedName>
    <definedName name="Cht_Opt">[12]Availability!$A$1:$J$92</definedName>
    <definedName name="Cht_Phys_Av">#REF!</definedName>
    <definedName name="Cht_Power_Target">#REF!</definedName>
    <definedName name="CM">[2]CVLEDGER!$A$129:$O$160</definedName>
    <definedName name="CSH">[2]CVLEDGER!$A$113:$L$128</definedName>
    <definedName name="CSL">[2]CVLEDGER!$A$97:$L$112</definedName>
    <definedName name="CSRK">[2]RKLEDGER!#REF!</definedName>
    <definedName name="CST">[2]CVLEDGER!$A$65:$L$96</definedName>
    <definedName name="CT">#REF!</definedName>
    <definedName name="CT_Delay">#REF!</definedName>
    <definedName name="CT1_BASE">#REF!</definedName>
    <definedName name="CT1_BASE_MIN">#REF!</definedName>
    <definedName name="CT1_PLAN">#REF!</definedName>
    <definedName name="CT1_PLAN_MIN">#REF!</definedName>
    <definedName name="CT1_PLAN_PM">#REF!</definedName>
    <definedName name="CT1_PLAN_PROJ">#REF!</definedName>
    <definedName name="CT2_BASE">#REF!</definedName>
    <definedName name="CT2_BASE_MIN">#REF!</definedName>
    <definedName name="CT2_PLAN">#REF!</definedName>
    <definedName name="CT2_PLAN_MIN">#REF!</definedName>
    <definedName name="CT2_PLAN_PM">#REF!</definedName>
    <definedName name="CT2_PLAN_PROJ">#REF!</definedName>
    <definedName name="CT3_BASE">#REF!</definedName>
    <definedName name="CT3_BASE_MIN">#REF!</definedName>
    <definedName name="CT3_PLAN">#REF!</definedName>
    <definedName name="CT3_PLAN_MIN">#REF!</definedName>
    <definedName name="CT3_PLAN_PM">#REF!</definedName>
    <definedName name="CT3_PLAN_PROJ">#REF!</definedName>
    <definedName name="CT4_BASE">#REF!</definedName>
    <definedName name="CT4_BASE_MIN">#REF!</definedName>
    <definedName name="CT4_PLAN">#REF!</definedName>
    <definedName name="CT4_PLAN_MIN">#REF!</definedName>
    <definedName name="CT4_PLAN_PM">#REF!</definedName>
    <definedName name="CT4_PLAN_PROJ">#REF!</definedName>
    <definedName name="CT5_BASE">#REF!</definedName>
    <definedName name="CT5_BASE_MIN">#REF!</definedName>
    <definedName name="CT5_PLAN">#REF!</definedName>
    <definedName name="CT5_PLAN_MIN">#REF!</definedName>
    <definedName name="CT5_PLAN_PM">#REF!</definedName>
    <definedName name="CT5_PLAN_PROJ">#REF!</definedName>
    <definedName name="CV_Annual">#REF!</definedName>
    <definedName name="CV1Q">#REF!</definedName>
    <definedName name="CV2_BASE">#REF!</definedName>
    <definedName name="CV2_BASE_MIN">#REF!</definedName>
    <definedName name="CV2_PLAN">#REF!</definedName>
    <definedName name="CV2_PLAN_MIN">#REF!</definedName>
    <definedName name="CV2_PLAN_PM">#REF!</definedName>
    <definedName name="CV2_PLAN_PROJ">#REF!</definedName>
    <definedName name="CV3_BASE">#REF!</definedName>
    <definedName name="CV3_BASE_MIN">#REF!</definedName>
    <definedName name="CV3_PLAN">#REF!</definedName>
    <definedName name="CV3_PLAN_MIN">#REF!</definedName>
    <definedName name="CV3_PLAN_PM">#REF!</definedName>
    <definedName name="CV3_PLAN_PROJ">#REF!</definedName>
    <definedName name="CV4_BASE">#REF!</definedName>
    <definedName name="CV4_BASE_MIN">#REF!</definedName>
    <definedName name="CV4_PLAN">#REF!</definedName>
    <definedName name="CV4_PLAN_MIN">#REF!</definedName>
    <definedName name="CV4_PLAN_PM">#REF!</definedName>
    <definedName name="CV4_PLAN_PROJ">#REF!</definedName>
    <definedName name="Daily_Rolling">'[13]52 wks rolling data'!#REF!</definedName>
    <definedName name="daily_rolling1">'[13]52 wks rolling data'!#REF!</definedName>
    <definedName name="data1">'[13]52 wks rolling data'!#REF!</definedName>
    <definedName name="data30daysrolling">'[13]52 wks rolling data'!#REF!</definedName>
    <definedName name="data521">'[13]52 wks rolling data'!$A$5:$BJ$55</definedName>
    <definedName name="data52wksrolling">'[13]52 wks rolling data'!$A$5:$BJ$55</definedName>
    <definedName name="days">#REF!</definedName>
    <definedName name="DEC">#REF!</definedName>
    <definedName name="DH_Data">#REF!</definedName>
    <definedName name="DK">#REF!</definedName>
    <definedName name="DK_Annual">#REF!</definedName>
    <definedName name="DK_Delay">#REF!</definedName>
    <definedName name="DK1Q">#REF!</definedName>
    <definedName name="DKFT">'[2]DK TOTAL'!$A$50:$L$64</definedName>
    <definedName name="DKP_cht">#REF!</definedName>
    <definedName name="DKP_Cht1">#REF!</definedName>
    <definedName name="DKP_Cht2">#REF!</definedName>
    <definedName name="DKP_Data">#REF!</definedName>
    <definedName name="DKP_Feed___tons">#REF!</definedName>
    <definedName name="DKP_Scr_Cht">#REF!</definedName>
    <definedName name="DKP_SCR_DATA">#REF!</definedName>
    <definedName name="DKPT">'[2]DK TOTAL'!$A$17:$L$113</definedName>
    <definedName name="DKPTN">'[2]DK TOTAL'!#REF!</definedName>
    <definedName name="DOSINV">'[2]Dryer Performance'!$A$35:$M$48</definedName>
    <definedName name="DR1_BASE">#REF!</definedName>
    <definedName name="DR1_BASE_MAJ">#REF!</definedName>
    <definedName name="DR1_BASE_MIN">#REF!</definedName>
    <definedName name="DR1_PLAN">#REF!</definedName>
    <definedName name="DR1_PLAN_MAJ">#REF!</definedName>
    <definedName name="DR1_PLAN_MIN">#REF!</definedName>
    <definedName name="DR1_PLAN_PM">#REF!</definedName>
    <definedName name="DR1_PLAN_PROJ">#REF!</definedName>
    <definedName name="DR2_BASE">#REF!</definedName>
    <definedName name="DR2_BASE_MAJ">#REF!</definedName>
    <definedName name="DR2_BASE_MIN">#REF!</definedName>
    <definedName name="DR2_PLAN">#REF!</definedName>
    <definedName name="DR2_PLAN_MAJ">#REF!</definedName>
    <definedName name="DR2_PLAN_MIN">#REF!</definedName>
    <definedName name="DR2_PLAN_PM">#REF!</definedName>
    <definedName name="DR2_PLAN_PROJ">#REF!</definedName>
    <definedName name="DR3_BASE">#REF!</definedName>
    <definedName name="DR3_BASE_MAJ">#REF!</definedName>
    <definedName name="DR3_BASE_MIN">#REF!</definedName>
    <definedName name="DR3_PLAN">#REF!</definedName>
    <definedName name="DR3_PLAN_MAJ">#REF!</definedName>
    <definedName name="DR3_PLAN_MIN">#REF!</definedName>
    <definedName name="DR3_PLAN_PM">#REF!</definedName>
    <definedName name="DR3_PLAN_PROJ">#REF!</definedName>
    <definedName name="Dryer_Balance">#REF!</definedName>
    <definedName name="Dust_Emmision">#REF!</definedName>
    <definedName name="Dust_Handling">#REF!</definedName>
    <definedName name="e">Dryer_Balance</definedName>
    <definedName name="East_Block">[14]EBO!$A$2:$K$58</definedName>
    <definedName name="EBDKPN">'[2]DK EBO'!$A$81:$L$96</definedName>
    <definedName name="EBDKPT">'[2]DK EBO'!$A$17:$L$80</definedName>
    <definedName name="EF">#REF!</definedName>
    <definedName name="EF_Annual">'[4]EF#1'!#REF!</definedName>
    <definedName name="EF_Delay">#REF!</definedName>
    <definedName name="EF_Shift_Data">#REF!</definedName>
    <definedName name="EF1_BASE">#REF!</definedName>
    <definedName name="EF1_BASE_MAJ">#REF!</definedName>
    <definedName name="EF1_BASE_MIN">#REF!</definedName>
    <definedName name="EF1_Cht">'[11]%Op_time'!$B$1:$B$196</definedName>
    <definedName name="EF1_PLAN">#REF!</definedName>
    <definedName name="EF1_PLAN_MAJ">#REF!</definedName>
    <definedName name="EF1_PLAN_MIN">#REF!</definedName>
    <definedName name="EF1_PLAN_PM">#REF!</definedName>
    <definedName name="EF1_PLAN_PROJ">#REF!</definedName>
    <definedName name="EF1Data">[11]EF1_Data!$A$3:$R$45</definedName>
    <definedName name="EF1Q">#REF!</definedName>
    <definedName name="EF2_BASE">#REF!</definedName>
    <definedName name="EF2_BASE_MAJ">#REF!</definedName>
    <definedName name="EF2_BASE_MIN">#REF!</definedName>
    <definedName name="EF2_Cht">[11]Pow_Set!$B$1:$B$186</definedName>
    <definedName name="EF2_PLAN">#REF!</definedName>
    <definedName name="EF2_PLAN_MAJ">#REF!</definedName>
    <definedName name="EF2_PLAN_MIN">#REF!</definedName>
    <definedName name="EF2_PLAN_PM">#REF!</definedName>
    <definedName name="EF2_PLAN_PROJ">#REF!</definedName>
    <definedName name="EF2Data">[11]EF2_Data!$A$3:$R$45</definedName>
    <definedName name="EF3_BASE">#REF!</definedName>
    <definedName name="EF3_BASE_MAJ">#REF!</definedName>
    <definedName name="EF3_BASE_MIN">#REF!</definedName>
    <definedName name="EF3_Cht">[11]Avg_Pow!$B$1:$B$117</definedName>
    <definedName name="EF3_PLAN">#REF!</definedName>
    <definedName name="EF3_PLAN_MAJ">#REF!</definedName>
    <definedName name="EF3_PLAN_MIN">#REF!</definedName>
    <definedName name="EF3_PLAN_PM">#REF!</definedName>
    <definedName name="EF3_PLAN_PROJ">#REF!</definedName>
    <definedName name="EF3Data">[11]EF3_Data!$A$3:$R$45</definedName>
    <definedName name="EF4_BASE">#REF!</definedName>
    <definedName name="EF4_BASE_MAJ">#REF!</definedName>
    <definedName name="EF4_BASE_MIN">#REF!</definedName>
    <definedName name="EF4_Cht">[11]Calcine!$B$1:$B$117</definedName>
    <definedName name="EF4_PLAN">#REF!</definedName>
    <definedName name="EF4_PLAN_MAJ">#REF!</definedName>
    <definedName name="EF4_PLAN_MIN">#REF!</definedName>
    <definedName name="EF4_PLAN_PM">#REF!</definedName>
    <definedName name="EF4_PLAN_PROJ">#REF!</definedName>
    <definedName name="EF4Data">[11]EF4_Data!$A$3:$R$45</definedName>
    <definedName name="EFFT">[2]EFLEDGER!$A$2:$L$16</definedName>
    <definedName name="EFMT">[2]EFLEDGER!$A$18:$L$32</definedName>
    <definedName name="EFS_Assay">'[13]52 wks rolling data'!#REF!</definedName>
    <definedName name="EFS_Data">'[13]52 wks rolling data'!#REF!</definedName>
    <definedName name="EFST">[2]EFLEDGER!$A$34:$L$48</definedName>
    <definedName name="EFT_Cht">#REF!</definedName>
    <definedName name="EFT_Data">#REF!</definedName>
    <definedName name="EFTData">[11]EFT_Data!$A$3:$S$45</definedName>
    <definedName name="facpjj">[15]Petea_Q1!$P$4:$W$9</definedName>
    <definedName name="factor">#REF!</definedName>
    <definedName name="factors">[16]PARAMETER!$B$5:$I$12</definedName>
    <definedName name="FCEPAR">[2]EFLEDGER!#REF!</definedName>
    <definedName name="FE_EFS1">[11]Update_Data!$AE$2:$AH$45</definedName>
    <definedName name="FEB">#REF!</definedName>
    <definedName name="Feed_rate_Cht">#REF!</definedName>
    <definedName name="Feedrate_Cht">'[17]Feed rate_cht'!$B$68:$L$125</definedName>
    <definedName name="FLUX">[2]CVLEDGER!$A$1:$L$16</definedName>
    <definedName name="Flux_Blended">#REF!</definedName>
    <definedName name="FOR_MACRO">#REF!</definedName>
    <definedName name="free">[18]Assumptions!#REF!</definedName>
    <definedName name="GRA_BASE">#REF!</definedName>
    <definedName name="GRA_BASE_MIN">#REF!</definedName>
    <definedName name="GRA_PLAN">#REF!</definedName>
    <definedName name="GRA_PLAN_MIN">#REF!</definedName>
    <definedName name="GRA_PLAN_PM">#REF!</definedName>
    <definedName name="GRA_PLAN_PROJ">#REF!</definedName>
    <definedName name="GRAPH_ACT">#REF!</definedName>
    <definedName name="hari">#REF!</definedName>
    <definedName name="Hill">#REF!</definedName>
    <definedName name="HM1_BASE">#REF!</definedName>
    <definedName name="HM1_BASE_MIN">#REF!</definedName>
    <definedName name="HM1_PLAN">#REF!</definedName>
    <definedName name="HM1_PLAN_MIN">#REF!</definedName>
    <definedName name="HM1_PLAN_PM">#REF!</definedName>
    <definedName name="HM1_PLAN_PROJ">#REF!</definedName>
    <definedName name="HM2_BASE">#REF!</definedName>
    <definedName name="HM2_BASE_MIN">#REF!</definedName>
    <definedName name="HM2_PLAN">#REF!</definedName>
    <definedName name="HM2_PLAN_MIN">#REF!</definedName>
    <definedName name="HM2_PLAN_PM">#REF!</definedName>
    <definedName name="HM2_PLAN_PROJ">#REF!</definedName>
    <definedName name="HM3_BASE">#REF!</definedName>
    <definedName name="HM3_BASE_MIN">#REF!</definedName>
    <definedName name="HM3_PLAN">#REF!</definedName>
    <definedName name="HM3_PLAN_MIN">#REF!</definedName>
    <definedName name="HM3_PLAN_PM">#REF!</definedName>
    <definedName name="HM3_PLAN_PROJ">#REF!</definedName>
    <definedName name="hours_day">#REF!</definedName>
    <definedName name="Import_Data">[11]Update_Data!$A$2:$N$45</definedName>
    <definedName name="JAN">#REF!</definedName>
    <definedName name="JUL">#REF!</definedName>
    <definedName name="JUN">#REF!</definedName>
    <definedName name="Kokum_Dust">#REF!</definedName>
    <definedName name="Lbs_Per_T">#REF!</definedName>
    <definedName name="MAR">#REF!</definedName>
    <definedName name="MAY">#REF!</definedName>
    <definedName name="Mech_Av">#REF!</definedName>
    <definedName name="Metal_Balance">#REF!</definedName>
    <definedName name="MP_Inv">[19]MP_Inv!$A$2:$A$54</definedName>
    <definedName name="Mtce_Av">#REF!</definedName>
    <definedName name="mth">[6]Data!$C$6:$C$57</definedName>
    <definedName name="NOV">#REF!</definedName>
    <definedName name="ob">#REF!</definedName>
    <definedName name="OB_loading_timeFS">#REF!</definedName>
    <definedName name="OB_passes_375BH">#REF!</definedName>
    <definedName name="OB_Passes_5130BH">#REF!</definedName>
    <definedName name="OB_Passes_5130FS">#REF!</definedName>
    <definedName name="OB_rate375BH">#REF!</definedName>
    <definedName name="OB_rate5130FS">#REF!</definedName>
    <definedName name="OBKM_east">#REF!</definedName>
    <definedName name="OBKM_west">#REF!</definedName>
    <definedName name="OBTF_375BH">#REF!</definedName>
    <definedName name="OBTF_5130BH">#REF!</definedName>
    <definedName name="OBTF_5130FS">#REF!</definedName>
    <definedName name="OCT">#REF!</definedName>
    <definedName name="ONHAND">[2]CVLEDGER!$A$194:$I$210</definedName>
    <definedName name="Opt_Cht">[17]Availability!#REF!</definedName>
    <definedName name="PA">#REF!</definedName>
    <definedName name="PA_dozers">#REF!</definedName>
    <definedName name="PA_trucks">#REF!</definedName>
    <definedName name="Page_01">#REF!</definedName>
    <definedName name="Page_02">#REF!</definedName>
    <definedName name="Page_03">#REF!</definedName>
    <definedName name="Page_04">#REF!</definedName>
    <definedName name="Page_05">#REF!</definedName>
    <definedName name="Page_1">#REF!</definedName>
    <definedName name="Page1">[5]PRODUCTION!$A$1:$G$52</definedName>
    <definedName name="Page1MR">[5]PRODUCTION!$A$1:$G$68</definedName>
    <definedName name="Page2">[5]PRODUCTION!$A$69:$G$116</definedName>
    <definedName name="Page3">#REF!</definedName>
    <definedName name="Page4">#REF!</definedName>
    <definedName name="Parameter">#REF!</definedName>
    <definedName name="PERFORMANCE">#REF!</definedName>
    <definedName name="Performance1">#REF!</definedName>
    <definedName name="Performance2">#REF!</definedName>
    <definedName name="Period">#REF!</definedName>
    <definedName name="pet_factor">[16]PARAMETER!$K$17:$R$33</definedName>
    <definedName name="PG_14">#REF!</definedName>
    <definedName name="PG_15">#REF!</definedName>
    <definedName name="PG_16">#REF!</definedName>
    <definedName name="Phy_Avail">#REF!</definedName>
    <definedName name="Phys_Av">#REF!</definedName>
    <definedName name="Phys_Av\">#REF!</definedName>
    <definedName name="PL_PER">#REF!</definedName>
    <definedName name="Power_Cht">#REF!</definedName>
    <definedName name="Pprec">#REF!</definedName>
    <definedName name="Prd_Cht">#REF!</definedName>
    <definedName name="Prd_Fcast">#REF!</definedName>
    <definedName name="_xlnm.Print_Area">#REF!</definedName>
    <definedName name="PRINT_AREA_MI">#REF!</definedName>
    <definedName name="Print_EF_Balance">#REF!</definedName>
    <definedName name="PROD">[2]CVLEDGER!$A$161:$O$176</definedName>
    <definedName name="Prod_Cht">#REF!</definedName>
    <definedName name="Production">#REF!</definedName>
    <definedName name="Prudent_Plan">[13]Production!$A$2:$L$77</definedName>
    <definedName name="q">Dryer_Balance</definedName>
    <definedName name="Q2_OVERALL_DRYER">[5]PRODUCTION!$I$54:$O$116</definedName>
    <definedName name="Q2_OVERALL_PROCESSING_SUMMARY">[5]PRODUCTION!$I$1:$O$52</definedName>
    <definedName name="Q4_Fcast">#REF!</definedName>
    <definedName name="quarry_tons">#REF!</definedName>
    <definedName name="Quarterly">#REF!</definedName>
    <definedName name="REC">#REF!</definedName>
    <definedName name="RecycleEast">#REF!</definedName>
    <definedName name="RecycleWest">#REF!</definedName>
    <definedName name="RK">#REF!</definedName>
    <definedName name="RK_Delay">#REF!</definedName>
    <definedName name="RK_EF_Cht">#REF!</definedName>
    <definedName name="RK1_BASE">#REF!</definedName>
    <definedName name="RK1_BASE_MAJ">#REF!</definedName>
    <definedName name="RK1_BASE_MIN">#REF!</definedName>
    <definedName name="RK1_PLAN">#REF!</definedName>
    <definedName name="RK1_PLAN_MAJ">#REF!</definedName>
    <definedName name="RK1_PLAN_MIN">#REF!</definedName>
    <definedName name="RK1_PLAN_PM">#REF!</definedName>
    <definedName name="RK1_PLAN_PROJ">#REF!</definedName>
    <definedName name="RK1Q">#REF!</definedName>
    <definedName name="RK2_BASE">#REF!</definedName>
    <definedName name="RK2_BASE_MAJ">#REF!</definedName>
    <definedName name="RK2_BASE_MIN">#REF!</definedName>
    <definedName name="RK2_PLAN">#REF!</definedName>
    <definedName name="RK2_PLAN_MAJ">#REF!</definedName>
    <definedName name="RK2_PLAN_MIN">#REF!</definedName>
    <definedName name="RK2_PLAN_PM">#REF!</definedName>
    <definedName name="RK2_PLAN_PROJ">#REF!</definedName>
    <definedName name="RK3_BASE">#REF!</definedName>
    <definedName name="RK3_BASE_MAJ">#REF!</definedName>
    <definedName name="RK3_BASE_MIN">#REF!</definedName>
    <definedName name="RK3_PLAN">#REF!</definedName>
    <definedName name="RK3_PLAN_MAJ">#REF!</definedName>
    <definedName name="RK3_PLAN_MIN">#REF!</definedName>
    <definedName name="RK3_PLAN_PM">#REF!</definedName>
    <definedName name="RK3_PLAN_PROJ">#REF!</definedName>
    <definedName name="RK4_BASE">#REF!</definedName>
    <definedName name="RK4_BASE_MAJ">#REF!</definedName>
    <definedName name="RK4_BASE_MIN">#REF!</definedName>
    <definedName name="RK4_PLAN">#REF!</definedName>
    <definedName name="RK4_PLAN_MAJ">#REF!</definedName>
    <definedName name="RK4_PLAN_MIN">#REF!</definedName>
    <definedName name="RK4_PLAN_PM">#REF!</definedName>
    <definedName name="RK4_PLAN_PROJ">#REF!</definedName>
    <definedName name="RK5_BASE">#REF!</definedName>
    <definedName name="RK5_BASE_MAJ">#REF!</definedName>
    <definedName name="RK5_BASE_MIN">#REF!</definedName>
    <definedName name="RK5_PLAN">#REF!</definedName>
    <definedName name="RK5_PLAN_MAJ">#REF!</definedName>
    <definedName name="RK5_PLAN_MIN">#REF!</definedName>
    <definedName name="RK5_PLAN_PM">#REF!</definedName>
    <definedName name="RK5_PLAN_PROJ">#REF!</definedName>
    <definedName name="RKDT">[2]RKLEDGER!#REF!</definedName>
    <definedName name="RKFT">[2]RKLEDGER!$A$1:$M$80</definedName>
    <definedName name="RKPAR">[2]RKLEDGER!#REF!</definedName>
    <definedName name="Rolling_Data_52wks">'[13]52 wks rolling data'!$A$5:$BB$55</definedName>
    <definedName name="rom">#REF!</definedName>
    <definedName name="ROM_loading_time375BH">#REF!</definedName>
    <definedName name="ROM_loading_time5130BH">#REF!</definedName>
    <definedName name="ROM_passes_375BH">#REF!</definedName>
    <definedName name="ROM_passes_5130BH">#REF!</definedName>
    <definedName name="ROM_passes_5130FS">#REF!</definedName>
    <definedName name="ROM_rate375BH">#REF!</definedName>
    <definedName name="ROM_rate5130BH">#REF!</definedName>
    <definedName name="ROMKM_east">#REF!</definedName>
    <definedName name="ROMKM_west">#REF!</definedName>
    <definedName name="ROMTF_375BH">#REF!</definedName>
    <definedName name="ROMTF_5130BH">#REF!</definedName>
    <definedName name="ROMTF_5130FS">#REF!</definedName>
    <definedName name="Scr._Sta_reject">#REF!</definedName>
    <definedName name="SCRAP">[2]CVLEDGER!$A$18:$L$64</definedName>
    <definedName name="SCrap_inv">[19]Scrap_Inv!$A$1:$F$49</definedName>
    <definedName name="SCRAPRK">[2]RKLEDGER!#REF!</definedName>
    <definedName name="SEP">#REF!</definedName>
    <definedName name="SG_Slag">#REF!</definedName>
    <definedName name="Shift_Data">'[13]52 wks rolling data'!$B$60:$G$102</definedName>
    <definedName name="Shift_Data_EF">'[13]52 wks rolling data'!#REF!</definedName>
    <definedName name="shift_tgl">[20]shift!$C$20:$C$1174</definedName>
    <definedName name="Shiftly_Cht">#REF!</definedName>
    <definedName name="SHIP">[2]CVLEDGER!$A$177:$I$192</definedName>
    <definedName name="SM_ADJ">#REF!</definedName>
    <definedName name="Sp1A">#REF!</definedName>
    <definedName name="Speed_SlagH">#REF!</definedName>
    <definedName name="SSPEB">'[2]DK TOTAL'!$A$1:$L$1</definedName>
    <definedName name="SSPKM_east">#REF!</definedName>
    <definedName name="SSPKM_west">#REF!</definedName>
    <definedName name="ssprec_EB">#REF!</definedName>
    <definedName name="ssprec_WB">#REF!</definedName>
    <definedName name="SSPT">'[2]DK TOTAL'!$A$2:$L$16</definedName>
    <definedName name="SSPTF">#REF!</definedName>
    <definedName name="SSPWB">'[2]DK WBO'!$A$2:$L$16</definedName>
    <definedName name="Strip_ratio_EB">#REF!</definedName>
    <definedName name="Strip_ratio_WB">#REF!</definedName>
    <definedName name="sum">'[1]1SQRECOV'!#REF!</definedName>
    <definedName name="Summary">#REF!</definedName>
    <definedName name="Swing_Slag375">#REF!</definedName>
    <definedName name="Tabel_1">#REF!</definedName>
    <definedName name="Tabel_2">#REF!</definedName>
    <definedName name="Tabel_3">#REF!</definedName>
    <definedName name="Tabel_4">'[4]EF#1'!#REF!</definedName>
    <definedName name="taibabi">Dryer_Balance</definedName>
    <definedName name="This_Week">#REF!</definedName>
    <definedName name="Truck_change_time">#REF!</definedName>
    <definedName name="Truck_Factor_777_OB">[9]Assumptions!#REF!</definedName>
    <definedName name="Truck_Factor_777_ROM">[9]Assumptions!#REF!</definedName>
    <definedName name="truck_shortage">#REF!</definedName>
    <definedName name="TruckF_Slag">#REF!</definedName>
    <definedName name="TruckF_SlagPetea">#REF!</definedName>
    <definedName name="unit_cost">#REF!</definedName>
    <definedName name="Update_rolling_data">'[13]52 wks rolling data'!#REF!</definedName>
    <definedName name="VARIANCE">#REF!</definedName>
    <definedName name="w">Dryer_Balance</definedName>
    <definedName name="WB_DKP_Rec">#REF!</definedName>
    <definedName name="WB_DKP_RoM_Rec">#REF!</definedName>
    <definedName name="WB_oredig_difficulty_factor">#REF!</definedName>
    <definedName name="WBDKPN">'[2]DK WBO'!$A$81:$L$96</definedName>
    <definedName name="WBDKPT">'[2]DK WBO'!$A$17:$L$80</definedName>
    <definedName name="WBDKRT">'[2]DK WBO'!$A$97:$L$128</definedName>
    <definedName name="Weekly_Report">'[10]Wk_Press data'!$A$2:$K$406</definedName>
    <definedName name="WeekSheetList">[13]Generator!$A$21:$A$25</definedName>
    <definedName name="WeekSheetName">[13]Generator!$B$21:$B$25</definedName>
    <definedName name="WeekSheetTable">[13]Generator!$A$21:$B$25</definedName>
    <definedName name="WEST_2010">Dryer_Balance</definedName>
    <definedName name="west_factor">[16]PARAMETER!$B$17:$I$38</definedName>
    <definedName name="WF">#REF!</definedName>
    <definedName name="Wk_Chart1">#REF!</definedName>
    <definedName name="Wk_Chart2">#REF!</definedName>
    <definedName name="wk_data">#REF!</definedName>
    <definedName name="wkmth">[6]Data!$F$6:$F$57</definedName>
    <definedName name="WP_Fcast">#REF!</definedName>
    <definedName name="wta">Dryer_Balance</definedName>
    <definedName name="x">Dryer_Balance</definedName>
    <definedName name="xx">Dryer_Balance</definedName>
    <definedName name="y">Dryer_Balance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X7" i="1" l="1"/>
  <c r="DR19" i="1" a="1"/>
  <c r="JK19" i="1" a="1"/>
  <c r="EM19" i="1" a="1"/>
  <c r="AM19" i="1" a="1"/>
  <c r="NB19" i="1" a="1"/>
  <c r="MT19" i="1" a="1"/>
  <c r="ML19" i="1" a="1"/>
  <c r="MD19" i="1" a="1"/>
  <c r="LV19" i="1" a="1"/>
  <c r="LN19" i="1" a="1"/>
  <c r="LF19" i="1" a="1"/>
  <c r="KX19" i="1" a="1"/>
  <c r="KP19" i="1" a="1"/>
  <c r="KH19" i="1" a="1"/>
  <c r="JZ19" i="1" a="1"/>
  <c r="JR19" i="1" a="1"/>
  <c r="JJ19" i="1" a="1"/>
  <c r="JB19" i="1" a="1"/>
  <c r="IT19" i="1" a="1"/>
  <c r="IL19" i="1" a="1"/>
  <c r="ID19" i="1" a="1"/>
  <c r="HV19" i="1" a="1"/>
  <c r="HN19" i="1" a="1"/>
  <c r="HF19" i="1" a="1"/>
  <c r="GX19" i="1" a="1"/>
  <c r="GP19" i="1" a="1"/>
  <c r="GH19" i="1" a="1"/>
  <c r="FZ19" i="1" a="1"/>
  <c r="FR19" i="1" a="1"/>
  <c r="FJ19" i="1" a="1"/>
  <c r="FB19" i="1" a="1"/>
  <c r="ET19" i="1" a="1"/>
  <c r="EL19" i="1" a="1"/>
  <c r="ED19" i="1" a="1"/>
  <c r="DV19" i="1" a="1"/>
  <c r="DN19" i="1" a="1"/>
  <c r="DF19" i="1" a="1"/>
  <c r="CX19" i="1" a="1"/>
  <c r="CP19" i="1" a="1"/>
  <c r="CH19" i="1" a="1"/>
  <c r="BZ19" i="1" a="1"/>
  <c r="BR19" i="1" a="1"/>
  <c r="BJ19" i="1" a="1"/>
  <c r="BB19" i="1" a="1"/>
  <c r="AT19" i="1" a="1"/>
  <c r="AL19" i="1" a="1"/>
  <c r="AD19" i="1" a="1"/>
  <c r="V19" i="1" a="1"/>
  <c r="EP19" i="1" a="1"/>
  <c r="CT19" i="1" a="1"/>
  <c r="BN19" i="1" a="1"/>
  <c r="AP19" i="1" a="1"/>
  <c r="LO19" i="1" a="1"/>
  <c r="IE19" i="1" a="1"/>
  <c r="FC19" i="1" a="1"/>
  <c r="BK19" i="1" a="1"/>
  <c r="FF19" i="1" a="1"/>
  <c r="ME19" i="1" a="1"/>
  <c r="HO19" i="1" a="1"/>
  <c r="CA19" i="1" a="1"/>
  <c r="NA19" i="1" a="1"/>
  <c r="MS19" i="1" a="1"/>
  <c r="MK19" i="1" a="1"/>
  <c r="MC19" i="1" a="1"/>
  <c r="LU19" i="1" a="1"/>
  <c r="LM19" i="1" a="1"/>
  <c r="LE19" i="1" a="1"/>
  <c r="KW19" i="1" a="1"/>
  <c r="KO19" i="1" a="1"/>
  <c r="KG19" i="1" a="1"/>
  <c r="JY19" i="1" a="1"/>
  <c r="JQ19" i="1" a="1"/>
  <c r="JI19" i="1" a="1"/>
  <c r="JA19" i="1" a="1"/>
  <c r="IS19" i="1" a="1"/>
  <c r="IK19" i="1" a="1"/>
  <c r="IC19" i="1" a="1"/>
  <c r="HU19" i="1" a="1"/>
  <c r="HM19" i="1" a="1"/>
  <c r="HE19" i="1" a="1"/>
  <c r="GW19" i="1" a="1"/>
  <c r="GO19" i="1" a="1"/>
  <c r="GG19" i="1" a="1"/>
  <c r="FY19" i="1" a="1"/>
  <c r="FQ19" i="1" a="1"/>
  <c r="FI19" i="1" a="1"/>
  <c r="FA19" i="1" a="1"/>
  <c r="ES19" i="1" a="1"/>
  <c r="EK19" i="1" a="1"/>
  <c r="EC19" i="1" a="1"/>
  <c r="DU19" i="1" a="1"/>
  <c r="DM19" i="1" a="1"/>
  <c r="DE19" i="1" a="1"/>
  <c r="CW19" i="1" a="1"/>
  <c r="CO19" i="1" a="1"/>
  <c r="CG19" i="1" a="1"/>
  <c r="BY19" i="1" a="1"/>
  <c r="BQ19" i="1" a="1"/>
  <c r="BI19" i="1" a="1"/>
  <c r="BA19" i="1" a="1"/>
  <c r="AS19" i="1" a="1"/>
  <c r="AK19" i="1" a="1"/>
  <c r="AC19" i="1" a="1"/>
  <c r="U19" i="1" a="1"/>
  <c r="EH19" i="1" a="1"/>
  <c r="CD19" i="1" a="1"/>
  <c r="Z19" i="1" a="1"/>
  <c r="KI19" i="1" a="1"/>
  <c r="GY19" i="1" a="1"/>
  <c r="DW19" i="1" a="1"/>
  <c r="AU19" i="1" a="1"/>
  <c r="GD19" i="1" a="1"/>
  <c r="AX19" i="1" a="1"/>
  <c r="LG19" i="1" a="1"/>
  <c r="JC19" i="1" a="1"/>
  <c r="GA19" i="1" a="1"/>
  <c r="EE19" i="1" a="1"/>
  <c r="BC19" i="1" a="1"/>
  <c r="MZ19" i="1" a="1"/>
  <c r="MR19" i="1" a="1"/>
  <c r="MJ19" i="1" a="1"/>
  <c r="MB19" i="1" a="1"/>
  <c r="LT19" i="1" a="1"/>
  <c r="LL19" i="1" a="1"/>
  <c r="LD19" i="1" a="1"/>
  <c r="KV19" i="1" a="1"/>
  <c r="KN19" i="1" a="1"/>
  <c r="KF19" i="1" a="1"/>
  <c r="JX19" i="1" a="1"/>
  <c r="JP19" i="1" a="1"/>
  <c r="JH19" i="1" a="1"/>
  <c r="IZ19" i="1" a="1"/>
  <c r="IR19" i="1" a="1"/>
  <c r="IJ19" i="1" a="1"/>
  <c r="IB19" i="1" a="1"/>
  <c r="HT19" i="1" a="1"/>
  <c r="HL19" i="1" a="1"/>
  <c r="HD19" i="1" a="1"/>
  <c r="GV19" i="1" a="1"/>
  <c r="GN19" i="1" a="1"/>
  <c r="GF19" i="1" a="1"/>
  <c r="FX19" i="1" a="1"/>
  <c r="FP19" i="1" a="1"/>
  <c r="FH19" i="1" a="1"/>
  <c r="EZ19" i="1" a="1"/>
  <c r="ER19" i="1" a="1"/>
  <c r="EJ19" i="1" a="1"/>
  <c r="EB19" i="1" a="1"/>
  <c r="DT19" i="1" a="1"/>
  <c r="DL19" i="1" a="1"/>
  <c r="DD19" i="1" a="1"/>
  <c r="CV19" i="1" a="1"/>
  <c r="CN19" i="1" a="1"/>
  <c r="CF19" i="1" a="1"/>
  <c r="BX19" i="1" a="1"/>
  <c r="BP19" i="1" a="1"/>
  <c r="BH19" i="1" a="1"/>
  <c r="AZ19" i="1" a="1"/>
  <c r="AR19" i="1" a="1"/>
  <c r="AJ19" i="1" a="1"/>
  <c r="AB19" i="1" a="1"/>
  <c r="T19" i="1" a="1"/>
  <c r="DZ19" i="1" a="1"/>
  <c r="CL19" i="1" a="1"/>
  <c r="BF19" i="1" a="1"/>
  <c r="MU19" i="1" a="1"/>
  <c r="HW19" i="1" a="1"/>
  <c r="DO19" i="1" a="1"/>
  <c r="FV19" i="1" a="1"/>
  <c r="KY19" i="1" a="1"/>
  <c r="EU19" i="1" a="1"/>
  <c r="W19" i="1" a="1"/>
  <c r="MY19" i="1" a="1"/>
  <c r="MQ19" i="1" a="1"/>
  <c r="MI19" i="1" a="1"/>
  <c r="MA19" i="1" a="1"/>
  <c r="LS19" i="1" a="1"/>
  <c r="LK19" i="1" a="1"/>
  <c r="LC19" i="1" a="1"/>
  <c r="KU19" i="1" a="1"/>
  <c r="KM19" i="1" a="1"/>
  <c r="KE19" i="1" a="1"/>
  <c r="JW19" i="1" a="1"/>
  <c r="JO19" i="1" a="1"/>
  <c r="JG19" i="1" a="1"/>
  <c r="IY19" i="1" a="1"/>
  <c r="IQ19" i="1" a="1"/>
  <c r="II19" i="1" a="1"/>
  <c r="IA19" i="1" a="1"/>
  <c r="HS19" i="1" a="1"/>
  <c r="HK19" i="1" a="1"/>
  <c r="HC19" i="1" a="1"/>
  <c r="GU19" i="1" a="1"/>
  <c r="GM19" i="1" a="1"/>
  <c r="GE19" i="1" a="1"/>
  <c r="FW19" i="1" a="1"/>
  <c r="FO19" i="1" a="1"/>
  <c r="FG19" i="1" a="1"/>
  <c r="EY19" i="1" a="1"/>
  <c r="EQ19" i="1" a="1"/>
  <c r="EI19" i="1" a="1"/>
  <c r="EA19" i="1" a="1"/>
  <c r="DS19" i="1" a="1"/>
  <c r="DK19" i="1" a="1"/>
  <c r="DC19" i="1" a="1"/>
  <c r="CU19" i="1" a="1"/>
  <c r="CM19" i="1" a="1"/>
  <c r="CE19" i="1" a="1"/>
  <c r="BW19" i="1" a="1"/>
  <c r="BO19" i="1" a="1"/>
  <c r="BG19" i="1" a="1"/>
  <c r="AY19" i="1" a="1"/>
  <c r="AQ19" i="1" a="1"/>
  <c r="AI19" i="1" a="1"/>
  <c r="AA19" i="1" a="1"/>
  <c r="S19" i="1" a="1"/>
  <c r="FN19" i="1" a="1"/>
  <c r="R19" i="1" a="1"/>
  <c r="MM19" i="1" a="1"/>
  <c r="HG19" i="1" a="1"/>
  <c r="CQ19" i="1" a="1"/>
  <c r="GL19" i="1" a="1"/>
  <c r="KA19" i="1" a="1"/>
  <c r="AE19" i="1" a="1"/>
  <c r="MX19" i="1" a="1"/>
  <c r="MP19" i="1" a="1"/>
  <c r="MH19" i="1" a="1"/>
  <c r="LZ19" i="1" a="1"/>
  <c r="LR19" i="1" a="1"/>
  <c r="LJ19" i="1" a="1"/>
  <c r="LB19" i="1" a="1"/>
  <c r="KT19" i="1" a="1"/>
  <c r="KL19" i="1" a="1"/>
  <c r="KD19" i="1" a="1"/>
  <c r="JV19" i="1" a="1"/>
  <c r="JN19" i="1" a="1"/>
  <c r="JF19" i="1" a="1"/>
  <c r="IX19" i="1" a="1"/>
  <c r="IP19" i="1" a="1"/>
  <c r="IH19" i="1" a="1"/>
  <c r="HZ19" i="1" a="1"/>
  <c r="HR19" i="1" a="1"/>
  <c r="HJ19" i="1" a="1"/>
  <c r="HB19" i="1" a="1"/>
  <c r="GT19" i="1" a="1"/>
  <c r="EX19" i="1" a="1"/>
  <c r="DJ19" i="1" a="1"/>
  <c r="DB19" i="1" a="1"/>
  <c r="BV19" i="1" a="1"/>
  <c r="AH19" i="1" a="1"/>
  <c r="LW19" i="1" a="1"/>
  <c r="IU19" i="1" a="1"/>
  <c r="FS19" i="1" a="1"/>
  <c r="CY19" i="1" a="1"/>
  <c r="BU19" i="1" a="1"/>
  <c r="GQ19" i="1" a="1"/>
  <c r="BS19" i="1" a="1"/>
  <c r="MW19" i="1" a="1"/>
  <c r="MO19" i="1" a="1"/>
  <c r="MG19" i="1" a="1"/>
  <c r="LY19" i="1" a="1"/>
  <c r="LQ19" i="1" a="1"/>
  <c r="LI19" i="1" a="1"/>
  <c r="LA19" i="1" a="1"/>
  <c r="KS19" i="1" a="1"/>
  <c r="KK19" i="1" a="1"/>
  <c r="KC19" i="1" a="1"/>
  <c r="JU19" i="1" a="1"/>
  <c r="JM19" i="1" a="1"/>
  <c r="JE19" i="1" a="1"/>
  <c r="IW19" i="1" a="1"/>
  <c r="IO19" i="1" a="1"/>
  <c r="IG19" i="1" a="1"/>
  <c r="HY19" i="1" a="1"/>
  <c r="HQ19" i="1" a="1"/>
  <c r="HI19" i="1" a="1"/>
  <c r="HA19" i="1" a="1"/>
  <c r="GS19" i="1" a="1"/>
  <c r="GK19" i="1" a="1"/>
  <c r="GC19" i="1" a="1"/>
  <c r="FU19" i="1" a="1"/>
  <c r="FM19" i="1" a="1"/>
  <c r="FE19" i="1" a="1"/>
  <c r="EW19" i="1" a="1"/>
  <c r="EO19" i="1" a="1"/>
  <c r="EG19" i="1" a="1"/>
  <c r="DY19" i="1" a="1"/>
  <c r="DQ19" i="1" a="1"/>
  <c r="DI19" i="1" a="1"/>
  <c r="DA19" i="1" a="1"/>
  <c r="CS19" i="1" a="1"/>
  <c r="CK19" i="1" a="1"/>
  <c r="CC19" i="1" a="1"/>
  <c r="BM19" i="1" a="1"/>
  <c r="BE19" i="1" a="1"/>
  <c r="AW19" i="1" a="1"/>
  <c r="AO19" i="1" a="1"/>
  <c r="AG19" i="1" a="1"/>
  <c r="Y19" i="1" a="1"/>
  <c r="Q19" i="1" a="1"/>
  <c r="JS19" i="1" a="1"/>
  <c r="GI19" i="1" a="1"/>
  <c r="DG19" i="1" a="1"/>
  <c r="MV19" i="1" a="1"/>
  <c r="MN19" i="1" a="1"/>
  <c r="MF19" i="1" a="1"/>
  <c r="LX19" i="1" a="1"/>
  <c r="LP19" i="1" a="1"/>
  <c r="LH19" i="1" a="1"/>
  <c r="KZ19" i="1" a="1"/>
  <c r="KR19" i="1" a="1"/>
  <c r="KJ19" i="1" a="1"/>
  <c r="KB19" i="1" a="1"/>
  <c r="JT19" i="1" a="1"/>
  <c r="JL19" i="1" a="1"/>
  <c r="JD19" i="1" a="1"/>
  <c r="IV19" i="1" a="1"/>
  <c r="IN19" i="1" a="1"/>
  <c r="IF19" i="1" a="1"/>
  <c r="HX19" i="1" a="1"/>
  <c r="HP19" i="1" a="1"/>
  <c r="HH19" i="1" a="1"/>
  <c r="GZ19" i="1" a="1"/>
  <c r="GR19" i="1" a="1"/>
  <c r="GJ19" i="1" a="1"/>
  <c r="GB19" i="1" a="1"/>
  <c r="FT19" i="1" a="1"/>
  <c r="FL19" i="1" a="1"/>
  <c r="FD19" i="1" a="1"/>
  <c r="EV19" i="1" a="1"/>
  <c r="EN19" i="1" a="1"/>
  <c r="EF19" i="1" a="1"/>
  <c r="DX19" i="1" a="1"/>
  <c r="DP19" i="1" a="1"/>
  <c r="DH19" i="1" a="1"/>
  <c r="CZ19" i="1" a="1"/>
  <c r="CR19" i="1" a="1"/>
  <c r="CJ19" i="1" a="1"/>
  <c r="CB19" i="1" a="1"/>
  <c r="BT19" i="1" a="1"/>
  <c r="BL19" i="1" a="1"/>
  <c r="BD19" i="1" a="1"/>
  <c r="AV19" i="1" a="1"/>
  <c r="AN19" i="1" a="1"/>
  <c r="AF19" i="1" a="1"/>
  <c r="X19" i="1" a="1"/>
  <c r="KQ19" i="1" a="1"/>
  <c r="IM19" i="1" a="1"/>
  <c r="FK19" i="1" a="1"/>
  <c r="CI19" i="1" a="1"/>
  <c r="D19" i="1" a="1"/>
  <c r="L19" i="1" a="1"/>
  <c r="I19" i="1" a="1"/>
  <c r="M19" i="1" a="1"/>
  <c r="N19" i="1" a="1"/>
  <c r="G19" i="1" a="1"/>
  <c r="O19" i="1" a="1"/>
  <c r="H19" i="1" a="1"/>
  <c r="J19" i="1" a="1"/>
  <c r="K19" i="1" a="1"/>
  <c r="E19" i="1" a="1"/>
  <c r="P19" i="1" a="1"/>
  <c r="F19" i="1" a="1"/>
  <c r="C19" i="1" a="1"/>
  <c r="CI19" i="1" l="1"/>
  <c r="FK19" i="1"/>
  <c r="IM19" i="1"/>
  <c r="KQ19" i="1"/>
  <c r="X19" i="1"/>
  <c r="AF19" i="1"/>
  <c r="AN19" i="1"/>
  <c r="AV19" i="1"/>
  <c r="BD19" i="1"/>
  <c r="BL19" i="1"/>
  <c r="BT19" i="1"/>
  <c r="CB19" i="1"/>
  <c r="CJ19" i="1"/>
  <c r="CR19" i="1"/>
  <c r="CZ19" i="1"/>
  <c r="DH19" i="1"/>
  <c r="DP19" i="1"/>
  <c r="DX19" i="1"/>
  <c r="EF19" i="1"/>
  <c r="EN19" i="1"/>
  <c r="EV19" i="1"/>
  <c r="FD19" i="1"/>
  <c r="FL19" i="1"/>
  <c r="FT19" i="1"/>
  <c r="GB19" i="1"/>
  <c r="GJ19" i="1"/>
  <c r="GR19" i="1"/>
  <c r="GZ19" i="1"/>
  <c r="HH19" i="1"/>
  <c r="HP19" i="1"/>
  <c r="HX19" i="1"/>
  <c r="IF19" i="1"/>
  <c r="IN19" i="1"/>
  <c r="IV19" i="1"/>
  <c r="JD19" i="1"/>
  <c r="JL19" i="1"/>
  <c r="JT19" i="1"/>
  <c r="KB19" i="1"/>
  <c r="KJ19" i="1"/>
  <c r="KR19" i="1"/>
  <c r="KZ19" i="1"/>
  <c r="LH19" i="1"/>
  <c r="LP19" i="1"/>
  <c r="LX19" i="1"/>
  <c r="MF19" i="1"/>
  <c r="MN19" i="1"/>
  <c r="MV19" i="1"/>
  <c r="DG19" i="1"/>
  <c r="GI19" i="1"/>
  <c r="JS19" i="1"/>
  <c r="Q19" i="1"/>
  <c r="Y19" i="1"/>
  <c r="AG19" i="1"/>
  <c r="AO19" i="1"/>
  <c r="AW19" i="1"/>
  <c r="BE19" i="1"/>
  <c r="BM19" i="1"/>
  <c r="CC19" i="1"/>
  <c r="CK19" i="1"/>
  <c r="CS19" i="1"/>
  <c r="DA19" i="1"/>
  <c r="DI19" i="1"/>
  <c r="DQ19" i="1"/>
  <c r="DY19" i="1"/>
  <c r="EG19" i="1"/>
  <c r="EO19" i="1"/>
  <c r="EW19" i="1"/>
  <c r="FE19" i="1"/>
  <c r="FM19" i="1"/>
  <c r="FU19" i="1"/>
  <c r="GC19" i="1"/>
  <c r="GK19" i="1"/>
  <c r="GS19" i="1"/>
  <c r="HA19" i="1"/>
  <c r="HI19" i="1"/>
  <c r="HQ19" i="1"/>
  <c r="HY19" i="1"/>
  <c r="IG19" i="1"/>
  <c r="IO19" i="1"/>
  <c r="IW19" i="1"/>
  <c r="JE19" i="1"/>
  <c r="JM19" i="1"/>
  <c r="JU19" i="1"/>
  <c r="KC19" i="1"/>
  <c r="KK19" i="1"/>
  <c r="KS19" i="1"/>
  <c r="LA19" i="1"/>
  <c r="LI19" i="1"/>
  <c r="LQ19" i="1"/>
  <c r="LY19" i="1"/>
  <c r="MG19" i="1"/>
  <c r="MO19" i="1"/>
  <c r="MW19" i="1"/>
  <c r="BS19" i="1"/>
  <c r="GQ19" i="1"/>
  <c r="BU19" i="1"/>
  <c r="CY19" i="1"/>
  <c r="FS19" i="1"/>
  <c r="IU19" i="1"/>
  <c r="LW19" i="1"/>
  <c r="AH19" i="1"/>
  <c r="BV19" i="1"/>
  <c r="DB19" i="1"/>
  <c r="DJ19" i="1"/>
  <c r="EX19" i="1"/>
  <c r="GT19" i="1"/>
  <c r="HB19" i="1"/>
  <c r="HJ19" i="1"/>
  <c r="HR19" i="1"/>
  <c r="HZ19" i="1"/>
  <c r="IH19" i="1"/>
  <c r="IP19" i="1"/>
  <c r="IX19" i="1"/>
  <c r="JF19" i="1"/>
  <c r="JN19" i="1"/>
  <c r="JV19" i="1"/>
  <c r="KD19" i="1"/>
  <c r="KL19" i="1"/>
  <c r="KT19" i="1"/>
  <c r="LB19" i="1"/>
  <c r="LJ19" i="1"/>
  <c r="LR19" i="1"/>
  <c r="LZ19" i="1"/>
  <c r="MH19" i="1"/>
  <c r="MP19" i="1"/>
  <c r="MX19" i="1"/>
  <c r="AE19" i="1"/>
  <c r="KA19" i="1"/>
  <c r="GL19" i="1"/>
  <c r="CQ19" i="1"/>
  <c r="HG19" i="1"/>
  <c r="MM19" i="1"/>
  <c r="R19" i="1"/>
  <c r="FN19" i="1"/>
  <c r="S19" i="1"/>
  <c r="AA19" i="1"/>
  <c r="AI19" i="1"/>
  <c r="AQ19" i="1"/>
  <c r="AY19" i="1"/>
  <c r="BG19" i="1"/>
  <c r="BO19" i="1"/>
  <c r="BW19" i="1"/>
  <c r="CE19" i="1"/>
  <c r="CM19" i="1"/>
  <c r="CU19" i="1"/>
  <c r="DC19" i="1"/>
  <c r="DK19" i="1"/>
  <c r="DS19" i="1"/>
  <c r="EA19" i="1"/>
  <c r="EI19" i="1"/>
  <c r="EQ19" i="1"/>
  <c r="EY19" i="1"/>
  <c r="FG19" i="1"/>
  <c r="FO19" i="1"/>
  <c r="FW19" i="1"/>
  <c r="GE19" i="1"/>
  <c r="GM19" i="1"/>
  <c r="GU19" i="1"/>
  <c r="HC19" i="1"/>
  <c r="HK19" i="1"/>
  <c r="HS19" i="1"/>
  <c r="IA19" i="1"/>
  <c r="II19" i="1"/>
  <c r="IQ19" i="1"/>
  <c r="IY19" i="1"/>
  <c r="JG19" i="1"/>
  <c r="JO19" i="1"/>
  <c r="JW19" i="1"/>
  <c r="KE19" i="1"/>
  <c r="KM19" i="1"/>
  <c r="KU19" i="1"/>
  <c r="LC19" i="1"/>
  <c r="LK19" i="1"/>
  <c r="LS19" i="1"/>
  <c r="MA19" i="1"/>
  <c r="MI19" i="1"/>
  <c r="MQ19" i="1"/>
  <c r="MY19" i="1"/>
  <c r="W19" i="1"/>
  <c r="EU19" i="1"/>
  <c r="KY19" i="1"/>
  <c r="FV19" i="1"/>
  <c r="DO19" i="1"/>
  <c r="HW19" i="1"/>
  <c r="MU19" i="1"/>
  <c r="BF19" i="1"/>
  <c r="CL19" i="1"/>
  <c r="DZ19" i="1"/>
  <c r="T19" i="1"/>
  <c r="AB19" i="1"/>
  <c r="AJ19" i="1"/>
  <c r="AR19" i="1"/>
  <c r="AZ19" i="1"/>
  <c r="BH19" i="1"/>
  <c r="BP19" i="1"/>
  <c r="BX19" i="1"/>
  <c r="CF19" i="1"/>
  <c r="CN19" i="1"/>
  <c r="CV19" i="1"/>
  <c r="DD19" i="1"/>
  <c r="DL19" i="1"/>
  <c r="DT19" i="1"/>
  <c r="EB19" i="1"/>
  <c r="EJ19" i="1"/>
  <c r="ER19" i="1"/>
  <c r="EZ19" i="1"/>
  <c r="FH19" i="1"/>
  <c r="FP19" i="1"/>
  <c r="FX19" i="1"/>
  <c r="GF19" i="1"/>
  <c r="GN19" i="1"/>
  <c r="GV19" i="1"/>
  <c r="HD19" i="1"/>
  <c r="HL19" i="1"/>
  <c r="HT19" i="1"/>
  <c r="IB19" i="1"/>
  <c r="IJ19" i="1"/>
  <c r="IR19" i="1"/>
  <c r="IZ19" i="1"/>
  <c r="JH19" i="1"/>
  <c r="JP19" i="1"/>
  <c r="JX19" i="1"/>
  <c r="KF19" i="1"/>
  <c r="KN19" i="1"/>
  <c r="KV19" i="1"/>
  <c r="LD19" i="1"/>
  <c r="LL19" i="1"/>
  <c r="LT19" i="1"/>
  <c r="MB19" i="1"/>
  <c r="MJ19" i="1"/>
  <c r="MR19" i="1"/>
  <c r="MZ19" i="1"/>
  <c r="BC19" i="1"/>
  <c r="EE19" i="1"/>
  <c r="GA19" i="1"/>
  <c r="JC19" i="1"/>
  <c r="LG19" i="1"/>
  <c r="AX19" i="1"/>
  <c r="GD19" i="1"/>
  <c r="AU19" i="1"/>
  <c r="DW19" i="1"/>
  <c r="GY19" i="1"/>
  <c r="KI19" i="1"/>
  <c r="Z19" i="1"/>
  <c r="CD19" i="1"/>
  <c r="EH19" i="1"/>
  <c r="U19" i="1"/>
  <c r="AC19" i="1"/>
  <c r="AK19" i="1"/>
  <c r="AS19" i="1"/>
  <c r="BA19" i="1"/>
  <c r="BI19" i="1"/>
  <c r="BQ19" i="1"/>
  <c r="BY19" i="1"/>
  <c r="CG19" i="1"/>
  <c r="CO19" i="1"/>
  <c r="CW19" i="1"/>
  <c r="DE19" i="1"/>
  <c r="DM19" i="1"/>
  <c r="DU19" i="1"/>
  <c r="EC19" i="1"/>
  <c r="EK19" i="1"/>
  <c r="ES19" i="1"/>
  <c r="FA19" i="1"/>
  <c r="FI19" i="1"/>
  <c r="FQ19" i="1"/>
  <c r="FY19" i="1"/>
  <c r="GG19" i="1"/>
  <c r="GO19" i="1"/>
  <c r="GW19" i="1"/>
  <c r="HE19" i="1"/>
  <c r="HM19" i="1"/>
  <c r="HU19" i="1"/>
  <c r="IC19" i="1"/>
  <c r="IK19" i="1"/>
  <c r="IS19" i="1"/>
  <c r="JA19" i="1"/>
  <c r="JI19" i="1"/>
  <c r="JQ19" i="1"/>
  <c r="JY19" i="1"/>
  <c r="KG19" i="1"/>
  <c r="KO19" i="1"/>
  <c r="KW19" i="1"/>
  <c r="LE19" i="1"/>
  <c r="LM19" i="1"/>
  <c r="LU19" i="1"/>
  <c r="MC19" i="1"/>
  <c r="MK19" i="1"/>
  <c r="MS19" i="1"/>
  <c r="NA19" i="1"/>
  <c r="CA19" i="1"/>
  <c r="HO19" i="1"/>
  <c r="ME19" i="1"/>
  <c r="FF19" i="1"/>
  <c r="BK19" i="1"/>
  <c r="FC19" i="1"/>
  <c r="IE19" i="1"/>
  <c r="LO19" i="1"/>
  <c r="AP19" i="1"/>
  <c r="BN19" i="1"/>
  <c r="CT19" i="1"/>
  <c r="EP19" i="1"/>
  <c r="V19" i="1"/>
  <c r="AD19" i="1"/>
  <c r="AL19" i="1"/>
  <c r="AT19" i="1"/>
  <c r="BB19" i="1"/>
  <c r="BJ19" i="1"/>
  <c r="BR19" i="1"/>
  <c r="BZ19" i="1"/>
  <c r="CH19" i="1"/>
  <c r="CP19" i="1"/>
  <c r="CX19" i="1"/>
  <c r="DF19" i="1"/>
  <c r="DN19" i="1"/>
  <c r="DV19" i="1"/>
  <c r="ED19" i="1"/>
  <c r="EL19" i="1"/>
  <c r="ET19" i="1"/>
  <c r="FB19" i="1"/>
  <c r="FJ19" i="1"/>
  <c r="FR19" i="1"/>
  <c r="FZ19" i="1"/>
  <c r="GH19" i="1"/>
  <c r="GP19" i="1"/>
  <c r="GX19" i="1"/>
  <c r="HF19" i="1"/>
  <c r="HN19" i="1"/>
  <c r="HV19" i="1"/>
  <c r="ID19" i="1"/>
  <c r="IL19" i="1"/>
  <c r="IT19" i="1"/>
  <c r="JB19" i="1"/>
  <c r="JJ19" i="1"/>
  <c r="JR19" i="1"/>
  <c r="JZ19" i="1"/>
  <c r="KH19" i="1"/>
  <c r="KP19" i="1"/>
  <c r="KX19" i="1"/>
  <c r="LF19" i="1"/>
  <c r="LN19" i="1"/>
  <c r="LV19" i="1"/>
  <c r="MD19" i="1"/>
  <c r="ML19" i="1"/>
  <c r="MT19" i="1"/>
  <c r="NB19" i="1"/>
  <c r="AM19" i="1"/>
  <c r="EM19" i="1"/>
  <c r="JK19" i="1"/>
  <c r="DR19" i="1"/>
  <c r="F19" i="1"/>
  <c r="P19" i="1"/>
  <c r="E19" i="1"/>
  <c r="K19" i="1"/>
  <c r="J19" i="1"/>
  <c r="H19" i="1"/>
  <c r="O19" i="1"/>
  <c r="G19" i="1"/>
  <c r="N19" i="1"/>
  <c r="M19" i="1"/>
  <c r="I19" i="1"/>
  <c r="L19" i="1"/>
  <c r="D19" i="1"/>
  <c r="C19" i="1"/>
  <c r="AP7" i="1"/>
  <c r="AO7" i="1" l="1"/>
  <c r="AN7" i="1" l="1"/>
  <c r="AI7" i="1" l="1"/>
  <c r="AH7" i="1" l="1"/>
  <c r="AF7" i="1" l="1"/>
  <c r="AE7" i="1"/>
  <c r="AD7" i="1" l="1"/>
  <c r="NH4" i="1" l="1"/>
  <c r="HC11" i="1" l="1"/>
  <c r="F10" i="1" l="1"/>
  <c r="D12" i="1" l="1"/>
  <c r="D11" i="1"/>
  <c r="D10" i="1"/>
  <c r="D13" i="1" s="1"/>
  <c r="C10" i="1" l="1"/>
  <c r="C13" i="1" s="1"/>
  <c r="E10" i="1"/>
  <c r="E13" i="1" s="1"/>
  <c r="F13" i="1"/>
  <c r="G10" i="1"/>
  <c r="G13" i="1" s="1"/>
  <c r="H10" i="1"/>
  <c r="H13" i="1" s="1"/>
  <c r="I10" i="1"/>
  <c r="I13" i="1" s="1"/>
  <c r="C11" i="1"/>
  <c r="E11" i="1"/>
  <c r="F11" i="1"/>
  <c r="G11" i="1"/>
  <c r="H11" i="1"/>
  <c r="I11" i="1"/>
  <c r="C12" i="1"/>
  <c r="E12" i="1"/>
  <c r="F12" i="1"/>
  <c r="G12" i="1"/>
  <c r="H12" i="1"/>
  <c r="I12" i="1"/>
  <c r="C18" i="1"/>
  <c r="D18" i="1"/>
  <c r="E18" i="1"/>
  <c r="F18" i="1"/>
  <c r="G18" i="1"/>
  <c r="H18" i="1"/>
  <c r="I18" i="1"/>
  <c r="H17" i="1" l="1"/>
  <c r="D17" i="1"/>
  <c r="G17" i="1"/>
  <c r="C17" i="1"/>
  <c r="F17" i="1"/>
  <c r="I17" i="1"/>
  <c r="E17" i="1"/>
  <c r="NB18" i="1"/>
  <c r="NA18" i="1"/>
  <c r="MZ18" i="1"/>
  <c r="MY18" i="1"/>
  <c r="MX18" i="1"/>
  <c r="MW18" i="1"/>
  <c r="MV18" i="1"/>
  <c r="MU18" i="1"/>
  <c r="MT18" i="1"/>
  <c r="MS18" i="1"/>
  <c r="MR18" i="1"/>
  <c r="MQ18" i="1"/>
  <c r="MP18" i="1"/>
  <c r="MO18" i="1"/>
  <c r="MN18" i="1"/>
  <c r="MM18" i="1"/>
  <c r="ML18" i="1"/>
  <c r="MK18" i="1"/>
  <c r="MJ18" i="1"/>
  <c r="MI18" i="1"/>
  <c r="MH18" i="1"/>
  <c r="MG18" i="1"/>
  <c r="MF18" i="1"/>
  <c r="ME18" i="1"/>
  <c r="MD18" i="1"/>
  <c r="MC18" i="1"/>
  <c r="MB18" i="1"/>
  <c r="MA18" i="1"/>
  <c r="LZ18" i="1"/>
  <c r="LY18" i="1"/>
  <c r="LX18" i="1"/>
  <c r="LW18" i="1"/>
  <c r="LV18" i="1"/>
  <c r="LU18" i="1"/>
  <c r="LT18" i="1"/>
  <c r="LS18" i="1"/>
  <c r="LR18" i="1"/>
  <c r="LQ18" i="1"/>
  <c r="LP18" i="1"/>
  <c r="LO18" i="1"/>
  <c r="LN18" i="1"/>
  <c r="LM18" i="1"/>
  <c r="LL18" i="1"/>
  <c r="LK18" i="1"/>
  <c r="LJ18" i="1"/>
  <c r="LI18" i="1"/>
  <c r="LH18" i="1"/>
  <c r="LG18" i="1"/>
  <c r="LF18" i="1"/>
  <c r="LE18" i="1"/>
  <c r="LD18" i="1"/>
  <c r="LC18" i="1"/>
  <c r="LB18" i="1"/>
  <c r="LA18" i="1"/>
  <c r="KZ18" i="1"/>
  <c r="KY18" i="1"/>
  <c r="KX18" i="1"/>
  <c r="KW18" i="1"/>
  <c r="KV18" i="1"/>
  <c r="KU18" i="1"/>
  <c r="KT18" i="1"/>
  <c r="KS18" i="1"/>
  <c r="KR18" i="1"/>
  <c r="KQ18" i="1"/>
  <c r="KP18" i="1"/>
  <c r="KO18" i="1"/>
  <c r="KN18" i="1"/>
  <c r="KM18" i="1"/>
  <c r="KL18" i="1"/>
  <c r="KK18" i="1"/>
  <c r="KJ18" i="1"/>
  <c r="KI18" i="1"/>
  <c r="KH18" i="1"/>
  <c r="KG18" i="1"/>
  <c r="KF18" i="1"/>
  <c r="KE18" i="1"/>
  <c r="KD18" i="1"/>
  <c r="KC18" i="1"/>
  <c r="KB18" i="1"/>
  <c r="KA18" i="1"/>
  <c r="JZ18" i="1"/>
  <c r="JY18" i="1"/>
  <c r="JX18" i="1"/>
  <c r="JW18" i="1"/>
  <c r="JV18" i="1"/>
  <c r="JU18" i="1"/>
  <c r="JT18" i="1"/>
  <c r="JS18" i="1"/>
  <c r="JR18" i="1"/>
  <c r="JQ18" i="1"/>
  <c r="JP18" i="1"/>
  <c r="JO18" i="1"/>
  <c r="JN18" i="1"/>
  <c r="JM18" i="1"/>
  <c r="JL18" i="1"/>
  <c r="JK18" i="1"/>
  <c r="JJ18" i="1"/>
  <c r="JI18" i="1"/>
  <c r="JH18" i="1"/>
  <c r="JG18" i="1"/>
  <c r="JF18" i="1"/>
  <c r="JE18" i="1"/>
  <c r="JD18" i="1"/>
  <c r="JC18" i="1"/>
  <c r="JB18" i="1"/>
  <c r="JA18" i="1"/>
  <c r="IZ18" i="1"/>
  <c r="IY18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NB12" i="1"/>
  <c r="NA12" i="1"/>
  <c r="MZ12" i="1"/>
  <c r="MY12" i="1"/>
  <c r="MX12" i="1"/>
  <c r="MW12" i="1"/>
  <c r="MV12" i="1"/>
  <c r="MU12" i="1"/>
  <c r="MT12" i="1"/>
  <c r="MS12" i="1"/>
  <c r="MR12" i="1"/>
  <c r="MQ12" i="1"/>
  <c r="MP12" i="1"/>
  <c r="MO12" i="1"/>
  <c r="MN12" i="1"/>
  <c r="MM12" i="1"/>
  <c r="ML12" i="1"/>
  <c r="MK12" i="1"/>
  <c r="MJ12" i="1"/>
  <c r="MI12" i="1"/>
  <c r="MH12" i="1"/>
  <c r="MG12" i="1"/>
  <c r="MF12" i="1"/>
  <c r="ME12" i="1"/>
  <c r="MD12" i="1"/>
  <c r="MC12" i="1"/>
  <c r="MB12" i="1"/>
  <c r="MA12" i="1"/>
  <c r="LZ12" i="1"/>
  <c r="LY12" i="1"/>
  <c r="LX12" i="1"/>
  <c r="LW12" i="1"/>
  <c r="LV12" i="1"/>
  <c r="LU12" i="1"/>
  <c r="LT12" i="1"/>
  <c r="LS12" i="1"/>
  <c r="LR12" i="1"/>
  <c r="LQ12" i="1"/>
  <c r="LP12" i="1"/>
  <c r="LO12" i="1"/>
  <c r="LN12" i="1"/>
  <c r="LM12" i="1"/>
  <c r="LL12" i="1"/>
  <c r="LK12" i="1"/>
  <c r="LJ12" i="1"/>
  <c r="LI12" i="1"/>
  <c r="LH12" i="1"/>
  <c r="LG12" i="1"/>
  <c r="LF12" i="1"/>
  <c r="LE12" i="1"/>
  <c r="LD12" i="1"/>
  <c r="LC12" i="1"/>
  <c r="LB12" i="1"/>
  <c r="LA12" i="1"/>
  <c r="KZ12" i="1"/>
  <c r="KY12" i="1"/>
  <c r="KX12" i="1"/>
  <c r="KW12" i="1"/>
  <c r="KV12" i="1"/>
  <c r="KU12" i="1"/>
  <c r="KT12" i="1"/>
  <c r="KS12" i="1"/>
  <c r="KR12" i="1"/>
  <c r="KQ12" i="1"/>
  <c r="KP12" i="1"/>
  <c r="KO12" i="1"/>
  <c r="KN12" i="1"/>
  <c r="KM12" i="1"/>
  <c r="KL12" i="1"/>
  <c r="KK12" i="1"/>
  <c r="KJ12" i="1"/>
  <c r="KI12" i="1"/>
  <c r="KH12" i="1"/>
  <c r="KG12" i="1"/>
  <c r="KF12" i="1"/>
  <c r="KE12" i="1"/>
  <c r="KD12" i="1"/>
  <c r="KC12" i="1"/>
  <c r="KB12" i="1"/>
  <c r="KA12" i="1"/>
  <c r="JZ12" i="1"/>
  <c r="JY12" i="1"/>
  <c r="JX12" i="1"/>
  <c r="JW12" i="1"/>
  <c r="JV12" i="1"/>
  <c r="JU12" i="1"/>
  <c r="JT12" i="1"/>
  <c r="JS12" i="1"/>
  <c r="JR12" i="1"/>
  <c r="JQ12" i="1"/>
  <c r="JP12" i="1"/>
  <c r="JO12" i="1"/>
  <c r="JN12" i="1"/>
  <c r="JM12" i="1"/>
  <c r="JL12" i="1"/>
  <c r="JK12" i="1"/>
  <c r="JJ12" i="1"/>
  <c r="JI12" i="1"/>
  <c r="JH12" i="1"/>
  <c r="JG12" i="1"/>
  <c r="JF12" i="1"/>
  <c r="JE12" i="1"/>
  <c r="JD12" i="1"/>
  <c r="JC12" i="1"/>
  <c r="JB12" i="1"/>
  <c r="JA12" i="1"/>
  <c r="IZ12" i="1"/>
  <c r="IY12" i="1"/>
  <c r="IX12" i="1"/>
  <c r="IW12" i="1"/>
  <c r="IV12" i="1"/>
  <c r="IU12" i="1"/>
  <c r="IT12" i="1"/>
  <c r="IS12" i="1"/>
  <c r="IR12" i="1"/>
  <c r="IQ12" i="1"/>
  <c r="IP12" i="1"/>
  <c r="IO12" i="1"/>
  <c r="IN12" i="1"/>
  <c r="IM12" i="1"/>
  <c r="IL12" i="1"/>
  <c r="IK12" i="1"/>
  <c r="IJ12" i="1"/>
  <c r="II12" i="1"/>
  <c r="IH12" i="1"/>
  <c r="IG12" i="1"/>
  <c r="IF12" i="1"/>
  <c r="IE12" i="1"/>
  <c r="ID12" i="1"/>
  <c r="IC12" i="1"/>
  <c r="IB12" i="1"/>
  <c r="IA12" i="1"/>
  <c r="HZ12" i="1"/>
  <c r="HY12" i="1"/>
  <c r="HX12" i="1"/>
  <c r="HW12" i="1"/>
  <c r="HV12" i="1"/>
  <c r="HU12" i="1"/>
  <c r="HT12" i="1"/>
  <c r="HS12" i="1"/>
  <c r="HR12" i="1"/>
  <c r="HQ12" i="1"/>
  <c r="HP12" i="1"/>
  <c r="HO12" i="1"/>
  <c r="HN12" i="1"/>
  <c r="HM12" i="1"/>
  <c r="HL12" i="1"/>
  <c r="HK12" i="1"/>
  <c r="HJ12" i="1"/>
  <c r="HI12" i="1"/>
  <c r="HH12" i="1"/>
  <c r="HG12" i="1"/>
  <c r="HF12" i="1"/>
  <c r="HE12" i="1"/>
  <c r="HD12" i="1"/>
  <c r="HC12" i="1"/>
  <c r="HB12" i="1"/>
  <c r="HA12" i="1"/>
  <c r="GZ12" i="1"/>
  <c r="GY12" i="1"/>
  <c r="GX12" i="1"/>
  <c r="GW12" i="1"/>
  <c r="GV12" i="1"/>
  <c r="GU12" i="1"/>
  <c r="GT12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KQ11" i="1"/>
  <c r="KP11" i="1"/>
  <c r="KO11" i="1"/>
  <c r="KN11" i="1"/>
  <c r="KM11" i="1"/>
  <c r="KL11" i="1"/>
  <c r="KK11" i="1"/>
  <c r="KJ11" i="1"/>
  <c r="KI11" i="1"/>
  <c r="KH11" i="1"/>
  <c r="KG11" i="1"/>
  <c r="KF11" i="1"/>
  <c r="KE11" i="1"/>
  <c r="KD11" i="1"/>
  <c r="KC11" i="1"/>
  <c r="KB11" i="1"/>
  <c r="KA11" i="1"/>
  <c r="JZ11" i="1"/>
  <c r="JY11" i="1"/>
  <c r="JX11" i="1"/>
  <c r="JW11" i="1"/>
  <c r="JV11" i="1"/>
  <c r="JU11" i="1"/>
  <c r="JT11" i="1"/>
  <c r="JS11" i="1"/>
  <c r="JR11" i="1"/>
  <c r="JQ11" i="1"/>
  <c r="JP11" i="1"/>
  <c r="JO11" i="1"/>
  <c r="JN11" i="1"/>
  <c r="JM11" i="1"/>
  <c r="JL11" i="1"/>
  <c r="JK11" i="1"/>
  <c r="JJ11" i="1"/>
  <c r="JI11" i="1"/>
  <c r="JH11" i="1"/>
  <c r="JG11" i="1"/>
  <c r="JF11" i="1"/>
  <c r="JE11" i="1"/>
  <c r="JD11" i="1"/>
  <c r="JC11" i="1"/>
  <c r="JB11" i="1"/>
  <c r="JA11" i="1"/>
  <c r="IZ11" i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NB10" i="1"/>
  <c r="NB13" i="1" s="1"/>
  <c r="NA10" i="1"/>
  <c r="NA13" i="1" s="1"/>
  <c r="MZ10" i="1"/>
  <c r="MZ13" i="1" s="1"/>
  <c r="MY10" i="1"/>
  <c r="MY13" i="1" s="1"/>
  <c r="MX10" i="1"/>
  <c r="MX13" i="1" s="1"/>
  <c r="MW10" i="1"/>
  <c r="MW13" i="1" s="1"/>
  <c r="MV10" i="1"/>
  <c r="MV13" i="1" s="1"/>
  <c r="MU10" i="1"/>
  <c r="MU13" i="1" s="1"/>
  <c r="MT10" i="1"/>
  <c r="MT13" i="1" s="1"/>
  <c r="MS10" i="1"/>
  <c r="MS13" i="1" s="1"/>
  <c r="MR10" i="1"/>
  <c r="MR13" i="1" s="1"/>
  <c r="MQ10" i="1"/>
  <c r="MQ13" i="1" s="1"/>
  <c r="MP10" i="1"/>
  <c r="MP13" i="1" s="1"/>
  <c r="MO10" i="1"/>
  <c r="MO13" i="1" s="1"/>
  <c r="MN10" i="1"/>
  <c r="MN13" i="1" s="1"/>
  <c r="MM10" i="1"/>
  <c r="MM13" i="1" s="1"/>
  <c r="ML10" i="1"/>
  <c r="ML13" i="1" s="1"/>
  <c r="MK10" i="1"/>
  <c r="MK13" i="1" s="1"/>
  <c r="MJ10" i="1"/>
  <c r="MJ13" i="1" s="1"/>
  <c r="MI10" i="1"/>
  <c r="MI13" i="1" s="1"/>
  <c r="MH10" i="1"/>
  <c r="MH13" i="1" s="1"/>
  <c r="MG10" i="1"/>
  <c r="MG13" i="1" s="1"/>
  <c r="MF10" i="1"/>
  <c r="MF13" i="1" s="1"/>
  <c r="ME10" i="1"/>
  <c r="ME13" i="1" s="1"/>
  <c r="MD10" i="1"/>
  <c r="MD13" i="1" s="1"/>
  <c r="MC10" i="1"/>
  <c r="MC13" i="1" s="1"/>
  <c r="MB10" i="1"/>
  <c r="MB13" i="1" s="1"/>
  <c r="MA10" i="1"/>
  <c r="MA13" i="1" s="1"/>
  <c r="LZ10" i="1"/>
  <c r="LZ13" i="1" s="1"/>
  <c r="LY10" i="1"/>
  <c r="LY13" i="1" s="1"/>
  <c r="LX10" i="1"/>
  <c r="LX13" i="1" s="1"/>
  <c r="LW10" i="1"/>
  <c r="LW13" i="1" s="1"/>
  <c r="LV10" i="1"/>
  <c r="LV13" i="1" s="1"/>
  <c r="LU10" i="1"/>
  <c r="LU13" i="1" s="1"/>
  <c r="LT10" i="1"/>
  <c r="LT13" i="1" s="1"/>
  <c r="LS10" i="1"/>
  <c r="LS13" i="1" s="1"/>
  <c r="LR10" i="1"/>
  <c r="LR13" i="1" s="1"/>
  <c r="LQ10" i="1"/>
  <c r="LQ13" i="1" s="1"/>
  <c r="LP10" i="1"/>
  <c r="LP13" i="1" s="1"/>
  <c r="LO10" i="1"/>
  <c r="LO13" i="1" s="1"/>
  <c r="LN10" i="1"/>
  <c r="LN13" i="1" s="1"/>
  <c r="LM10" i="1"/>
  <c r="LM13" i="1" s="1"/>
  <c r="LL10" i="1"/>
  <c r="LL13" i="1" s="1"/>
  <c r="LK10" i="1"/>
  <c r="LK13" i="1" s="1"/>
  <c r="LJ10" i="1"/>
  <c r="LJ13" i="1" s="1"/>
  <c r="LI10" i="1"/>
  <c r="LI13" i="1" s="1"/>
  <c r="LH10" i="1"/>
  <c r="LH13" i="1" s="1"/>
  <c r="LG10" i="1"/>
  <c r="LG13" i="1" s="1"/>
  <c r="LF10" i="1"/>
  <c r="LF13" i="1" s="1"/>
  <c r="LE10" i="1"/>
  <c r="LE13" i="1" s="1"/>
  <c r="LD10" i="1"/>
  <c r="LD13" i="1" s="1"/>
  <c r="LC10" i="1"/>
  <c r="LC13" i="1" s="1"/>
  <c r="LB10" i="1"/>
  <c r="LB13" i="1" s="1"/>
  <c r="LA10" i="1"/>
  <c r="LA13" i="1" s="1"/>
  <c r="KZ10" i="1"/>
  <c r="KZ13" i="1" s="1"/>
  <c r="KY10" i="1"/>
  <c r="KY13" i="1" s="1"/>
  <c r="KX10" i="1"/>
  <c r="KX13" i="1" s="1"/>
  <c r="KW10" i="1"/>
  <c r="KW13" i="1" s="1"/>
  <c r="KV10" i="1"/>
  <c r="KV13" i="1" s="1"/>
  <c r="KU10" i="1"/>
  <c r="KU13" i="1" s="1"/>
  <c r="KT10" i="1"/>
  <c r="KT13" i="1" s="1"/>
  <c r="KS10" i="1"/>
  <c r="KS13" i="1" s="1"/>
  <c r="KR10" i="1"/>
  <c r="KR13" i="1" s="1"/>
  <c r="KQ10" i="1"/>
  <c r="KQ13" i="1" s="1"/>
  <c r="KP10" i="1"/>
  <c r="KP13" i="1" s="1"/>
  <c r="KO10" i="1"/>
  <c r="KO13" i="1" s="1"/>
  <c r="KN10" i="1"/>
  <c r="KN13" i="1" s="1"/>
  <c r="KM10" i="1"/>
  <c r="KM13" i="1" s="1"/>
  <c r="KL10" i="1"/>
  <c r="KL13" i="1" s="1"/>
  <c r="KK10" i="1"/>
  <c r="KK13" i="1" s="1"/>
  <c r="KJ10" i="1"/>
  <c r="KJ13" i="1" s="1"/>
  <c r="KI10" i="1"/>
  <c r="KI13" i="1" s="1"/>
  <c r="KH10" i="1"/>
  <c r="KH13" i="1" s="1"/>
  <c r="KG10" i="1"/>
  <c r="KG13" i="1" s="1"/>
  <c r="KF10" i="1"/>
  <c r="KF13" i="1" s="1"/>
  <c r="KE10" i="1"/>
  <c r="KE13" i="1" s="1"/>
  <c r="KD10" i="1"/>
  <c r="KD13" i="1" s="1"/>
  <c r="KC10" i="1"/>
  <c r="KC13" i="1" s="1"/>
  <c r="KB10" i="1"/>
  <c r="KB13" i="1" s="1"/>
  <c r="KA10" i="1"/>
  <c r="KA13" i="1" s="1"/>
  <c r="JZ10" i="1"/>
  <c r="JZ13" i="1" s="1"/>
  <c r="JY10" i="1"/>
  <c r="JY13" i="1" s="1"/>
  <c r="JX10" i="1"/>
  <c r="JX13" i="1" s="1"/>
  <c r="JW10" i="1"/>
  <c r="JW13" i="1" s="1"/>
  <c r="JV10" i="1"/>
  <c r="JV13" i="1" s="1"/>
  <c r="JU10" i="1"/>
  <c r="JU13" i="1" s="1"/>
  <c r="JT10" i="1"/>
  <c r="JT13" i="1" s="1"/>
  <c r="JS10" i="1"/>
  <c r="JS13" i="1" s="1"/>
  <c r="JR10" i="1"/>
  <c r="JR13" i="1" s="1"/>
  <c r="JQ10" i="1"/>
  <c r="JQ13" i="1" s="1"/>
  <c r="JP10" i="1"/>
  <c r="JP13" i="1" s="1"/>
  <c r="JO10" i="1"/>
  <c r="JO13" i="1" s="1"/>
  <c r="JN10" i="1"/>
  <c r="JN13" i="1" s="1"/>
  <c r="JM10" i="1"/>
  <c r="JM13" i="1" s="1"/>
  <c r="JL10" i="1"/>
  <c r="JL13" i="1" s="1"/>
  <c r="JK10" i="1"/>
  <c r="JK13" i="1" s="1"/>
  <c r="JJ10" i="1"/>
  <c r="JJ13" i="1" s="1"/>
  <c r="JI10" i="1"/>
  <c r="JI13" i="1" s="1"/>
  <c r="JH10" i="1"/>
  <c r="JH13" i="1" s="1"/>
  <c r="JG10" i="1"/>
  <c r="JG13" i="1" s="1"/>
  <c r="JF10" i="1"/>
  <c r="JF13" i="1" s="1"/>
  <c r="JE10" i="1"/>
  <c r="JE13" i="1" s="1"/>
  <c r="JD10" i="1"/>
  <c r="JD13" i="1" s="1"/>
  <c r="JC10" i="1"/>
  <c r="JC13" i="1" s="1"/>
  <c r="JB10" i="1"/>
  <c r="JB13" i="1" s="1"/>
  <c r="JA10" i="1"/>
  <c r="JA13" i="1" s="1"/>
  <c r="IZ10" i="1"/>
  <c r="IZ13" i="1" s="1"/>
  <c r="IY10" i="1"/>
  <c r="IY13" i="1" s="1"/>
  <c r="IX10" i="1"/>
  <c r="IX13" i="1" s="1"/>
  <c r="IW10" i="1"/>
  <c r="IW13" i="1" s="1"/>
  <c r="IV10" i="1"/>
  <c r="IV13" i="1" s="1"/>
  <c r="IU10" i="1"/>
  <c r="IU13" i="1" s="1"/>
  <c r="IT10" i="1"/>
  <c r="IT13" i="1" s="1"/>
  <c r="IS10" i="1"/>
  <c r="IS13" i="1" s="1"/>
  <c r="IR10" i="1"/>
  <c r="IR13" i="1" s="1"/>
  <c r="IQ10" i="1"/>
  <c r="IQ13" i="1" s="1"/>
  <c r="IP10" i="1"/>
  <c r="IP13" i="1" s="1"/>
  <c r="IO10" i="1"/>
  <c r="IO13" i="1" s="1"/>
  <c r="IN10" i="1"/>
  <c r="IN13" i="1" s="1"/>
  <c r="IM10" i="1"/>
  <c r="IM13" i="1" s="1"/>
  <c r="IL10" i="1"/>
  <c r="IL13" i="1" s="1"/>
  <c r="IK10" i="1"/>
  <c r="IK13" i="1" s="1"/>
  <c r="IJ10" i="1"/>
  <c r="IJ13" i="1" s="1"/>
  <c r="II10" i="1"/>
  <c r="II13" i="1" s="1"/>
  <c r="IH10" i="1"/>
  <c r="IH13" i="1" s="1"/>
  <c r="IG10" i="1"/>
  <c r="IG13" i="1" s="1"/>
  <c r="IF10" i="1"/>
  <c r="IF13" i="1" s="1"/>
  <c r="IE10" i="1"/>
  <c r="IE13" i="1" s="1"/>
  <c r="ID10" i="1"/>
  <c r="ID13" i="1" s="1"/>
  <c r="IC10" i="1"/>
  <c r="IC13" i="1" s="1"/>
  <c r="IB10" i="1"/>
  <c r="IB13" i="1" s="1"/>
  <c r="IA10" i="1"/>
  <c r="IA13" i="1" s="1"/>
  <c r="HZ10" i="1"/>
  <c r="HZ13" i="1" s="1"/>
  <c r="HY10" i="1"/>
  <c r="HY13" i="1" s="1"/>
  <c r="HX10" i="1"/>
  <c r="HX13" i="1" s="1"/>
  <c r="HW10" i="1"/>
  <c r="HW13" i="1" s="1"/>
  <c r="HV10" i="1"/>
  <c r="HV13" i="1" s="1"/>
  <c r="HU10" i="1"/>
  <c r="HU13" i="1" s="1"/>
  <c r="HT10" i="1"/>
  <c r="HT13" i="1" s="1"/>
  <c r="HS10" i="1"/>
  <c r="HS13" i="1" s="1"/>
  <c r="HR10" i="1"/>
  <c r="HR13" i="1" s="1"/>
  <c r="HQ10" i="1"/>
  <c r="HQ13" i="1" s="1"/>
  <c r="HP10" i="1"/>
  <c r="HP13" i="1" s="1"/>
  <c r="HO10" i="1"/>
  <c r="HO13" i="1" s="1"/>
  <c r="HN10" i="1"/>
  <c r="HN13" i="1" s="1"/>
  <c r="HM10" i="1"/>
  <c r="HM13" i="1" s="1"/>
  <c r="HL10" i="1"/>
  <c r="HL13" i="1" s="1"/>
  <c r="HK10" i="1"/>
  <c r="HK13" i="1" s="1"/>
  <c r="HJ10" i="1"/>
  <c r="HJ13" i="1" s="1"/>
  <c r="HI10" i="1"/>
  <c r="HI13" i="1" s="1"/>
  <c r="HH10" i="1"/>
  <c r="HH13" i="1" s="1"/>
  <c r="HG10" i="1"/>
  <c r="HG13" i="1" s="1"/>
  <c r="HF10" i="1"/>
  <c r="HF13" i="1" s="1"/>
  <c r="HE10" i="1"/>
  <c r="HE13" i="1" s="1"/>
  <c r="HD10" i="1"/>
  <c r="HD13" i="1" s="1"/>
  <c r="HC10" i="1"/>
  <c r="HC13" i="1" s="1"/>
  <c r="HB10" i="1"/>
  <c r="HB13" i="1" s="1"/>
  <c r="HA10" i="1"/>
  <c r="HA13" i="1" s="1"/>
  <c r="GZ10" i="1"/>
  <c r="GZ13" i="1" s="1"/>
  <c r="GY10" i="1"/>
  <c r="GY13" i="1" s="1"/>
  <c r="GX10" i="1"/>
  <c r="GX13" i="1" s="1"/>
  <c r="GW10" i="1"/>
  <c r="GW13" i="1" s="1"/>
  <c r="GV10" i="1"/>
  <c r="GV13" i="1" s="1"/>
  <c r="GU10" i="1"/>
  <c r="GU13" i="1" s="1"/>
  <c r="GT10" i="1"/>
  <c r="GT13" i="1" s="1"/>
  <c r="GS10" i="1"/>
  <c r="GS13" i="1" s="1"/>
  <c r="GR10" i="1"/>
  <c r="GR13" i="1" s="1"/>
  <c r="GQ10" i="1"/>
  <c r="GQ13" i="1" s="1"/>
  <c r="GP10" i="1"/>
  <c r="GP13" i="1" s="1"/>
  <c r="GO10" i="1"/>
  <c r="GO13" i="1" s="1"/>
  <c r="GN10" i="1"/>
  <c r="GN13" i="1" s="1"/>
  <c r="GM10" i="1"/>
  <c r="GM13" i="1" s="1"/>
  <c r="GL10" i="1"/>
  <c r="GL13" i="1" s="1"/>
  <c r="GK10" i="1"/>
  <c r="GK13" i="1" s="1"/>
  <c r="GJ10" i="1"/>
  <c r="GJ13" i="1" s="1"/>
  <c r="GI10" i="1"/>
  <c r="GI13" i="1" s="1"/>
  <c r="GH10" i="1"/>
  <c r="GH13" i="1" s="1"/>
  <c r="GG10" i="1"/>
  <c r="GG13" i="1" s="1"/>
  <c r="GF10" i="1"/>
  <c r="GF13" i="1" s="1"/>
  <c r="GE10" i="1"/>
  <c r="GE13" i="1" s="1"/>
  <c r="GD10" i="1"/>
  <c r="GD13" i="1" s="1"/>
  <c r="GC10" i="1"/>
  <c r="GC13" i="1" s="1"/>
  <c r="GB10" i="1"/>
  <c r="GB13" i="1" s="1"/>
  <c r="GA10" i="1"/>
  <c r="GA13" i="1" s="1"/>
  <c r="FZ10" i="1"/>
  <c r="FZ13" i="1" s="1"/>
  <c r="FY10" i="1"/>
  <c r="FY13" i="1" s="1"/>
  <c r="FX10" i="1"/>
  <c r="FX13" i="1" s="1"/>
  <c r="FW10" i="1"/>
  <c r="FW13" i="1" s="1"/>
  <c r="FV10" i="1"/>
  <c r="FV13" i="1" s="1"/>
  <c r="FU10" i="1"/>
  <c r="FU13" i="1" s="1"/>
  <c r="FT10" i="1"/>
  <c r="FT13" i="1" s="1"/>
  <c r="FS10" i="1"/>
  <c r="FS13" i="1" s="1"/>
  <c r="FR10" i="1"/>
  <c r="FR13" i="1" s="1"/>
  <c r="FQ10" i="1"/>
  <c r="FQ13" i="1" s="1"/>
  <c r="FP10" i="1"/>
  <c r="FP13" i="1" s="1"/>
  <c r="FO10" i="1"/>
  <c r="FO13" i="1" s="1"/>
  <c r="FN10" i="1"/>
  <c r="FN13" i="1" s="1"/>
  <c r="FM10" i="1"/>
  <c r="FM13" i="1" s="1"/>
  <c r="FL10" i="1"/>
  <c r="FL13" i="1" s="1"/>
  <c r="FK10" i="1"/>
  <c r="FK13" i="1" s="1"/>
  <c r="FJ10" i="1"/>
  <c r="FJ13" i="1" s="1"/>
  <c r="FI10" i="1"/>
  <c r="FI13" i="1" s="1"/>
  <c r="FH10" i="1"/>
  <c r="FH13" i="1" s="1"/>
  <c r="FG10" i="1"/>
  <c r="FG13" i="1" s="1"/>
  <c r="FF10" i="1"/>
  <c r="FF13" i="1" s="1"/>
  <c r="FE10" i="1"/>
  <c r="FE13" i="1" s="1"/>
  <c r="FD10" i="1"/>
  <c r="FD13" i="1" s="1"/>
  <c r="FC10" i="1"/>
  <c r="FC13" i="1" s="1"/>
  <c r="FB10" i="1"/>
  <c r="FB13" i="1" s="1"/>
  <c r="FA10" i="1"/>
  <c r="FA13" i="1" s="1"/>
  <c r="EZ10" i="1"/>
  <c r="EZ13" i="1" s="1"/>
  <c r="EY10" i="1"/>
  <c r="EY13" i="1" s="1"/>
  <c r="EX10" i="1"/>
  <c r="EX13" i="1" s="1"/>
  <c r="EW10" i="1"/>
  <c r="EW13" i="1" s="1"/>
  <c r="EV10" i="1"/>
  <c r="EV13" i="1" s="1"/>
  <c r="EU10" i="1"/>
  <c r="EU13" i="1" s="1"/>
  <c r="ET10" i="1"/>
  <c r="ET13" i="1" s="1"/>
  <c r="ES10" i="1"/>
  <c r="ES13" i="1" s="1"/>
  <c r="ER10" i="1"/>
  <c r="ER13" i="1" s="1"/>
  <c r="EQ10" i="1"/>
  <c r="EQ13" i="1" s="1"/>
  <c r="EP10" i="1"/>
  <c r="EP13" i="1" s="1"/>
  <c r="EO10" i="1"/>
  <c r="EO13" i="1" s="1"/>
  <c r="EN10" i="1"/>
  <c r="EN13" i="1" s="1"/>
  <c r="EM10" i="1"/>
  <c r="EM13" i="1" s="1"/>
  <c r="EL10" i="1"/>
  <c r="EL13" i="1" s="1"/>
  <c r="EK10" i="1"/>
  <c r="EK13" i="1" s="1"/>
  <c r="EJ10" i="1"/>
  <c r="EJ13" i="1" s="1"/>
  <c r="EI10" i="1"/>
  <c r="EI13" i="1" s="1"/>
  <c r="EH10" i="1"/>
  <c r="EH13" i="1" s="1"/>
  <c r="EG10" i="1"/>
  <c r="EG13" i="1" s="1"/>
  <c r="EF10" i="1"/>
  <c r="EF13" i="1" s="1"/>
  <c r="EE10" i="1"/>
  <c r="EE13" i="1" s="1"/>
  <c r="ED10" i="1"/>
  <c r="ED13" i="1" s="1"/>
  <c r="EC10" i="1"/>
  <c r="EC13" i="1" s="1"/>
  <c r="EB10" i="1"/>
  <c r="EB13" i="1" s="1"/>
  <c r="EA10" i="1"/>
  <c r="EA13" i="1" s="1"/>
  <c r="DZ10" i="1"/>
  <c r="DZ13" i="1" s="1"/>
  <c r="DY10" i="1"/>
  <c r="DY13" i="1" s="1"/>
  <c r="DX10" i="1"/>
  <c r="DX13" i="1" s="1"/>
  <c r="DW10" i="1"/>
  <c r="DW13" i="1" s="1"/>
  <c r="DV10" i="1"/>
  <c r="DV13" i="1" s="1"/>
  <c r="DU10" i="1"/>
  <c r="DU13" i="1" s="1"/>
  <c r="DT10" i="1"/>
  <c r="DT13" i="1" s="1"/>
  <c r="DS10" i="1"/>
  <c r="DS13" i="1" s="1"/>
  <c r="DR10" i="1"/>
  <c r="DR13" i="1" s="1"/>
  <c r="DQ10" i="1"/>
  <c r="DQ13" i="1" s="1"/>
  <c r="DP10" i="1"/>
  <c r="DP13" i="1" s="1"/>
  <c r="DO10" i="1"/>
  <c r="DO13" i="1" s="1"/>
  <c r="DN10" i="1"/>
  <c r="DN13" i="1" s="1"/>
  <c r="DM10" i="1"/>
  <c r="DM13" i="1" s="1"/>
  <c r="DL10" i="1"/>
  <c r="DL13" i="1" s="1"/>
  <c r="DK10" i="1"/>
  <c r="DK13" i="1" s="1"/>
  <c r="DJ10" i="1"/>
  <c r="DJ13" i="1" s="1"/>
  <c r="DI10" i="1"/>
  <c r="DI13" i="1" s="1"/>
  <c r="DH10" i="1"/>
  <c r="DH13" i="1" s="1"/>
  <c r="DG10" i="1"/>
  <c r="DG13" i="1" s="1"/>
  <c r="DF10" i="1"/>
  <c r="DF13" i="1" s="1"/>
  <c r="DE10" i="1"/>
  <c r="DE13" i="1" s="1"/>
  <c r="DD10" i="1"/>
  <c r="DD13" i="1" s="1"/>
  <c r="DC10" i="1"/>
  <c r="DC13" i="1" s="1"/>
  <c r="DB10" i="1"/>
  <c r="DB13" i="1" s="1"/>
  <c r="DA10" i="1"/>
  <c r="DA13" i="1" s="1"/>
  <c r="CZ10" i="1"/>
  <c r="CZ13" i="1" s="1"/>
  <c r="CY10" i="1"/>
  <c r="CY13" i="1" s="1"/>
  <c r="CX10" i="1"/>
  <c r="CX13" i="1" s="1"/>
  <c r="CW10" i="1"/>
  <c r="CW13" i="1" s="1"/>
  <c r="CV10" i="1"/>
  <c r="CV13" i="1" s="1"/>
  <c r="CU10" i="1"/>
  <c r="CU13" i="1" s="1"/>
  <c r="CT10" i="1"/>
  <c r="CT13" i="1" s="1"/>
  <c r="CS10" i="1"/>
  <c r="CS13" i="1" s="1"/>
  <c r="CR10" i="1"/>
  <c r="CR13" i="1" s="1"/>
  <c r="CQ10" i="1"/>
  <c r="CQ13" i="1" s="1"/>
  <c r="CP10" i="1"/>
  <c r="CP13" i="1" s="1"/>
  <c r="CO10" i="1"/>
  <c r="CO13" i="1" s="1"/>
  <c r="CN10" i="1"/>
  <c r="CN13" i="1" s="1"/>
  <c r="CM10" i="1"/>
  <c r="CM13" i="1" s="1"/>
  <c r="CL10" i="1"/>
  <c r="CL13" i="1" s="1"/>
  <c r="CK10" i="1"/>
  <c r="CK13" i="1" s="1"/>
  <c r="CJ10" i="1"/>
  <c r="CJ13" i="1" s="1"/>
  <c r="CI10" i="1"/>
  <c r="CI13" i="1" s="1"/>
  <c r="CH10" i="1"/>
  <c r="CH13" i="1" s="1"/>
  <c r="CG10" i="1"/>
  <c r="CG13" i="1" s="1"/>
  <c r="CF10" i="1"/>
  <c r="CF13" i="1" s="1"/>
  <c r="CE10" i="1"/>
  <c r="CE13" i="1" s="1"/>
  <c r="CD10" i="1"/>
  <c r="CD13" i="1" s="1"/>
  <c r="CC10" i="1"/>
  <c r="CC13" i="1" s="1"/>
  <c r="CB10" i="1"/>
  <c r="CB13" i="1" s="1"/>
  <c r="CA10" i="1"/>
  <c r="CA13" i="1" s="1"/>
  <c r="BZ10" i="1"/>
  <c r="BZ13" i="1" s="1"/>
  <c r="BY10" i="1"/>
  <c r="BY13" i="1" s="1"/>
  <c r="BX10" i="1"/>
  <c r="BX13" i="1" s="1"/>
  <c r="BW10" i="1"/>
  <c r="BW13" i="1" s="1"/>
  <c r="BV10" i="1"/>
  <c r="BV13" i="1" s="1"/>
  <c r="BU10" i="1"/>
  <c r="BU13" i="1" s="1"/>
  <c r="BT10" i="1"/>
  <c r="BT13" i="1" s="1"/>
  <c r="BS10" i="1"/>
  <c r="BS13" i="1" s="1"/>
  <c r="BR10" i="1"/>
  <c r="BR13" i="1" s="1"/>
  <c r="BQ10" i="1"/>
  <c r="BQ13" i="1" s="1"/>
  <c r="BP10" i="1"/>
  <c r="BP13" i="1" s="1"/>
  <c r="BO10" i="1"/>
  <c r="BO13" i="1" s="1"/>
  <c r="BN10" i="1"/>
  <c r="BN13" i="1" s="1"/>
  <c r="BM10" i="1"/>
  <c r="BM13" i="1" s="1"/>
  <c r="BL10" i="1"/>
  <c r="BL13" i="1" s="1"/>
  <c r="BK10" i="1"/>
  <c r="BK13" i="1" s="1"/>
  <c r="BJ10" i="1"/>
  <c r="BJ13" i="1" s="1"/>
  <c r="BI10" i="1"/>
  <c r="BI13" i="1" s="1"/>
  <c r="BH10" i="1"/>
  <c r="BH13" i="1" s="1"/>
  <c r="BG10" i="1"/>
  <c r="BG13" i="1" s="1"/>
  <c r="BF10" i="1"/>
  <c r="BF13" i="1" s="1"/>
  <c r="BE10" i="1"/>
  <c r="BE13" i="1" s="1"/>
  <c r="BD10" i="1"/>
  <c r="BD13" i="1" s="1"/>
  <c r="BC10" i="1"/>
  <c r="BC13" i="1" s="1"/>
  <c r="BB10" i="1"/>
  <c r="BB13" i="1" s="1"/>
  <c r="BA10" i="1"/>
  <c r="BA13" i="1" s="1"/>
  <c r="AZ10" i="1"/>
  <c r="AZ13" i="1" s="1"/>
  <c r="AY10" i="1"/>
  <c r="AY13" i="1" s="1"/>
  <c r="AX10" i="1"/>
  <c r="AX13" i="1" s="1"/>
  <c r="AW10" i="1"/>
  <c r="AW13" i="1" s="1"/>
  <c r="AV10" i="1"/>
  <c r="AV13" i="1" s="1"/>
  <c r="AU10" i="1"/>
  <c r="AU13" i="1" s="1"/>
  <c r="AT10" i="1"/>
  <c r="AT13" i="1" s="1"/>
  <c r="AS10" i="1"/>
  <c r="AS13" i="1" s="1"/>
  <c r="AR10" i="1"/>
  <c r="AR13" i="1" s="1"/>
  <c r="AQ10" i="1"/>
  <c r="AQ13" i="1" s="1"/>
  <c r="AP10" i="1"/>
  <c r="AP13" i="1" s="1"/>
  <c r="AO10" i="1"/>
  <c r="AO13" i="1" s="1"/>
  <c r="AN10" i="1"/>
  <c r="AN13" i="1" s="1"/>
  <c r="AM10" i="1"/>
  <c r="AM13" i="1" s="1"/>
  <c r="AL10" i="1"/>
  <c r="AL13" i="1" s="1"/>
  <c r="AK10" i="1"/>
  <c r="AK13" i="1" s="1"/>
  <c r="AJ10" i="1"/>
  <c r="AJ13" i="1" s="1"/>
  <c r="AI10" i="1"/>
  <c r="AI13" i="1" s="1"/>
  <c r="AH10" i="1"/>
  <c r="AH13" i="1" s="1"/>
  <c r="AG10" i="1"/>
  <c r="AG13" i="1" s="1"/>
  <c r="AF10" i="1"/>
  <c r="AF13" i="1" s="1"/>
  <c r="AE10" i="1"/>
  <c r="AE13" i="1" s="1"/>
  <c r="AD10" i="1"/>
  <c r="AD13" i="1" s="1"/>
  <c r="AC10" i="1"/>
  <c r="AC13" i="1" s="1"/>
  <c r="AB10" i="1"/>
  <c r="AB13" i="1" s="1"/>
  <c r="AA10" i="1"/>
  <c r="AA13" i="1" s="1"/>
  <c r="Z10" i="1"/>
  <c r="Z13" i="1" s="1"/>
  <c r="Y10" i="1"/>
  <c r="Y13" i="1" s="1"/>
  <c r="X10" i="1"/>
  <c r="X13" i="1" s="1"/>
  <c r="W10" i="1"/>
  <c r="W13" i="1" s="1"/>
  <c r="V10" i="1"/>
  <c r="V13" i="1" s="1"/>
  <c r="U10" i="1"/>
  <c r="U13" i="1" s="1"/>
  <c r="T10" i="1"/>
  <c r="T13" i="1" s="1"/>
  <c r="S10" i="1"/>
  <c r="S13" i="1" s="1"/>
  <c r="R10" i="1"/>
  <c r="R13" i="1" s="1"/>
  <c r="Q10" i="1"/>
  <c r="Q13" i="1" s="1"/>
  <c r="P10" i="1"/>
  <c r="P13" i="1" s="1"/>
  <c r="O10" i="1"/>
  <c r="O13" i="1" s="1"/>
  <c r="N10" i="1"/>
  <c r="N13" i="1" s="1"/>
  <c r="M10" i="1"/>
  <c r="M13" i="1" s="1"/>
  <c r="L10" i="1"/>
  <c r="L13" i="1" s="1"/>
  <c r="K10" i="1"/>
  <c r="K13" i="1" s="1"/>
  <c r="J10" i="1"/>
  <c r="J13" i="1" s="1"/>
  <c r="AR17" i="1" l="1"/>
  <c r="AN17" i="1"/>
  <c r="AL17" i="1"/>
  <c r="AO17" i="1"/>
  <c r="AQ17" i="1"/>
  <c r="AM17" i="1"/>
  <c r="AP17" i="1"/>
  <c r="BT17" i="1"/>
  <c r="BP17" i="1"/>
  <c r="BS17" i="1"/>
  <c r="BO17" i="1"/>
  <c r="BR17" i="1"/>
  <c r="BQ17" i="1"/>
  <c r="BN17" i="1"/>
  <c r="CV17" i="1"/>
  <c r="CR17" i="1"/>
  <c r="CS17" i="1"/>
  <c r="CU17" i="1"/>
  <c r="CQ17" i="1"/>
  <c r="CP17" i="1"/>
  <c r="CT17" i="1"/>
  <c r="EZ17" i="1"/>
  <c r="EV17" i="1"/>
  <c r="EX17" i="1"/>
  <c r="EY17" i="1"/>
  <c r="EU17" i="1"/>
  <c r="ET17" i="1"/>
  <c r="EW17" i="1"/>
  <c r="HD17" i="1"/>
  <c r="GZ17" i="1"/>
  <c r="HC17" i="1"/>
  <c r="GY17" i="1"/>
  <c r="HB17" i="1"/>
  <c r="GX17" i="1"/>
  <c r="HA17" i="1"/>
  <c r="KJ17" i="1"/>
  <c r="KF17" i="1"/>
  <c r="KI17" i="1"/>
  <c r="KE17" i="1"/>
  <c r="KH17" i="1"/>
  <c r="KD17" i="1"/>
  <c r="KG17" i="1"/>
  <c r="P17" i="1"/>
  <c r="L17" i="1"/>
  <c r="J17" i="1"/>
  <c r="M17" i="1"/>
  <c r="O17" i="1"/>
  <c r="K17" i="1"/>
  <c r="N17" i="1"/>
  <c r="DX17" i="1"/>
  <c r="DT17" i="1"/>
  <c r="DW17" i="1"/>
  <c r="DS17" i="1"/>
  <c r="DR17" i="1"/>
  <c r="DV17" i="1"/>
  <c r="DU17" i="1"/>
  <c r="GB17" i="1"/>
  <c r="FX17" i="1"/>
  <c r="GA17" i="1"/>
  <c r="FW17" i="1"/>
  <c r="FZ17" i="1"/>
  <c r="FV17" i="1"/>
  <c r="FY17" i="1"/>
  <c r="IF17" i="1"/>
  <c r="IB17" i="1"/>
  <c r="IE17" i="1"/>
  <c r="IA17" i="1"/>
  <c r="ID17" i="1"/>
  <c r="HZ17" i="1"/>
  <c r="IC17" i="1"/>
  <c r="JH17" i="1"/>
  <c r="JD17" i="1"/>
  <c r="JG17" i="1"/>
  <c r="JC17" i="1"/>
  <c r="JF17" i="1"/>
  <c r="JB17" i="1"/>
  <c r="JE17" i="1"/>
  <c r="LL17" i="1"/>
  <c r="LH17" i="1"/>
  <c r="LK17" i="1"/>
  <c r="LG17" i="1"/>
  <c r="LJ17" i="1"/>
  <c r="LF17" i="1"/>
  <c r="LI17" i="1"/>
  <c r="MN17" i="1"/>
  <c r="MJ17" i="1"/>
  <c r="MM17" i="1"/>
  <c r="MI17" i="1"/>
  <c r="ML17" i="1"/>
  <c r="MH17" i="1"/>
  <c r="MK17" i="1"/>
  <c r="AJ17" i="1"/>
  <c r="AF17" i="1"/>
  <c r="AI17" i="1"/>
  <c r="AE17" i="1"/>
  <c r="AG17" i="1"/>
  <c r="AH17" i="1"/>
  <c r="AK17" i="1"/>
  <c r="BL17" i="1"/>
  <c r="BH17" i="1"/>
  <c r="BJ17" i="1"/>
  <c r="BM17" i="1"/>
  <c r="BK17" i="1"/>
  <c r="BG17" i="1"/>
  <c r="BI17" i="1"/>
  <c r="DP17" i="1"/>
  <c r="DL17" i="1"/>
  <c r="DN17" i="1"/>
  <c r="DO17" i="1"/>
  <c r="DK17" i="1"/>
  <c r="DQ17" i="1"/>
  <c r="DM17" i="1"/>
  <c r="FT17" i="1"/>
  <c r="FP17" i="1"/>
  <c r="FS17" i="1"/>
  <c r="FO17" i="1"/>
  <c r="FR17" i="1"/>
  <c r="FU17" i="1"/>
  <c r="FQ17" i="1"/>
  <c r="HX17" i="1"/>
  <c r="HT17" i="1"/>
  <c r="HW17" i="1"/>
  <c r="HS17" i="1"/>
  <c r="HV17" i="1"/>
  <c r="HY17" i="1"/>
  <c r="HU17" i="1"/>
  <c r="IZ17" i="1"/>
  <c r="IV17" i="1"/>
  <c r="IY17" i="1"/>
  <c r="IU17" i="1"/>
  <c r="IX17" i="1"/>
  <c r="JA17" i="1"/>
  <c r="IW17" i="1"/>
  <c r="LD17" i="1"/>
  <c r="KZ17" i="1"/>
  <c r="LC17" i="1"/>
  <c r="KY17" i="1"/>
  <c r="LB17" i="1"/>
  <c r="LE17" i="1"/>
  <c r="LA17" i="1"/>
  <c r="AB17" i="1"/>
  <c r="X17" i="1"/>
  <c r="Z17" i="1"/>
  <c r="AC17" i="1"/>
  <c r="AA17" i="1"/>
  <c r="AD17" i="1"/>
  <c r="Y17" i="1"/>
  <c r="BD17" i="1"/>
  <c r="AZ17" i="1"/>
  <c r="BB17" i="1"/>
  <c r="BE17" i="1"/>
  <c r="BC17" i="1"/>
  <c r="BF17" i="1"/>
  <c r="BA17" i="1"/>
  <c r="CF17" i="1"/>
  <c r="CB17" i="1"/>
  <c r="CD17" i="1"/>
  <c r="CC17" i="1"/>
  <c r="CE17" i="1"/>
  <c r="CH17" i="1"/>
  <c r="CG17" i="1"/>
  <c r="DH17" i="1"/>
  <c r="DD17" i="1"/>
  <c r="DF17" i="1"/>
  <c r="DG17" i="1"/>
  <c r="DJ17" i="1"/>
  <c r="DI17" i="1"/>
  <c r="DE17" i="1"/>
  <c r="EJ17" i="1"/>
  <c r="EF17" i="1"/>
  <c r="EL17" i="1"/>
  <c r="EI17" i="1"/>
  <c r="EH17" i="1"/>
  <c r="EK17" i="1"/>
  <c r="EG17" i="1"/>
  <c r="FL17" i="1"/>
  <c r="FH17" i="1"/>
  <c r="FN17" i="1"/>
  <c r="FK17" i="1"/>
  <c r="FJ17" i="1"/>
  <c r="FM17" i="1"/>
  <c r="FI17" i="1"/>
  <c r="GN17" i="1"/>
  <c r="GJ17" i="1"/>
  <c r="GM17" i="1"/>
  <c r="GP17" i="1"/>
  <c r="GL17" i="1"/>
  <c r="GO17" i="1"/>
  <c r="GK17" i="1"/>
  <c r="HP17" i="1"/>
  <c r="HL17" i="1"/>
  <c r="HO17" i="1"/>
  <c r="HR17" i="1"/>
  <c r="HN17" i="1"/>
  <c r="HQ17" i="1"/>
  <c r="HM17" i="1"/>
  <c r="IR17" i="1"/>
  <c r="IN17" i="1"/>
  <c r="IQ17" i="1"/>
  <c r="IT17" i="1"/>
  <c r="IP17" i="1"/>
  <c r="IS17" i="1"/>
  <c r="IO17" i="1"/>
  <c r="JT17" i="1"/>
  <c r="JP17" i="1"/>
  <c r="JS17" i="1"/>
  <c r="JV17" i="1"/>
  <c r="JR17" i="1"/>
  <c r="JU17" i="1"/>
  <c r="JQ17" i="1"/>
  <c r="KV17" i="1"/>
  <c r="KR17" i="1"/>
  <c r="KU17" i="1"/>
  <c r="KX17" i="1"/>
  <c r="KT17" i="1"/>
  <c r="KW17" i="1"/>
  <c r="KS17" i="1"/>
  <c r="LX17" i="1"/>
  <c r="LT17" i="1"/>
  <c r="LW17" i="1"/>
  <c r="LZ17" i="1"/>
  <c r="LV17" i="1"/>
  <c r="LY17" i="1"/>
  <c r="LU17" i="1"/>
  <c r="MZ17" i="1"/>
  <c r="MV17" i="1"/>
  <c r="MY17" i="1"/>
  <c r="NB17" i="1"/>
  <c r="MX17" i="1"/>
  <c r="NA17" i="1"/>
  <c r="MW17" i="1"/>
  <c r="CN17" i="1"/>
  <c r="CJ17" i="1"/>
  <c r="CL17" i="1"/>
  <c r="CM17" i="1"/>
  <c r="CI17" i="1"/>
  <c r="CK17" i="1"/>
  <c r="CO17" i="1"/>
  <c r="ER17" i="1"/>
  <c r="EN17" i="1"/>
  <c r="EQ17" i="1"/>
  <c r="EM17" i="1"/>
  <c r="EP17" i="1"/>
  <c r="ES17" i="1"/>
  <c r="EO17" i="1"/>
  <c r="GV17" i="1"/>
  <c r="GR17" i="1"/>
  <c r="GU17" i="1"/>
  <c r="GQ17" i="1"/>
  <c r="GT17" i="1"/>
  <c r="GW17" i="1"/>
  <c r="GS17" i="1"/>
  <c r="KB17" i="1"/>
  <c r="JX17" i="1"/>
  <c r="KA17" i="1"/>
  <c r="JW17" i="1"/>
  <c r="JZ17" i="1"/>
  <c r="KC17" i="1"/>
  <c r="JY17" i="1"/>
  <c r="MF17" i="1"/>
  <c r="MB17" i="1"/>
  <c r="ME17" i="1"/>
  <c r="MA17" i="1"/>
  <c r="MD17" i="1"/>
  <c r="MG17" i="1"/>
  <c r="MC17" i="1"/>
  <c r="T17" i="1"/>
  <c r="R17" i="1"/>
  <c r="W17" i="1"/>
  <c r="S17" i="1"/>
  <c r="V17" i="1"/>
  <c r="Q17" i="1"/>
  <c r="U17" i="1"/>
  <c r="AV17" i="1"/>
  <c r="AT17" i="1"/>
  <c r="AY17" i="1"/>
  <c r="AU17" i="1"/>
  <c r="AX17" i="1"/>
  <c r="AS17" i="1"/>
  <c r="AW17" i="1"/>
  <c r="BX17" i="1"/>
  <c r="BV17" i="1"/>
  <c r="CA17" i="1"/>
  <c r="BW17" i="1"/>
  <c r="BZ17" i="1"/>
  <c r="BU17" i="1"/>
  <c r="BY17" i="1"/>
  <c r="CZ17" i="1"/>
  <c r="CX17" i="1"/>
  <c r="DC17" i="1"/>
  <c r="CY17" i="1"/>
  <c r="DB17" i="1"/>
  <c r="CW17" i="1"/>
  <c r="DA17" i="1"/>
  <c r="EB17" i="1"/>
  <c r="DZ17" i="1"/>
  <c r="EE17" i="1"/>
  <c r="EA17" i="1"/>
  <c r="ED17" i="1"/>
  <c r="EC17" i="1"/>
  <c r="DY17" i="1"/>
  <c r="FD17" i="1"/>
  <c r="FG17" i="1"/>
  <c r="FC17" i="1"/>
  <c r="FF17" i="1"/>
  <c r="FB17" i="1"/>
  <c r="FE17" i="1"/>
  <c r="FA17" i="1"/>
  <c r="GF17" i="1"/>
  <c r="GI17" i="1"/>
  <c r="GE17" i="1"/>
  <c r="GH17" i="1"/>
  <c r="GD17" i="1"/>
  <c r="GG17" i="1"/>
  <c r="GC17" i="1"/>
  <c r="HH17" i="1"/>
  <c r="HK17" i="1"/>
  <c r="HG17" i="1"/>
  <c r="HJ17" i="1"/>
  <c r="HF17" i="1"/>
  <c r="HI17" i="1"/>
  <c r="HE17" i="1"/>
  <c r="IJ17" i="1"/>
  <c r="IM17" i="1"/>
  <c r="II17" i="1"/>
  <c r="IL17" i="1"/>
  <c r="IH17" i="1"/>
  <c r="IK17" i="1"/>
  <c r="IG17" i="1"/>
  <c r="JL17" i="1"/>
  <c r="JO17" i="1"/>
  <c r="JK17" i="1"/>
  <c r="JN17" i="1"/>
  <c r="JJ17" i="1"/>
  <c r="JM17" i="1"/>
  <c r="JI17" i="1"/>
  <c r="KN17" i="1"/>
  <c r="KQ17" i="1"/>
  <c r="KM17" i="1"/>
  <c r="KP17" i="1"/>
  <c r="KL17" i="1"/>
  <c r="KO17" i="1"/>
  <c r="KK17" i="1"/>
  <c r="LP17" i="1"/>
  <c r="LS17" i="1"/>
  <c r="LO17" i="1"/>
  <c r="LR17" i="1"/>
  <c r="LN17" i="1"/>
  <c r="LQ17" i="1"/>
  <c r="LM17" i="1"/>
  <c r="MR17" i="1"/>
  <c r="MU17" i="1"/>
  <c r="MQ17" i="1"/>
  <c r="MT17" i="1"/>
  <c r="MP17" i="1"/>
  <c r="MS17" i="1"/>
  <c r="MO17" i="1"/>
  <c r="ND2" i="1" l="1"/>
  <c r="ND3" i="1" s="1"/>
  <c r="ND4" i="1" s="1"/>
  <c r="ND5" i="1" s="1"/>
  <c r="ND6" i="1" s="1"/>
  <c r="ND7" i="1" s="1"/>
  <c r="ND8" i="1" s="1"/>
  <c r="ND9" i="1" s="1"/>
  <c r="ND10" i="1" s="1"/>
  <c r="ND11" i="1" s="1"/>
  <c r="ND12" i="1" s="1"/>
  <c r="ND13" i="1" s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ND14" i="1" l="1"/>
  <c r="ND15" i="1" s="1"/>
  <c r="ND16" i="1" s="1"/>
  <c r="ND17" i="1"/>
  <c r="ND18" i="1" s="1"/>
  <c r="GC2" i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Asep Mulyana</author>
  </authors>
  <commentList>
    <comment ref="Q4" authorId="0" shapeId="0" xr:uid="{8F94A1DE-3EAE-4B9A-AC4A-0649641E4725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PM Check Yearly</t>
        </r>
      </text>
    </comment>
    <comment ref="R4" authorId="0" shapeId="0" xr:uid="{76B317A6-C8AA-4F66-AF66-371960FDCE9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PM Check Yearly</t>
        </r>
      </text>
    </comment>
    <comment ref="S4" authorId="0" shapeId="0" xr:uid="{ADB58E4C-E4B7-4DB7-836D-5B460883A19E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PM Check Yearly</t>
        </r>
      </text>
    </comment>
    <comment ref="T4" authorId="0" shapeId="0" xr:uid="{70FC1831-DF27-4FAF-A8F6-A70A305CC563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PM Check Yearly</t>
        </r>
      </text>
    </comment>
    <comment ref="U4" authorId="0" shapeId="0" xr:uid="{6C641858-207E-43AC-900D-CF38C4526A15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PM Check Yearly</t>
        </r>
      </text>
    </comment>
    <comment ref="V4" authorId="0" shapeId="0" xr:uid="{18841E97-3152-4ECD-87E0-E4782BF05A63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PM Check Yearly</t>
        </r>
      </text>
    </comment>
    <comment ref="W4" authorId="0" shapeId="0" xr:uid="{4F009D4F-02C2-4290-8101-75F6F7A31733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PM Check Yearly</t>
        </r>
      </text>
    </comment>
    <comment ref="DJ6" authorId="0" shapeId="0" xr:uid="{ADE8F0E1-F07B-42CC-AB55-0BABCA4A5A54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for replace 10 ea carbon brush</t>
        </r>
      </text>
    </comment>
    <comment ref="GV6" authorId="0" shapeId="0" xr:uid="{E53047B0-61F2-4953-8D2A-C6D96F496D62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8 hrs for PMO HIRA &amp; General PM Check. </t>
        </r>
      </text>
    </comment>
    <comment ref="L7" authorId="0" shapeId="0" xr:uid="{A35FD479-BB38-4DFC-9786-7A9BE0645A81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put standby for split to FCE grid</t>
        </r>
      </text>
    </comment>
    <comment ref="S7" authorId="0" shapeId="0" xr:uid="{2A389EEE-69A3-4B98-9EAE-DCC02AD3B1B2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on standby due to prepare split to Auxiliary grid. </t>
        </r>
      </text>
    </comment>
    <comment ref="T7" authorId="0" shapeId="0" xr:uid="{8BDA39BA-7C4C-47C4-80C3-84A08D694D3B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split to FCE grid</t>
        </r>
      </text>
    </comment>
    <comment ref="W7" authorId="0" shapeId="0" xr:uid="{D900D69D-7840-47A4-AE33-B97B5829346A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to SNL prepare split to Aux grid</t>
        </r>
      </text>
    </comment>
    <comment ref="AA7" authorId="0" shapeId="0" xr:uid="{E24A3966-721D-4687-B6B8-444414C5E45F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prepare split to FCE grid</t>
        </r>
      </text>
    </comment>
    <comment ref="AD7" authorId="0" shapeId="0" xr:uid="{3DF8C085-4FC7-4994-91F1-4AD863A5050A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back online and ready to supply FCE grid outage 0.15 hrs
- LGS#1 back online and ready to supply Aux grid outage 0.03 hrs</t>
        </r>
      </text>
    </comment>
    <comment ref="AE7" authorId="0" shapeId="0" xr:uid="{9AED26DC-913B-4932-9A9D-EC91BC4933C6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prepare split to FCE grid (0.03 hrs)
- LGS#1 back online and ready to supply Aux grid. (0.07 hrs)</t>
        </r>
      </text>
    </comment>
    <comment ref="AF7" authorId="0" shapeId="0" xr:uid="{305B96B2-D4D7-45BF-9C5D-F12AD0A4BA4F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prepare split to FCE grid.
- LGS#1 prepare split to Aux grid</t>
        </r>
      </text>
    </comment>
    <comment ref="AH7" authorId="0" shapeId="0" xr:uid="{45B34B22-ACF9-4E46-BED7-7DBDFF52579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prepare split to FCE grid
- LGS#1 SNL for split to aux grid</t>
        </r>
      </text>
    </comment>
    <comment ref="AI7" authorId="0" shapeId="0" xr:uid="{3ED7159E-137B-4F17-A30C-7DB0E58D442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prepare split to FCE grid
- LGS#1 for prepare split to Aux grid</t>
        </r>
      </text>
    </comment>
    <comment ref="AN7" authorId="0" shapeId="0" xr:uid="{814BDDB9-CE89-48F4-A335-148FFDBF064E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SNL for split to FCE grid.
- LGS#1 SNL for split to aux grid</t>
        </r>
      </text>
    </comment>
    <comment ref="AO7" authorId="0" shapeId="0" xr:uid="{692C5A76-8817-4324-9BF7-EA902EC77B62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SNL for split to FCE grid.
- LGS#1 SNL for split to Aux grid</t>
        </r>
      </text>
    </comment>
    <comment ref="AP7" authorId="0" shapeId="0" xr:uid="{86D0318B-67F4-4606-9EE9-A7328BD24DF8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SNL for split to FCE grid
- LGS#1 SNL for split to Aux grid</t>
        </r>
      </text>
    </comment>
    <comment ref="BX7" authorId="0" shapeId="0" xr:uid="{8AE7EA76-68A0-420F-897A-7C8A631434DE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to speed No load for prepare split to FCE grid 0.48 hrs
- LGS#1 back online &amp; supply aux grid. Outage = 0.65 hrs.</t>
        </r>
      </text>
    </comment>
    <comment ref="GZ7" authorId="0" shapeId="0" xr:uid="{A06669EF-1317-4A42-A763-2C4BA10993D1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split to aux grid, and back OL supply aux grid. Outage = 0.05 hrs.
- LGS#1 split to FCE grid, and back OL supply FCE grid. Outage = 0.02 hrs.</t>
        </r>
      </text>
    </comment>
    <comment ref="IC7" authorId="0" shapeId="0" xr:uid="{845B11F0-73C1-4674-A0CA-30DD1A5089F3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SNL for split to aux via line#1 // KGS#2</t>
        </r>
      </text>
    </comment>
    <comment ref="II7" authorId="0" shapeId="0" xr:uid="{026624E2-705B-4D87-A30E-CA36275427E8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stand by SNL for split to FCE Grid</t>
        </r>
      </text>
    </comment>
    <comment ref="IN7" authorId="0" shapeId="0" xr:uid="{CEBF4EC9-C34D-439F-B8D8-281358F58F49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to speed No Load for split to Aux grid</t>
        </r>
      </text>
    </comment>
    <comment ref="IR7" authorId="0" shapeId="0" xr:uid="{D3BDC206-C7D2-4B1C-9E4A-B5755591986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split to FCE grid</t>
        </r>
      </text>
    </comment>
    <comment ref="IZ7" authorId="0" shapeId="0" xr:uid="{719932E6-B9CE-48FA-90EA-506B3B9292BA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split to Bus A12.</t>
        </r>
      </text>
    </comment>
    <comment ref="CG8" authorId="0" shapeId="0" xr:uid="{22079EE0-A14A-47D7-AE3C-D86BBE551588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check &amp; repair hydrant PPM MTX. </t>
        </r>
      </text>
    </comment>
    <comment ref="EV8" authorId="0" shapeId="0" xr:uid="{D44907D8-FA98-478F-A549-F81DD2D20C6C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for check floating switch &amp; TGB oil level sensor.</t>
        </r>
      </text>
    </comment>
    <comment ref="GO8" authorId="0" shapeId="0" xr:uid="{1DAAA414-82F2-45A1-94DD-0CA2ACD3004F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investigation trip. </t>
        </r>
      </text>
    </comment>
    <comment ref="BA9" authorId="0" shapeId="0" xr:uid="{9116B689-C5E0-4DA7-BE45-1664259723D8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Total Black Out occurred due to LRN A1L1 CB trip (Line aux trip) &amp; Suspected fault came from signal cam switch A1L12 DS 100.
(A1L1 CB, A1-G1 CB, A1-G2 CB, A1-G3 CB, A3G1 CB, A3G2 CB, A3T1 CB, BGS 52-G1 CB, BGS 52-G2 CB, KGS   52-G1 CB &amp; KGS 52-G2 CB were opened).
</t>
        </r>
      </text>
    </comment>
    <comment ref="BI9" authorId="0" shapeId="0" xr:uid="{18CDCF2D-16B1-4B3F-8A64-AE934867CC53}">
      <text>
        <r>
          <rPr>
            <b/>
            <sz val="9"/>
            <color indexed="81"/>
            <rFont val="Tahoma"/>
            <family val="2"/>
          </rPr>
          <t>Asep Mulyana:
Furnace grid BO - Load shedding active</t>
        </r>
        <r>
          <rPr>
            <sz val="9"/>
            <color indexed="81"/>
            <rFont val="Tahoma"/>
            <family val="2"/>
          </rPr>
          <t xml:space="preserve">
A1L1 CB, A1L2 CB, A1-G1 CB, A1-G2 CB, A1-G3 CB, A3G1 CB, A3G2 CB, BGS 52-G1 CB, BGS 52-G2 CB &amp; KGS 52-G1 CB was open</t>
        </r>
      </text>
    </comment>
    <comment ref="BT9" authorId="0" shapeId="0" xr:uid="{0843AFDA-F6F8-4262-915C-DE66977637BE}">
      <text>
        <r>
          <rPr>
            <b/>
            <sz val="9"/>
            <color indexed="81"/>
            <rFont val="Tahoma"/>
            <family val="2"/>
          </rPr>
          <t xml:space="preserve">Asep Mulyana:
</t>
        </r>
        <r>
          <rPr>
            <sz val="9"/>
            <color indexed="81"/>
            <rFont val="Tahoma"/>
            <family val="2"/>
          </rPr>
          <t xml:space="preserve">TBO occurred, A1G1 CB, A1G2 CB, A1G3 CB, BLB 52G1 CB, BLB 52G2 CB, BLB A3G1 CB, BLB A3G2 
CB, KRB 52G1 CB, KRB 52G2 CB &amp; LRN A1L1 CB was trip. </t>
        </r>
      </text>
    </comment>
    <comment ref="DM9" authorId="0" shapeId="0" xr:uid="{101457E5-F0D4-4167-9C08-E16DDA538CFF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tripp by 186 TX hand reset lockout relay &amp; 86 emergency shutdown trip operated</t>
        </r>
      </text>
    </comment>
    <comment ref="EO9" authorId="0" shapeId="0" xr:uid="{8AAC0635-87DC-4C43-845B-44A84818E11E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trip by 86N relay energized (TGB Oil level low alarm trip) </t>
        </r>
      </text>
    </comment>
    <comment ref="HG9" authorId="0" shapeId="0" xr:uid="{CE813CBD-EAC7-48A4-8D0A-430754D91D43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Furnace BO occurred, A1G1 CB, Bano 52G1, Bano 52G2, KRB 52G1 CB was trip to Turbine operation by Under Frequency &amp; LGS#1 was trip by over Excitacy.</t>
        </r>
      </text>
    </comment>
    <comment ref="JB9" authorId="0" shapeId="0" xr:uid="{AB7FE8FB-5011-4062-8EC7-9588977E0F8F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Furnace BO occurred, A1G1 CB, A1G3 CB, A3G1 CB, A3G2 CB, Bano 52G1, Bano 52G2, KRB 52G1 
CB was trip to Turbine operation.BGS#1-2, KGS#1, LGS#1-3 trip by Over Frequency. </t>
        </r>
      </text>
    </comment>
    <comment ref="JT9" authorId="0" shapeId="0" xr:uid="{40BAEB7A-31F4-41C3-A157-39EB6851FD36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FCE Grid Blackout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<sst xmlns="http://schemas.openxmlformats.org/spreadsheetml/2006/main" count="465" uniqueCount="125">
  <si>
    <t>Actual Plan Outage hrs</t>
  </si>
  <si>
    <t>Standby hrs</t>
  </si>
  <si>
    <t>Force outage by Maintenance</t>
  </si>
  <si>
    <t>Force outage by Operation</t>
  </si>
  <si>
    <t xml:space="preserve">Physical Availability </t>
  </si>
  <si>
    <t>Number of external trip/failure</t>
  </si>
  <si>
    <t>Number of internal trip/failure</t>
  </si>
  <si>
    <t>MTBF</t>
  </si>
  <si>
    <t>Total Down Time Hours</t>
  </si>
  <si>
    <t>Day</t>
  </si>
  <si>
    <t>MTTR</t>
  </si>
  <si>
    <t>Number of Down by Maintenance</t>
  </si>
  <si>
    <t>Utilization of Availability</t>
  </si>
  <si>
    <t>Unit</t>
  </si>
  <si>
    <t>Hour</t>
  </si>
  <si>
    <t>%</t>
  </si>
  <si>
    <t>Total Operating</t>
  </si>
  <si>
    <t>Times</t>
  </si>
  <si>
    <t>Week #1</t>
  </si>
  <si>
    <t>Week #2</t>
  </si>
  <si>
    <t>Week #3</t>
  </si>
  <si>
    <t>Week #4</t>
  </si>
  <si>
    <t>Week #5</t>
  </si>
  <si>
    <t>Week #6</t>
  </si>
  <si>
    <t>Week #7</t>
  </si>
  <si>
    <t>Week #8</t>
  </si>
  <si>
    <t>Week #9</t>
  </si>
  <si>
    <t>Week #10</t>
  </si>
  <si>
    <t>Week #11</t>
  </si>
  <si>
    <t>Week #12</t>
  </si>
  <si>
    <t>Week #13</t>
  </si>
  <si>
    <t>Week #14</t>
  </si>
  <si>
    <t>Week #15</t>
  </si>
  <si>
    <t>Week #16</t>
  </si>
  <si>
    <t>Week #17</t>
  </si>
  <si>
    <t>Week #18</t>
  </si>
  <si>
    <t>Week #19</t>
  </si>
  <si>
    <t>Week #20</t>
  </si>
  <si>
    <t>Week #21</t>
  </si>
  <si>
    <t>Week #22</t>
  </si>
  <si>
    <t>Week #23</t>
  </si>
  <si>
    <t>Week #24</t>
  </si>
  <si>
    <t>Week #25</t>
  </si>
  <si>
    <t>Week #26</t>
  </si>
  <si>
    <t>Week #27</t>
  </si>
  <si>
    <t>Week #28</t>
  </si>
  <si>
    <t>Week #29</t>
  </si>
  <si>
    <t>Week #30</t>
  </si>
  <si>
    <t>Week #31</t>
  </si>
  <si>
    <t>Week #32</t>
  </si>
  <si>
    <t>Week #33</t>
  </si>
  <si>
    <t>Week #34</t>
  </si>
  <si>
    <t>Week #35</t>
  </si>
  <si>
    <t>Week #36</t>
  </si>
  <si>
    <t>Week #37</t>
  </si>
  <si>
    <t>Week #38</t>
  </si>
  <si>
    <t>Week #39</t>
  </si>
  <si>
    <t>Week #40</t>
  </si>
  <si>
    <t>Week #41</t>
  </si>
  <si>
    <t>Week #42</t>
  </si>
  <si>
    <t>Week #43</t>
  </si>
  <si>
    <t>Week #44</t>
  </si>
  <si>
    <t>Week #45</t>
  </si>
  <si>
    <t>Week #46</t>
  </si>
  <si>
    <t>Week #47</t>
  </si>
  <si>
    <t>Week #48</t>
  </si>
  <si>
    <t>Week #49</t>
  </si>
  <si>
    <t>Week #50</t>
  </si>
  <si>
    <t>Week #51</t>
  </si>
  <si>
    <t>Week #52</t>
  </si>
  <si>
    <t>Operating Hours</t>
  </si>
  <si>
    <t>Remarks</t>
  </si>
  <si>
    <t>Planned Down Time</t>
  </si>
  <si>
    <t>Date</t>
  </si>
  <si>
    <t>Event Time</t>
  </si>
  <si>
    <t>Planned Down Time (Hour)</t>
  </si>
  <si>
    <t>Total Operating (Hour)</t>
  </si>
  <si>
    <t>Actual Plan Outage hrs (Hour)</t>
  </si>
  <si>
    <t>Standby hrs (Hour)</t>
  </si>
  <si>
    <t>Force outage by Maintenance (Hour)</t>
  </si>
  <si>
    <t>Force outage by Operation (Hour)</t>
  </si>
  <si>
    <t>Total Down Time Hours (Hour)</t>
  </si>
  <si>
    <t>Operating Hours (Hour)</t>
  </si>
  <si>
    <t>Physical Availability  (%)</t>
  </si>
  <si>
    <t>Utilization of Availability (%)</t>
  </si>
  <si>
    <t>Number of external trip/failure (Times)</t>
  </si>
  <si>
    <t>Number of internal trip/failure (Times)</t>
  </si>
  <si>
    <t>Number of Down by Maintenance (Times)</t>
  </si>
  <si>
    <t>MTBF (Day)</t>
  </si>
  <si>
    <t>MTTR (Hour)</t>
  </si>
  <si>
    <t xml:space="preserve">Asep Mulyana:
PM Check Yearly_x000D_
Asep Mulyana:
LGS#1 put on standby due to prepare split to Auxiliary grid. _x000D_
</t>
  </si>
  <si>
    <t xml:space="preserve">Asep Mulyana:
put standby for split to FCE grid_x000D_
</t>
  </si>
  <si>
    <t>No outages (Normal operation).</t>
  </si>
  <si>
    <t xml:space="preserve">Asep Mulyana:
PM Check Yearly_x000D_
</t>
  </si>
  <si>
    <t xml:space="preserve">Asep Mulyana:
PM Check Yearly_x000D_
Asep Mulyana:
LGS#1 split to FCE grid_x000D_
</t>
  </si>
  <si>
    <t xml:space="preserve">Asep Mulyana:
PM Check Yearly_x000D_
Asep Mulyana:
LGS#1 put to SNL prepare split to Aux grid_x000D_
</t>
  </si>
  <si>
    <t xml:space="preserve">Asep Mulyana:
LGS#1 prepare split to FCE grid_x000D_
</t>
  </si>
  <si>
    <t xml:space="preserve">Asep Mulyana:
LGS#1 back online and ready to supply FCE grid outage 0.15 hrs
- LGS#1 back online and ready to supply Aux grid outage 0.03 hrs_x000D_
</t>
  </si>
  <si>
    <t xml:space="preserve">Asep Mulyana:
LGS#1 prepare split to FCE grid (0.03 hrs)
- LGS#1 back online and ready to supply Aux grid. (0.07 hrs)_x000D_
</t>
  </si>
  <si>
    <t xml:space="preserve">Asep Mulyana:
- LGS#1 prepare split to FCE grid.
- LGS#1 prepare split to Aux grid_x000D_
</t>
  </si>
  <si>
    <t xml:space="preserve">Asep Mulyana:
LGS#1 prepare split to FCE grid
- LGS#1 SNL for split to aux grid_x000D_
</t>
  </si>
  <si>
    <t xml:space="preserve">Asep Mulyana:
LGS#1 prepare split to FCE grid
- LGS#1 for prepare split to Aux grid_x000D_
</t>
  </si>
  <si>
    <t xml:space="preserve">Asep Mulyana:
LGS#1 SNL for split to FCE grid.
- LGS#1 SNL for split to aux grid_x000D_
</t>
  </si>
  <si>
    <t xml:space="preserve">Asep Mulyana:
- LGS#1 SNL for split to FCE grid.
- LGS#1 SNL for split to Aux grid_x000D_
</t>
  </si>
  <si>
    <t xml:space="preserve">Asep Mulyana:
- LGS#1 SNL for split to FCE grid
- LGS#1 SNL for split to Aux grid_x000D_
</t>
  </si>
  <si>
    <t xml:space="preserve">Asep Mulyana:
Total Black Out occurred due to LRN A1L1 CB trip (Line aux trip) &amp; Suspected fault came from signal cam switch A1L12 DS 100.
(A1L1 CB, A1-G1 CB, A1-G2 CB, A1-G3 CB, A3G1 CB, A3G2 CB, A3T1 CB, BGS 52-G1 CB, BGS 52-G2 CB, KGS   52-G1 CB &amp; KGS 52-G2 CB were opened).
_x000D_
</t>
  </si>
  <si>
    <t xml:space="preserve">Asep Mulyana:
Furnace grid BO - Load shedding active
A1L1 CB, A1L2 CB, A1-G1 CB, A1-G2 CB, A1-G3 CB, A3G1 CB, A3G2 CB, BGS 52-G1 CB, BGS 52-G2 CB &amp; KGS 52-G1 CB was open_x000D_
</t>
  </si>
  <si>
    <t xml:space="preserve">Asep Mulyana:
TBO occurred, A1G1 CB, A1G2 CB, A1G3 CB, BLB 52G1 CB, BLB 52G2 CB, BLB A3G1 CB, BLB A3G2 
CB, KRB 52G1 CB, KRB 52G2 CB &amp; LRN A1L1 CB was trip. _x000D_
</t>
  </si>
  <si>
    <t xml:space="preserve">Asep Mulyana:
LGS#1 put to speed No load for prepare split to FCE grid 0.48 hrs
- LGS#1 back online &amp; supply aux grid. Outage = 0.65 hrs._x000D_
</t>
  </si>
  <si>
    <t xml:space="preserve">Asep Mulyana:
LGS#1 shut down for check &amp; repair hydrant PPM MTX. _x000D_
</t>
  </si>
  <si>
    <t xml:space="preserve">Asep Mulyana:
LGS#1 shutdown for replace 10 ea carbon brush_x000D_
</t>
  </si>
  <si>
    <t xml:space="preserve">Asep Mulyana:
LGS#1 tripp by 186 TX hand reset lockout relay &amp; 86 emergency shutdown trip operated_x000D_
</t>
  </si>
  <si>
    <t xml:space="preserve">Asep Mulyana:
LGS#1 trip by 86N relay energized (TGB Oil level low alarm trip) _x000D_
</t>
  </si>
  <si>
    <t xml:space="preserve">Asep Mulyana:
LGS#1 shutdown for check floating switch &amp; TGB oil level sensor._x000D_
</t>
  </si>
  <si>
    <t xml:space="preserve">Asep Mulyana:
LGS#1 shut down for investigation trip. _x000D_
</t>
  </si>
  <si>
    <t xml:space="preserve">Asep Mulyana:
LGS#1 shut down 8 hrs for PMO HIRA &amp; General PM Check. _x000D_
</t>
  </si>
  <si>
    <t xml:space="preserve">Asep Mulyana:
- LGS#1 split to aux grid, and back OL supply aux grid. Outage = 0.05 hrs.
- LGS#1 split to FCE grid, and back OL supply FCE grid. Outage = 0.02 hrs._x000D_
</t>
  </si>
  <si>
    <t xml:space="preserve">Asep Mulyana:
Furnace BO occurred, A1G1 CB, Bano 52G1, Bano 52G2, KRB 52G1 CB was trip to Turbine operation by Under Frequency &amp; LGS#1 was trip by over Excitacy._x000D_
</t>
  </si>
  <si>
    <t xml:space="preserve">Asep Mulyana:
LGS#1 SNL for split to aux via line#1 // KGS#2_x000D_
</t>
  </si>
  <si>
    <t xml:space="preserve">Asep Mulyana:
LGS#1 stand by SNL for split to FCE Grid_x000D_
</t>
  </si>
  <si>
    <t xml:space="preserve">Asep Mulyana:
LGS#1 put to speed No Load for split to Aux grid_x000D_
</t>
  </si>
  <si>
    <t xml:space="preserve">Asep Mulyana:
LGS#1 split to FCE grid_x000D_
</t>
  </si>
  <si>
    <t xml:space="preserve">Asep Mulyana:
LGS#1 split to Bus A12._x000D_
</t>
  </si>
  <si>
    <t xml:space="preserve">Asep Mulyana:
Furnace BO occurred, A1G1 CB, A1G3 CB, A3G1 CB, A3G2 CB, Bano 52G1, Bano 52G2, KRB 52G1 
CB was trip to Turbine operation.BGS#1-2, KGS#1, LGS#1-3 trip by Over Frequency. _x000D_
</t>
  </si>
  <si>
    <t xml:space="preserve">Asep Mulyana:
FCE Grid Blackout_x000D_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</si>
</sst>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" fontId="2" fillId="0" borderId="4" xfId="0" applyNumberFormat="1" applyFont="1" applyBorder="1"/>
    <xf numFmtId="1" fontId="2" fillId="0" borderId="5" xfId="0" applyNumberFormat="1" applyFont="1" applyBorder="1"/>
    <xf numFmtId="0" fontId="2" fillId="0" borderId="6" xfId="0" applyFont="1" applyBorder="1"/>
    <xf numFmtId="1" fontId="2" fillId="0" borderId="18" xfId="0" applyNumberFormat="1" applyFont="1" applyBorder="1"/>
    <xf numFmtId="0" fontId="5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5" fontId="5" fillId="0" borderId="0" xfId="0" applyNumberFormat="1" applyFont="1"/>
    <xf numFmtId="14" fontId="6" fillId="2" borderId="14" xfId="0" applyNumberFormat="1" applyFont="1" applyFill="1" applyBorder="1" applyAlignment="1">
      <alignment horizontal="center" vertical="center"/>
    </xf>
    <xf numFmtId="0" fontId="6" fillId="0" borderId="0" xfId="0" applyFont="1"/>
    <xf numFmtId="2" fontId="2" fillId="3" borderId="7" xfId="0" applyNumberFormat="1" applyFont="1" applyFill="1" applyBorder="1" applyAlignment="1">
      <alignment horizontal="center"/>
    </xf>
    <xf numFmtId="2" fontId="2" fillId="5" borderId="7" xfId="0" applyNumberFormat="1" applyFont="1" applyFill="1" applyBorder="1" applyAlignment="1">
      <alignment horizontal="center"/>
    </xf>
    <xf numFmtId="2" fontId="2" fillId="3" borderId="8" xfId="0" applyNumberFormat="1" applyFont="1" applyFill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7" fillId="3" borderId="9" xfId="0" applyNumberFormat="1" applyFont="1" applyFill="1" applyBorder="1" applyAlignment="1">
      <alignment horizontal="center"/>
    </xf>
    <xf numFmtId="9" fontId="7" fillId="3" borderId="10" xfId="1" applyFont="1" applyFill="1" applyBorder="1" applyAlignment="1">
      <alignment horizontal="center"/>
    </xf>
    <xf numFmtId="10" fontId="7" fillId="3" borderId="10" xfId="1" applyNumberFormat="1" applyFont="1" applyFill="1" applyBorder="1" applyAlignment="1">
      <alignment horizontal="center"/>
    </xf>
    <xf numFmtId="9" fontId="7" fillId="3" borderId="12" xfId="1" applyFont="1" applyFill="1" applyBorder="1" applyAlignment="1">
      <alignment horizontal="center"/>
    </xf>
    <xf numFmtId="10" fontId="7" fillId="3" borderId="12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" fontId="2" fillId="0" borderId="13" xfId="1" applyNumberFormat="1" applyFont="1" applyFill="1" applyBorder="1" applyAlignment="1">
      <alignment horizontal="center"/>
    </xf>
    <xf numFmtId="1" fontId="7" fillId="3" borderId="9" xfId="0" applyNumberFormat="1" applyFont="1" applyFill="1" applyBorder="1" applyAlignment="1">
      <alignment horizontal="center"/>
    </xf>
    <xf numFmtId="2" fontId="7" fillId="3" borderId="11" xfId="0" applyNumberFormat="1" applyFont="1" applyFill="1" applyBorder="1" applyAlignment="1">
      <alignment horizontal="center"/>
    </xf>
    <xf numFmtId="1" fontId="7" fillId="3" borderId="11" xfId="0" applyNumberFormat="1" applyFont="1" applyFill="1" applyBorder="1" applyAlignment="1">
      <alignment horizontal="center"/>
    </xf>
    <xf numFmtId="2" fontId="5" fillId="0" borderId="0" xfId="0" applyNumberFormat="1" applyFont="1"/>
    <xf numFmtId="20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" fontId="2" fillId="0" borderId="18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9" fontId="2" fillId="0" borderId="5" xfId="1" applyFont="1" applyBorder="1"/>
    <xf numFmtId="9" fontId="5" fillId="0" borderId="0" xfId="1" applyFont="1"/>
    <xf numFmtId="0" fontId="8" fillId="4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HORT-TERM%20PLANNING\2002_3%20month%20plan\3month_July-Sept\model%20monthly%20EAST%20WEST%20July_August_Septemb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orary%20Internet%20Files\OLK4172\2003%20Plan%20Production\5_year_model_5050%20Conceptual_Oct03-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ork%20Files\80%20000%20Calcine\Production%20Scenarios%20Ratio%20Ble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Calculation\wkcal_for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SPC%20Control\SPC_EF_Shif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PP-Info-Pub\Weekly%20Data\Wkpressform_Pres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lant%20Maintenance\(10)%20Reliability\(01)%20PM%20Check\A.%20Master%20Schedule\02.%20PP-PM%20Master%20Schedule\Master%20Schedule%202011\Prosess%20Plant-PM%20MASTER%20Schedule%202011-2012%20Rev.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et-Acc\Weekly%20Presentation\Wkpressfor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Chart\2001%20Weekly%20New%20DK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2007_Plan\Budget_rev1\Scheduling_File\14_Scheduling_Budget_rev1_2007_WB71%25_EB29%2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winotg\Local%20Settings\Temporary%20Internet%20Files\OLK7C\Budget%202014_74%20KTNi_34E66W_3rd%20Phases_rev1_5%2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PP-Info-Pub\Weekly%20Data\Wkpressform_Press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8\02-ltp\Documents%20and%20Settings\pfenato\My%20Documents\Temp\PTI-LOM-6R-20060912%20Master%202007%20Budget%20hyd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SPC%20Control\SPC_Converter%20Sla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Report\52wks%20Rolling%20Production%20Statistic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Ledger\2009LEDGER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8\02-ltp\MRMR_2007\Ranking%20200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Pfenato\Local%20Settings\Temporary%20Internet%20Files\OLK8A\Q1%20Forecast\summary\Equipment%20Model%2018%20MONTHS%20%202005-2006%20proudfoo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(01)%20Production%20Plan\1%20Year%20Plan\2016%20Plan\Official\Forecast\2016%20PTVI%20Production%20Plan-Forecast3-R6-(20160613)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(02)%20Reports\(01)%20PTI%20Management%20Report\2018\2018%20PTVI%20Daily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East West"/>
      <sheetName val="East"/>
      <sheetName val="West"/>
      <sheetName val="Sum"/>
      <sheetName val="Equipment"/>
      <sheetName val="Factors"/>
      <sheetName val="wos"/>
      <sheetName val="Slurry"/>
      <sheetName val="lookup"/>
      <sheetName val="Rem_EB"/>
      <sheetName val="Schedule"/>
      <sheetName val="1SQRECOV"/>
      <sheetName val="East_W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 refreshError="1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_UTAMA"/>
      <sheetName val="Totalizer Scada"/>
      <sheetName val="DATA_ENTRY"/>
      <sheetName val="WK-CAL"/>
      <sheetName val="WK_Statistics"/>
      <sheetName val="EF_Balance"/>
      <sheetName val="Inventory &amp; mtd"/>
      <sheetName val="Wk_Press data"/>
      <sheetName val="WKRWKS"/>
      <sheetName val="DK_Report"/>
      <sheetName val="RK_Report"/>
      <sheetName val="JE_Wk_Report"/>
      <sheetName val="Plan"/>
      <sheetName val="Monthly Plan"/>
      <sheetName val="Sheet2"/>
      <sheetName val="Module1"/>
      <sheetName val="Module2"/>
      <sheetName val="Module6"/>
      <sheetName val="Module7"/>
      <sheetName val="Module4"/>
      <sheetName val="Module5"/>
      <sheetName val="Module9"/>
      <sheetName val="Module3"/>
      <sheetName val="Module8"/>
      <sheetName val="Module10"/>
      <sheetName val="Module11"/>
      <sheetName val="Conv.Tzer"/>
      <sheetName val="Scrap &amp; CS Inv"/>
      <sheetName val="DOS INV"/>
      <sheetName val="Plan&amp;Fcast"/>
      <sheetName val="Assays Kokum"/>
      <sheetName val="Slurry to Dryer"/>
      <sheetName val="Dust Inventory"/>
      <sheetName val="Dust Hauling"/>
      <sheetName val="Page 2"/>
      <sheetName val="Page 3"/>
      <sheetName val="Page 4"/>
      <sheetName val="Page 5"/>
      <sheetName val="Page 6"/>
      <sheetName val="Page 7"/>
      <sheetName val="Page 8"/>
      <sheetName val="Page 9"/>
      <sheetName val="Sheet1"/>
      <sheetName val="Ferro Nickel Movement"/>
      <sheetName val="ConTot"/>
      <sheetName val="Ni Grade Variance"/>
      <sheetName val="CDB_EWH"/>
      <sheetName val="Fcast"/>
      <sheetName val="WK_PRESS"/>
      <sheetName val="C.Doyle_Press"/>
      <sheetName val="Wk_Plan"/>
      <sheetName val="Wk Fcast"/>
      <sheetName val="Dust Assay"/>
      <sheetName val="RB_Pressentation"/>
      <sheetName val="WK Plan &amp; Wk Fcast"/>
      <sheetName val="Q4_Fcast"/>
      <sheetName val="Fcast_138.3 mlbs"/>
      <sheetName val="Fcast_138.6 mlbs"/>
      <sheetName val="Montly Plan"/>
      <sheetName val="Fcast_138.75 mlbs"/>
      <sheetName val="Fcast 138.3 Mlbs"/>
      <sheetName val="Wk_Fcast"/>
      <sheetName val="WKGRAF"/>
      <sheetName val="GRAPH_ACT"/>
      <sheetName val="Weekly_Chart"/>
      <sheetName val="#REF"/>
      <sheetName val="Index_Fcast"/>
      <sheetName val="WK DOS Inv"/>
      <sheetName val="Summary Balance"/>
      <sheetName val="FceInv"/>
      <sheetName val="Imacs_Data"/>
      <sheetName val="WK Comsite"/>
      <sheetName val="RK EDS"/>
      <sheetName val="EF#1"/>
      <sheetName val="RK#1"/>
      <sheetName val="Gas &amp; Assays"/>
      <sheetName val="Inventory_&amp;_mtd"/>
      <sheetName val="Wk_Press_data"/>
      <sheetName val="WK_Comsite"/>
      <sheetName val="Monthly_Plan"/>
      <sheetName val="RK_EDS"/>
      <sheetName val="Totalizer_Scada"/>
      <sheetName val="Conv_Tzer"/>
      <sheetName val="Scrap_&amp;_CS_Inv"/>
      <sheetName val="DOS_INV"/>
      <sheetName val="Assays_Kokum"/>
      <sheetName val="Slurry_to_Dryer"/>
      <sheetName val="Dust_Inventory"/>
      <sheetName val="Dust_Hauling"/>
      <sheetName val="Page_2"/>
      <sheetName val="Page_3"/>
      <sheetName val="Page_4"/>
      <sheetName val="Page_5"/>
      <sheetName val="Page_6"/>
      <sheetName val="Page_7"/>
      <sheetName val="Page_8"/>
      <sheetName val="Page_9"/>
      <sheetName val="Ferro_Nickel_Movement"/>
      <sheetName val="Ni_Grade_Variance"/>
      <sheetName val="C_Doyle_Press"/>
      <sheetName val="Wk_Fcast1"/>
      <sheetName val="Dust_Assay"/>
      <sheetName val="WK_Plan_&amp;_Wk_Fcast"/>
      <sheetName val="Fcast_138_3_mlbs"/>
      <sheetName val="Fcast_138_6_mlbs"/>
      <sheetName val="Montly_Plan"/>
      <sheetName val="Fcast_138_75_mlbs"/>
      <sheetName val="WK_DOS_Inv"/>
      <sheetName val="Summary_Balance"/>
      <sheetName val="Gas_&amp;_Assays"/>
      <sheetName val="DOS Inventory"/>
      <sheetName val="Simulation"/>
    </sheetNames>
    <sheetDataSet>
      <sheetData sheetId="0"/>
      <sheetData sheetId="1" refreshError="1"/>
      <sheetData sheetId="2">
        <row r="77">
          <cell r="F77">
            <v>73004</v>
          </cell>
        </row>
      </sheetData>
      <sheetData sheetId="3">
        <row r="133">
          <cell r="J133">
            <v>3926.6370000000002</v>
          </cell>
        </row>
      </sheetData>
      <sheetData sheetId="4">
        <row r="77">
          <cell r="F77">
            <v>73004</v>
          </cell>
        </row>
      </sheetData>
      <sheetData sheetId="5" refreshError="1"/>
      <sheetData sheetId="6">
        <row r="77">
          <cell r="F77">
            <v>73004</v>
          </cell>
        </row>
      </sheetData>
      <sheetData sheetId="7" refreshError="1"/>
      <sheetData sheetId="8">
        <row r="77">
          <cell r="F77">
            <v>73004</v>
          </cell>
        </row>
      </sheetData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>
        <row r="1">
          <cell r="A1" t="str">
            <v>Data for Weekly Presentation</v>
          </cell>
        </row>
      </sheetData>
      <sheetData sheetId="68"/>
      <sheetData sheetId="69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Avg_Pow and Prd Record"/>
      <sheetName val="Scrap_CS_MP"/>
      <sheetName val="Prd_Cht"/>
      <sheetName val="Feed rate_cht"/>
      <sheetName val="Availability"/>
      <sheetName val="DKP_RKF_EFF"/>
      <sheetName val=" EFS_EFM"/>
      <sheetName val="Dust Handling Cht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Data"/>
      <sheetName val="Avg_Pow_and_Prd_Record"/>
      <sheetName val="Feed_rate_cht"/>
      <sheetName val="_EFS_EFM"/>
      <sheetName val="Dust_Handling_Cht"/>
      <sheetName val="52wks_Rolling_data"/>
      <sheetName val="Plan_vs_Actual"/>
      <sheetName val="EF3_Loss"/>
      <sheetName val="DKP_SCR_Cht"/>
      <sheetName val="dBase__3P2"/>
      <sheetName val="_Prod_Cht"/>
      <sheetName val="Power_Utilization"/>
      <sheetName val="Wk_Report_Data"/>
      <sheetName val="EDS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>
        <row r="6">
          <cell r="C6">
            <v>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Chart"/>
      <sheetName val="EBO"/>
      <sheetName val="WBO"/>
      <sheetName val="EB+WB"/>
      <sheetName val="Plan &amp; Fcast"/>
      <sheetName val="Chart_Data"/>
      <sheetName val="Chart DKP &amp; EFF)"/>
      <sheetName val="Module1"/>
      <sheetName val="Module2"/>
      <sheetName val="Module3"/>
      <sheetName val="Module4"/>
      <sheetName val="Module5"/>
      <sheetName val="Assumptions"/>
      <sheetName val="Process inputs"/>
      <sheetName val="Plan_&amp;_Fcast"/>
      <sheetName val="Chart_DKP_&amp;_EFF)"/>
      <sheetName val="Process_input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 Plant"/>
      <sheetName val="SUMMARY "/>
      <sheetName val="petea_(2007)"/>
      <sheetName val="west_(2007)"/>
      <sheetName val="west_Q1"/>
      <sheetName val="west_Q2"/>
      <sheetName val="west_Q3"/>
      <sheetName val="west_Q4"/>
      <sheetName val="Petea_Q1"/>
      <sheetName val="Petea_Q2"/>
      <sheetName val="Petea_Q3"/>
      <sheetName val="Petea_Q4"/>
      <sheetName val="strategy"/>
      <sheetName val="Wk_Press data"/>
      <sheetName val="Detailed Data Capture"/>
      <sheetName val="P_Plant"/>
      <sheetName val="SUMMARY_"/>
      <sheetName val="Wk_Press_data"/>
      <sheetName val="Detailed_Data_Capt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>
        <row r="5">
          <cell r="B5" t="str">
            <v>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Data"/>
      <sheetName val="CS Asay_Cht"/>
      <sheetName val="CS_Inv_cht"/>
      <sheetName val="Scrap_Inv"/>
      <sheetName val="MP_Inv"/>
      <sheetName val="CHT_Data"/>
      <sheetName val="EBO"/>
      <sheetName val="CS_Asay_Ch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1">
          <cell r="H101">
            <v>3.8480997892663772E-2</v>
          </cell>
        </row>
      </sheetData>
      <sheetData sheetId="16">
        <row r="100">
          <cell r="H100">
            <v>7.4353671405108471E-2</v>
          </cell>
        </row>
      </sheetData>
      <sheetData sheetId="17">
        <row r="4">
          <cell r="G4">
            <v>1.6174110845430161</v>
          </cell>
        </row>
      </sheetData>
      <sheetData sheetId="18"/>
      <sheetData sheetId="19">
        <row r="96">
          <cell r="B96">
            <v>3577472.287</v>
          </cell>
        </row>
      </sheetData>
      <sheetData sheetId="20">
        <row r="186">
          <cell r="H186">
            <v>256970.90900000001</v>
          </cell>
        </row>
      </sheetData>
      <sheetData sheetId="21">
        <row r="4">
          <cell r="B4">
            <v>256970.90900000001</v>
          </cell>
        </row>
      </sheetData>
      <sheetData sheetId="22">
        <row r="16">
          <cell r="B16">
            <v>841094.42283389764</v>
          </cell>
        </row>
      </sheetData>
      <sheetData sheetId="23">
        <row r="4">
          <cell r="B4">
            <v>6070</v>
          </cell>
        </row>
      </sheetData>
      <sheetData sheetId="24">
        <row r="254">
          <cell r="C254">
            <v>3298545.9603715236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 2005"/>
      <sheetName val="Feb 2005"/>
      <sheetName val="Mar 2005"/>
      <sheetName val="Apr 2005"/>
      <sheetName val="May 2005"/>
      <sheetName val="Jun 2005"/>
      <sheetName val="Jul 2005"/>
      <sheetName val="Aug 2005"/>
      <sheetName val="Sep 2005"/>
      <sheetName val="Oct 2005"/>
      <sheetName val="Nov 2005"/>
      <sheetName val="Dec 2005"/>
      <sheetName val="Jan 2006"/>
      <sheetName val="Feb 2006"/>
      <sheetName val="Mar 2006"/>
      <sheetName val="Apr 2006"/>
      <sheetName val="May 2006"/>
      <sheetName val="Jun 2006"/>
      <sheetName val="Forecast"/>
      <sheetName val="Average 2005"/>
      <sheetName val="Average 2006"/>
      <sheetName val="Average 2005-2006"/>
      <sheetName val="SUMMARY"/>
      <sheetName val="LOADING EQ"/>
      <sheetName val="HAULING EQ AND DOZER"/>
      <sheetName val="Assumptions"/>
      <sheetName val="Jan_2005"/>
      <sheetName val="Feb_2005"/>
      <sheetName val="Mar_2005"/>
      <sheetName val="Apr_2005"/>
      <sheetName val="May_2005"/>
      <sheetName val="Jun_2005"/>
      <sheetName val="Jul_2005"/>
      <sheetName val="Aug_2005"/>
      <sheetName val="Sep_2005"/>
      <sheetName val="Oct_2005"/>
      <sheetName val="Nov_2005"/>
      <sheetName val="Dec_2005"/>
      <sheetName val="Jan_2006"/>
      <sheetName val="Feb_2006"/>
      <sheetName val="Mar_2006"/>
      <sheetName val="Apr_2006"/>
      <sheetName val="May_2006"/>
      <sheetName val="Jun_2006"/>
      <sheetName val="Average_2005"/>
      <sheetName val="Average_2006"/>
      <sheetName val="Average_2005-2006"/>
      <sheetName val="LOADING_EQ"/>
      <sheetName val="HAULING_EQ_AND_DOZ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">
          <cell r="P9">
            <v>99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5">
          <cell r="CT5">
            <v>697.39179741312671</v>
          </cell>
        </row>
        <row r="20">
          <cell r="C20">
            <v>43099</v>
          </cell>
        </row>
        <row r="21">
          <cell r="C21">
            <v>43099</v>
          </cell>
        </row>
        <row r="22">
          <cell r="C22">
            <v>43099</v>
          </cell>
        </row>
        <row r="23">
          <cell r="C23">
            <v>43100</v>
          </cell>
        </row>
        <row r="24">
          <cell r="C24">
            <v>43100</v>
          </cell>
        </row>
        <row r="25">
          <cell r="C25">
            <v>43100</v>
          </cell>
        </row>
        <row r="26">
          <cell r="C26">
            <v>43101</v>
          </cell>
        </row>
        <row r="27">
          <cell r="C27">
            <v>43101</v>
          </cell>
        </row>
        <row r="28">
          <cell r="C28">
            <v>43101</v>
          </cell>
        </row>
        <row r="29">
          <cell r="C29">
            <v>43102</v>
          </cell>
        </row>
        <row r="30">
          <cell r="C30">
            <v>43102</v>
          </cell>
        </row>
        <row r="31">
          <cell r="C31">
            <v>43102</v>
          </cell>
        </row>
        <row r="32">
          <cell r="C32">
            <v>43103</v>
          </cell>
        </row>
        <row r="33">
          <cell r="C33">
            <v>43103</v>
          </cell>
        </row>
        <row r="34">
          <cell r="C34">
            <v>43103</v>
          </cell>
        </row>
        <row r="35">
          <cell r="C35">
            <v>43104</v>
          </cell>
        </row>
        <row r="36">
          <cell r="C36">
            <v>43104</v>
          </cell>
        </row>
        <row r="37">
          <cell r="C37">
            <v>43104</v>
          </cell>
        </row>
        <row r="38">
          <cell r="C38">
            <v>43105</v>
          </cell>
        </row>
        <row r="39">
          <cell r="C39">
            <v>43105</v>
          </cell>
        </row>
        <row r="40">
          <cell r="C40">
            <v>43105</v>
          </cell>
        </row>
        <row r="41">
          <cell r="C41">
            <v>43106</v>
          </cell>
        </row>
        <row r="42">
          <cell r="C42">
            <v>43106</v>
          </cell>
        </row>
        <row r="43">
          <cell r="C43">
            <v>43106</v>
          </cell>
        </row>
        <row r="44">
          <cell r="C44">
            <v>43107</v>
          </cell>
        </row>
        <row r="45">
          <cell r="C45">
            <v>43107</v>
          </cell>
        </row>
        <row r="46">
          <cell r="C46">
            <v>43107</v>
          </cell>
        </row>
        <row r="47">
          <cell r="C47">
            <v>43108</v>
          </cell>
        </row>
        <row r="48">
          <cell r="C48">
            <v>43108</v>
          </cell>
        </row>
        <row r="49">
          <cell r="C49">
            <v>43108</v>
          </cell>
        </row>
        <row r="50">
          <cell r="C50">
            <v>43109</v>
          </cell>
        </row>
        <row r="51">
          <cell r="C51">
            <v>43109</v>
          </cell>
        </row>
        <row r="52">
          <cell r="C52">
            <v>43109</v>
          </cell>
        </row>
        <row r="53">
          <cell r="C53">
            <v>43110</v>
          </cell>
        </row>
        <row r="54">
          <cell r="C54">
            <v>43110</v>
          </cell>
        </row>
        <row r="55">
          <cell r="C55">
            <v>43110</v>
          </cell>
        </row>
        <row r="56">
          <cell r="C56">
            <v>43111</v>
          </cell>
        </row>
        <row r="57">
          <cell r="C57">
            <v>43111</v>
          </cell>
        </row>
        <row r="58">
          <cell r="C58">
            <v>43111</v>
          </cell>
        </row>
        <row r="59">
          <cell r="C59">
            <v>43112</v>
          </cell>
        </row>
        <row r="60">
          <cell r="C60">
            <v>43112</v>
          </cell>
        </row>
        <row r="61">
          <cell r="C61">
            <v>43112</v>
          </cell>
        </row>
        <row r="62">
          <cell r="C62">
            <v>43113</v>
          </cell>
        </row>
        <row r="63">
          <cell r="C63">
            <v>43113</v>
          </cell>
        </row>
        <row r="64">
          <cell r="C64">
            <v>43113</v>
          </cell>
        </row>
        <row r="65">
          <cell r="C65">
            <v>43114</v>
          </cell>
        </row>
        <row r="66">
          <cell r="C66">
            <v>43114</v>
          </cell>
        </row>
        <row r="67">
          <cell r="C67">
            <v>43114</v>
          </cell>
        </row>
        <row r="68">
          <cell r="C68">
            <v>43115</v>
          </cell>
        </row>
        <row r="69">
          <cell r="C69">
            <v>43115</v>
          </cell>
        </row>
        <row r="70">
          <cell r="C70">
            <v>43115</v>
          </cell>
        </row>
        <row r="71">
          <cell r="C71">
            <v>43116</v>
          </cell>
        </row>
        <row r="72">
          <cell r="C72">
            <v>43116</v>
          </cell>
        </row>
        <row r="73">
          <cell r="C73">
            <v>43116</v>
          </cell>
        </row>
        <row r="74">
          <cell r="C74">
            <v>43117</v>
          </cell>
        </row>
        <row r="75">
          <cell r="C75">
            <v>43117</v>
          </cell>
        </row>
        <row r="76">
          <cell r="C76">
            <v>43117</v>
          </cell>
        </row>
        <row r="77">
          <cell r="C77">
            <v>43118</v>
          </cell>
        </row>
        <row r="78">
          <cell r="C78">
            <v>43118</v>
          </cell>
        </row>
        <row r="79">
          <cell r="C79">
            <v>43118</v>
          </cell>
        </row>
        <row r="80">
          <cell r="C80">
            <v>43119</v>
          </cell>
        </row>
        <row r="81">
          <cell r="C81">
            <v>43119</v>
          </cell>
        </row>
        <row r="82">
          <cell r="C82">
            <v>43119</v>
          </cell>
        </row>
        <row r="83">
          <cell r="C83">
            <v>43120</v>
          </cell>
        </row>
        <row r="84">
          <cell r="C84">
            <v>43120</v>
          </cell>
        </row>
        <row r="85">
          <cell r="C85">
            <v>43120</v>
          </cell>
        </row>
        <row r="86">
          <cell r="C86">
            <v>43121</v>
          </cell>
        </row>
        <row r="87">
          <cell r="C87">
            <v>43121</v>
          </cell>
        </row>
        <row r="88">
          <cell r="C88">
            <v>43121</v>
          </cell>
        </row>
        <row r="89">
          <cell r="C89">
            <v>43122</v>
          </cell>
        </row>
        <row r="90">
          <cell r="C90">
            <v>43122</v>
          </cell>
        </row>
        <row r="91">
          <cell r="C91">
            <v>43122</v>
          </cell>
        </row>
        <row r="92">
          <cell r="C92">
            <v>43123</v>
          </cell>
        </row>
        <row r="93">
          <cell r="C93">
            <v>43123</v>
          </cell>
        </row>
        <row r="94">
          <cell r="C94">
            <v>43123</v>
          </cell>
        </row>
        <row r="95">
          <cell r="C95">
            <v>43124</v>
          </cell>
        </row>
        <row r="96">
          <cell r="C96">
            <v>43124</v>
          </cell>
        </row>
        <row r="97">
          <cell r="C97">
            <v>43124</v>
          </cell>
        </row>
        <row r="98">
          <cell r="C98">
            <v>43125</v>
          </cell>
        </row>
        <row r="99">
          <cell r="C99">
            <v>43125</v>
          </cell>
        </row>
        <row r="100">
          <cell r="C100">
            <v>43125</v>
          </cell>
        </row>
        <row r="101">
          <cell r="C101">
            <v>43126</v>
          </cell>
        </row>
        <row r="102">
          <cell r="C102">
            <v>43126</v>
          </cell>
        </row>
        <row r="103">
          <cell r="C103">
            <v>43126</v>
          </cell>
        </row>
        <row r="104">
          <cell r="C104">
            <v>43127</v>
          </cell>
        </row>
        <row r="105">
          <cell r="C105">
            <v>43127</v>
          </cell>
        </row>
        <row r="106">
          <cell r="C106">
            <v>43127</v>
          </cell>
        </row>
        <row r="107">
          <cell r="C107">
            <v>43128</v>
          </cell>
        </row>
        <row r="108">
          <cell r="C108">
            <v>43128</v>
          </cell>
        </row>
        <row r="109">
          <cell r="C109">
            <v>43128</v>
          </cell>
        </row>
        <row r="110">
          <cell r="C110">
            <v>43129</v>
          </cell>
        </row>
        <row r="111">
          <cell r="C111">
            <v>43129</v>
          </cell>
        </row>
        <row r="112">
          <cell r="C112">
            <v>43129</v>
          </cell>
        </row>
        <row r="113">
          <cell r="C113">
            <v>43130</v>
          </cell>
        </row>
        <row r="114">
          <cell r="C114">
            <v>43130</v>
          </cell>
        </row>
        <row r="115">
          <cell r="C115">
            <v>43130</v>
          </cell>
        </row>
        <row r="116">
          <cell r="C116">
            <v>43131</v>
          </cell>
        </row>
        <row r="117">
          <cell r="C117">
            <v>43131</v>
          </cell>
        </row>
        <row r="118">
          <cell r="C118">
            <v>43131</v>
          </cell>
        </row>
        <row r="119">
          <cell r="C119">
            <v>43132</v>
          </cell>
        </row>
        <row r="120">
          <cell r="C120">
            <v>43132</v>
          </cell>
        </row>
        <row r="121">
          <cell r="C121">
            <v>43132</v>
          </cell>
        </row>
        <row r="122">
          <cell r="C122">
            <v>43133</v>
          </cell>
        </row>
        <row r="123">
          <cell r="C123">
            <v>43133</v>
          </cell>
        </row>
        <row r="124">
          <cell r="C124">
            <v>43133</v>
          </cell>
        </row>
        <row r="125">
          <cell r="C125">
            <v>43134</v>
          </cell>
        </row>
        <row r="126">
          <cell r="C126">
            <v>43134</v>
          </cell>
        </row>
        <row r="127">
          <cell r="C127">
            <v>43134</v>
          </cell>
        </row>
        <row r="128">
          <cell r="C128">
            <v>43135</v>
          </cell>
        </row>
        <row r="129">
          <cell r="C129">
            <v>43135</v>
          </cell>
        </row>
        <row r="130">
          <cell r="C130">
            <v>43135</v>
          </cell>
        </row>
        <row r="131">
          <cell r="C131">
            <v>43136</v>
          </cell>
        </row>
        <row r="132">
          <cell r="C132">
            <v>43136</v>
          </cell>
        </row>
        <row r="133">
          <cell r="C133">
            <v>43136</v>
          </cell>
        </row>
        <row r="134">
          <cell r="C134">
            <v>43137</v>
          </cell>
        </row>
        <row r="135">
          <cell r="C135">
            <v>43137</v>
          </cell>
        </row>
        <row r="136">
          <cell r="C136">
            <v>43137</v>
          </cell>
        </row>
        <row r="137">
          <cell r="C137">
            <v>43138</v>
          </cell>
        </row>
        <row r="138">
          <cell r="C138">
            <v>43138</v>
          </cell>
        </row>
        <row r="139">
          <cell r="C139">
            <v>43138</v>
          </cell>
        </row>
        <row r="140">
          <cell r="C140">
            <v>43139</v>
          </cell>
        </row>
        <row r="141">
          <cell r="C141">
            <v>43139</v>
          </cell>
        </row>
        <row r="142">
          <cell r="C142">
            <v>43139</v>
          </cell>
        </row>
        <row r="143">
          <cell r="C143">
            <v>43140</v>
          </cell>
        </row>
        <row r="144">
          <cell r="C144">
            <v>43140</v>
          </cell>
        </row>
        <row r="145">
          <cell r="C145">
            <v>43140</v>
          </cell>
        </row>
        <row r="146">
          <cell r="C146">
            <v>43141</v>
          </cell>
        </row>
        <row r="147">
          <cell r="C147">
            <v>43141</v>
          </cell>
        </row>
        <row r="148">
          <cell r="C148">
            <v>43141</v>
          </cell>
        </row>
        <row r="149">
          <cell r="C149">
            <v>43142</v>
          </cell>
        </row>
        <row r="150">
          <cell r="C150">
            <v>43142</v>
          </cell>
        </row>
        <row r="151">
          <cell r="C151">
            <v>43142</v>
          </cell>
        </row>
        <row r="152">
          <cell r="C152">
            <v>43143</v>
          </cell>
        </row>
        <row r="153">
          <cell r="C153">
            <v>43143</v>
          </cell>
        </row>
        <row r="154">
          <cell r="C154">
            <v>43143</v>
          </cell>
        </row>
        <row r="155">
          <cell r="C155">
            <v>43144</v>
          </cell>
        </row>
        <row r="156">
          <cell r="C156">
            <v>43144</v>
          </cell>
        </row>
        <row r="157">
          <cell r="C157">
            <v>43144</v>
          </cell>
        </row>
        <row r="158">
          <cell r="C158">
            <v>43145</v>
          </cell>
        </row>
        <row r="159">
          <cell r="C159">
            <v>43145</v>
          </cell>
        </row>
        <row r="160">
          <cell r="C160">
            <v>43145</v>
          </cell>
        </row>
        <row r="161">
          <cell r="C161">
            <v>43146</v>
          </cell>
        </row>
        <row r="162">
          <cell r="C162">
            <v>43146</v>
          </cell>
        </row>
        <row r="163">
          <cell r="C163">
            <v>43146</v>
          </cell>
        </row>
        <row r="164">
          <cell r="C164">
            <v>43147</v>
          </cell>
        </row>
        <row r="165">
          <cell r="C165">
            <v>43147</v>
          </cell>
        </row>
        <row r="166">
          <cell r="C166">
            <v>43147</v>
          </cell>
        </row>
        <row r="167">
          <cell r="C167">
            <v>43148</v>
          </cell>
        </row>
        <row r="168">
          <cell r="C168">
            <v>43148</v>
          </cell>
        </row>
        <row r="169">
          <cell r="C169">
            <v>43148</v>
          </cell>
        </row>
        <row r="170">
          <cell r="C170">
            <v>43149</v>
          </cell>
        </row>
        <row r="171">
          <cell r="C171">
            <v>43149</v>
          </cell>
        </row>
        <row r="172">
          <cell r="C172">
            <v>43149</v>
          </cell>
        </row>
        <row r="173">
          <cell r="C173">
            <v>43150</v>
          </cell>
        </row>
        <row r="174">
          <cell r="C174">
            <v>43150</v>
          </cell>
        </row>
        <row r="175">
          <cell r="C175">
            <v>43150</v>
          </cell>
        </row>
        <row r="176">
          <cell r="C176">
            <v>43151</v>
          </cell>
        </row>
        <row r="177">
          <cell r="C177">
            <v>43151</v>
          </cell>
        </row>
        <row r="178">
          <cell r="C178">
            <v>43151</v>
          </cell>
        </row>
        <row r="179">
          <cell r="C179">
            <v>43152</v>
          </cell>
        </row>
        <row r="180">
          <cell r="C180">
            <v>43152</v>
          </cell>
        </row>
        <row r="181">
          <cell r="C181">
            <v>43152</v>
          </cell>
        </row>
        <row r="182">
          <cell r="C182">
            <v>43153</v>
          </cell>
        </row>
        <row r="183">
          <cell r="C183">
            <v>43153</v>
          </cell>
        </row>
        <row r="184">
          <cell r="C184">
            <v>43153</v>
          </cell>
        </row>
        <row r="185">
          <cell r="C185">
            <v>43154</v>
          </cell>
        </row>
        <row r="186">
          <cell r="C186">
            <v>43154</v>
          </cell>
        </row>
        <row r="187">
          <cell r="C187">
            <v>43154</v>
          </cell>
        </row>
        <row r="188">
          <cell r="C188">
            <v>43155</v>
          </cell>
        </row>
        <row r="189">
          <cell r="C189">
            <v>43155</v>
          </cell>
        </row>
        <row r="190">
          <cell r="C190">
            <v>43155</v>
          </cell>
        </row>
        <row r="191">
          <cell r="C191">
            <v>43156</v>
          </cell>
        </row>
        <row r="192">
          <cell r="C192">
            <v>43156</v>
          </cell>
        </row>
        <row r="193">
          <cell r="C193">
            <v>43156</v>
          </cell>
        </row>
        <row r="194">
          <cell r="C194">
            <v>43157</v>
          </cell>
        </row>
        <row r="195">
          <cell r="C195">
            <v>43157</v>
          </cell>
        </row>
        <row r="196">
          <cell r="C196">
            <v>43157</v>
          </cell>
        </row>
        <row r="197">
          <cell r="C197">
            <v>43158</v>
          </cell>
        </row>
        <row r="198">
          <cell r="C198">
            <v>43158</v>
          </cell>
        </row>
        <row r="199">
          <cell r="C199">
            <v>43158</v>
          </cell>
        </row>
        <row r="200">
          <cell r="C200">
            <v>43159</v>
          </cell>
        </row>
        <row r="201">
          <cell r="C201">
            <v>43159</v>
          </cell>
        </row>
        <row r="202">
          <cell r="C202">
            <v>43159</v>
          </cell>
        </row>
        <row r="203">
          <cell r="C203">
            <v>43160</v>
          </cell>
        </row>
        <row r="204">
          <cell r="C204">
            <v>43160</v>
          </cell>
        </row>
        <row r="205">
          <cell r="C205">
            <v>43160</v>
          </cell>
        </row>
        <row r="206">
          <cell r="C206">
            <v>43161</v>
          </cell>
        </row>
        <row r="207">
          <cell r="C207">
            <v>43161</v>
          </cell>
        </row>
        <row r="208">
          <cell r="C208">
            <v>43161</v>
          </cell>
        </row>
        <row r="209">
          <cell r="C209">
            <v>43162</v>
          </cell>
        </row>
        <row r="210">
          <cell r="C210">
            <v>43162</v>
          </cell>
        </row>
        <row r="211">
          <cell r="C211">
            <v>43162</v>
          </cell>
        </row>
        <row r="212">
          <cell r="C212">
            <v>43163</v>
          </cell>
        </row>
        <row r="213">
          <cell r="C213">
            <v>43163</v>
          </cell>
        </row>
        <row r="214">
          <cell r="C214">
            <v>43163</v>
          </cell>
        </row>
        <row r="215">
          <cell r="C215">
            <v>43164</v>
          </cell>
        </row>
        <row r="216">
          <cell r="C216">
            <v>43164</v>
          </cell>
        </row>
        <row r="217">
          <cell r="C217">
            <v>43164</v>
          </cell>
        </row>
        <row r="218">
          <cell r="C218">
            <v>43165</v>
          </cell>
        </row>
        <row r="219">
          <cell r="C219">
            <v>43165</v>
          </cell>
        </row>
        <row r="220">
          <cell r="C220">
            <v>43165</v>
          </cell>
        </row>
        <row r="221">
          <cell r="C221">
            <v>43166</v>
          </cell>
        </row>
        <row r="222">
          <cell r="C222">
            <v>43166</v>
          </cell>
        </row>
        <row r="223">
          <cell r="C223">
            <v>43166</v>
          </cell>
        </row>
        <row r="224">
          <cell r="C224">
            <v>43167</v>
          </cell>
        </row>
        <row r="225">
          <cell r="C225">
            <v>43167</v>
          </cell>
        </row>
        <row r="226">
          <cell r="C226">
            <v>43167</v>
          </cell>
        </row>
        <row r="227">
          <cell r="C227">
            <v>43168</v>
          </cell>
        </row>
        <row r="228">
          <cell r="C228">
            <v>43168</v>
          </cell>
        </row>
        <row r="229">
          <cell r="C229">
            <v>43168</v>
          </cell>
        </row>
        <row r="230">
          <cell r="C230">
            <v>43169</v>
          </cell>
        </row>
        <row r="231">
          <cell r="C231">
            <v>43169</v>
          </cell>
        </row>
        <row r="232">
          <cell r="C232">
            <v>43169</v>
          </cell>
        </row>
        <row r="233">
          <cell r="C233">
            <v>43170</v>
          </cell>
        </row>
        <row r="234">
          <cell r="C234">
            <v>43170</v>
          </cell>
        </row>
        <row r="235">
          <cell r="C235">
            <v>43170</v>
          </cell>
        </row>
        <row r="236">
          <cell r="C236">
            <v>43171</v>
          </cell>
        </row>
        <row r="237">
          <cell r="C237">
            <v>43171</v>
          </cell>
        </row>
        <row r="238">
          <cell r="C238">
            <v>43171</v>
          </cell>
        </row>
        <row r="239">
          <cell r="C239">
            <v>43172</v>
          </cell>
        </row>
        <row r="240">
          <cell r="C240">
            <v>43172</v>
          </cell>
        </row>
        <row r="241">
          <cell r="C241">
            <v>43172</v>
          </cell>
        </row>
        <row r="242">
          <cell r="C242">
            <v>43173</v>
          </cell>
        </row>
        <row r="243">
          <cell r="C243">
            <v>43173</v>
          </cell>
        </row>
        <row r="244">
          <cell r="C244">
            <v>43173</v>
          </cell>
        </row>
        <row r="245">
          <cell r="C245">
            <v>43174</v>
          </cell>
        </row>
        <row r="246">
          <cell r="C246">
            <v>43174</v>
          </cell>
        </row>
        <row r="247">
          <cell r="C247">
            <v>43174</v>
          </cell>
        </row>
        <row r="248">
          <cell r="C248">
            <v>43175</v>
          </cell>
        </row>
        <row r="249">
          <cell r="C249">
            <v>43175</v>
          </cell>
        </row>
        <row r="250">
          <cell r="C250">
            <v>43175</v>
          </cell>
        </row>
        <row r="251">
          <cell r="C251">
            <v>43176</v>
          </cell>
        </row>
        <row r="252">
          <cell r="C252">
            <v>43176</v>
          </cell>
        </row>
        <row r="253">
          <cell r="C253">
            <v>43176</v>
          </cell>
        </row>
        <row r="254">
          <cell r="C254">
            <v>43177</v>
          </cell>
        </row>
        <row r="255">
          <cell r="C255">
            <v>43177</v>
          </cell>
        </row>
        <row r="256">
          <cell r="C256">
            <v>43177</v>
          </cell>
        </row>
        <row r="257">
          <cell r="C257">
            <v>43178</v>
          </cell>
        </row>
        <row r="258">
          <cell r="C258">
            <v>43178</v>
          </cell>
        </row>
        <row r="259">
          <cell r="C259">
            <v>43178</v>
          </cell>
        </row>
        <row r="260">
          <cell r="C260">
            <v>43179</v>
          </cell>
        </row>
        <row r="261">
          <cell r="C261">
            <v>43179</v>
          </cell>
        </row>
        <row r="262">
          <cell r="C262">
            <v>43179</v>
          </cell>
        </row>
        <row r="263">
          <cell r="C263">
            <v>43180</v>
          </cell>
        </row>
        <row r="264">
          <cell r="C264">
            <v>43180</v>
          </cell>
        </row>
        <row r="265">
          <cell r="C265">
            <v>43180</v>
          </cell>
        </row>
        <row r="266">
          <cell r="C266">
            <v>43181</v>
          </cell>
        </row>
        <row r="267">
          <cell r="C267">
            <v>43181</v>
          </cell>
        </row>
        <row r="268">
          <cell r="C268">
            <v>43181</v>
          </cell>
        </row>
        <row r="269">
          <cell r="C269">
            <v>43182</v>
          </cell>
        </row>
        <row r="270">
          <cell r="C270">
            <v>43182</v>
          </cell>
        </row>
        <row r="271">
          <cell r="C271">
            <v>43182</v>
          </cell>
        </row>
        <row r="272">
          <cell r="C272">
            <v>43183</v>
          </cell>
        </row>
        <row r="273">
          <cell r="C273">
            <v>43183</v>
          </cell>
        </row>
        <row r="274">
          <cell r="C274">
            <v>43183</v>
          </cell>
        </row>
        <row r="275">
          <cell r="C275">
            <v>43184</v>
          </cell>
        </row>
        <row r="276">
          <cell r="C276">
            <v>43184</v>
          </cell>
        </row>
        <row r="277">
          <cell r="C277">
            <v>43184</v>
          </cell>
        </row>
        <row r="278">
          <cell r="C278">
            <v>43185</v>
          </cell>
        </row>
        <row r="279">
          <cell r="C279">
            <v>43185</v>
          </cell>
        </row>
        <row r="280">
          <cell r="C280">
            <v>43185</v>
          </cell>
        </row>
        <row r="281">
          <cell r="C281">
            <v>43186</v>
          </cell>
        </row>
        <row r="282">
          <cell r="C282">
            <v>43186</v>
          </cell>
        </row>
        <row r="283">
          <cell r="C283">
            <v>43186</v>
          </cell>
        </row>
        <row r="284">
          <cell r="C284">
            <v>43187</v>
          </cell>
        </row>
        <row r="285">
          <cell r="C285">
            <v>43187</v>
          </cell>
        </row>
        <row r="286">
          <cell r="C286">
            <v>43187</v>
          </cell>
        </row>
        <row r="287">
          <cell r="C287">
            <v>43188</v>
          </cell>
        </row>
        <row r="288">
          <cell r="C288">
            <v>43188</v>
          </cell>
        </row>
        <row r="289">
          <cell r="C289">
            <v>43188</v>
          </cell>
        </row>
        <row r="290">
          <cell r="C290">
            <v>43189</v>
          </cell>
        </row>
        <row r="291">
          <cell r="C291">
            <v>43189</v>
          </cell>
        </row>
        <row r="292">
          <cell r="C292">
            <v>43189</v>
          </cell>
        </row>
        <row r="293">
          <cell r="C293">
            <v>43190</v>
          </cell>
        </row>
        <row r="294">
          <cell r="C294">
            <v>43190</v>
          </cell>
        </row>
        <row r="295">
          <cell r="C295">
            <v>43190</v>
          </cell>
        </row>
        <row r="296">
          <cell r="C296">
            <v>43191</v>
          </cell>
        </row>
        <row r="297">
          <cell r="C297">
            <v>43191</v>
          </cell>
        </row>
        <row r="298">
          <cell r="C298">
            <v>43191</v>
          </cell>
        </row>
        <row r="299">
          <cell r="C299">
            <v>43192</v>
          </cell>
        </row>
        <row r="300">
          <cell r="C300">
            <v>43192</v>
          </cell>
        </row>
        <row r="301">
          <cell r="C301">
            <v>43192</v>
          </cell>
        </row>
        <row r="302">
          <cell r="C302">
            <v>43193</v>
          </cell>
        </row>
        <row r="303">
          <cell r="C303">
            <v>43193</v>
          </cell>
        </row>
        <row r="304">
          <cell r="C304">
            <v>43193</v>
          </cell>
        </row>
        <row r="305">
          <cell r="C305">
            <v>43194</v>
          </cell>
        </row>
        <row r="306">
          <cell r="C306">
            <v>43194</v>
          </cell>
        </row>
        <row r="307">
          <cell r="C307">
            <v>43194</v>
          </cell>
        </row>
        <row r="308">
          <cell r="C308">
            <v>43195</v>
          </cell>
        </row>
        <row r="309">
          <cell r="C309">
            <v>43195</v>
          </cell>
        </row>
        <row r="310">
          <cell r="C310">
            <v>43195</v>
          </cell>
        </row>
        <row r="311">
          <cell r="C311">
            <v>43196</v>
          </cell>
        </row>
        <row r="312">
          <cell r="C312">
            <v>43196</v>
          </cell>
        </row>
        <row r="313">
          <cell r="C313">
            <v>43196</v>
          </cell>
        </row>
        <row r="314">
          <cell r="C314">
            <v>43197</v>
          </cell>
        </row>
        <row r="315">
          <cell r="C315">
            <v>43197</v>
          </cell>
        </row>
        <row r="316">
          <cell r="C316">
            <v>43197</v>
          </cell>
        </row>
        <row r="317">
          <cell r="C317">
            <v>43198</v>
          </cell>
        </row>
        <row r="318">
          <cell r="C318">
            <v>43198</v>
          </cell>
        </row>
        <row r="319">
          <cell r="C319">
            <v>43198</v>
          </cell>
        </row>
        <row r="320">
          <cell r="C320">
            <v>43199</v>
          </cell>
        </row>
        <row r="321">
          <cell r="C321">
            <v>43199</v>
          </cell>
        </row>
        <row r="322">
          <cell r="C322">
            <v>43199</v>
          </cell>
        </row>
        <row r="323">
          <cell r="C323">
            <v>43200</v>
          </cell>
        </row>
        <row r="324">
          <cell r="C324">
            <v>43200</v>
          </cell>
        </row>
        <row r="325">
          <cell r="C325">
            <v>43200</v>
          </cell>
        </row>
        <row r="326">
          <cell r="C326">
            <v>43201</v>
          </cell>
        </row>
        <row r="327">
          <cell r="C327">
            <v>43201</v>
          </cell>
        </row>
        <row r="328">
          <cell r="C328">
            <v>43201</v>
          </cell>
        </row>
        <row r="329">
          <cell r="C329">
            <v>43202</v>
          </cell>
        </row>
        <row r="330">
          <cell r="C330">
            <v>43202</v>
          </cell>
        </row>
        <row r="331">
          <cell r="C331">
            <v>43202</v>
          </cell>
        </row>
        <row r="332">
          <cell r="C332">
            <v>43203</v>
          </cell>
        </row>
        <row r="333">
          <cell r="C333">
            <v>43203</v>
          </cell>
        </row>
        <row r="334">
          <cell r="C334">
            <v>43203</v>
          </cell>
        </row>
        <row r="335">
          <cell r="C335">
            <v>43204</v>
          </cell>
        </row>
        <row r="336">
          <cell r="C336">
            <v>43204</v>
          </cell>
        </row>
        <row r="337">
          <cell r="C337">
            <v>43204</v>
          </cell>
        </row>
        <row r="338">
          <cell r="C338">
            <v>43205</v>
          </cell>
        </row>
        <row r="339">
          <cell r="C339">
            <v>43205</v>
          </cell>
        </row>
        <row r="340">
          <cell r="C340">
            <v>43205</v>
          </cell>
        </row>
        <row r="341">
          <cell r="C341">
            <v>43206</v>
          </cell>
        </row>
        <row r="342">
          <cell r="C342">
            <v>43206</v>
          </cell>
        </row>
        <row r="343">
          <cell r="C343">
            <v>43206</v>
          </cell>
        </row>
        <row r="344">
          <cell r="C344">
            <v>43207</v>
          </cell>
        </row>
        <row r="345">
          <cell r="C345">
            <v>43207</v>
          </cell>
        </row>
        <row r="346">
          <cell r="C346">
            <v>43207</v>
          </cell>
        </row>
        <row r="347">
          <cell r="C347">
            <v>43208</v>
          </cell>
        </row>
        <row r="348">
          <cell r="C348">
            <v>43208</v>
          </cell>
        </row>
        <row r="349">
          <cell r="C349">
            <v>43208</v>
          </cell>
        </row>
        <row r="350">
          <cell r="C350">
            <v>43209</v>
          </cell>
        </row>
        <row r="351">
          <cell r="C351">
            <v>43209</v>
          </cell>
        </row>
        <row r="352">
          <cell r="C352">
            <v>43209</v>
          </cell>
        </row>
        <row r="353">
          <cell r="C353">
            <v>43210</v>
          </cell>
        </row>
        <row r="354">
          <cell r="C354">
            <v>43210</v>
          </cell>
        </row>
        <row r="355">
          <cell r="C355">
            <v>43210</v>
          </cell>
        </row>
        <row r="356">
          <cell r="C356">
            <v>43211</v>
          </cell>
        </row>
        <row r="357">
          <cell r="C357">
            <v>43211</v>
          </cell>
        </row>
        <row r="358">
          <cell r="C358">
            <v>43211</v>
          </cell>
        </row>
        <row r="359">
          <cell r="C359">
            <v>43212</v>
          </cell>
        </row>
        <row r="360">
          <cell r="C360">
            <v>43212</v>
          </cell>
        </row>
        <row r="361">
          <cell r="C361">
            <v>43212</v>
          </cell>
        </row>
        <row r="362">
          <cell r="C362">
            <v>43213</v>
          </cell>
        </row>
        <row r="363">
          <cell r="C363">
            <v>43213</v>
          </cell>
        </row>
        <row r="364">
          <cell r="C364">
            <v>43213</v>
          </cell>
        </row>
        <row r="365">
          <cell r="C365">
            <v>43214</v>
          </cell>
        </row>
        <row r="366">
          <cell r="C366">
            <v>43214</v>
          </cell>
        </row>
        <row r="367">
          <cell r="C367">
            <v>43214</v>
          </cell>
        </row>
        <row r="368">
          <cell r="C368">
            <v>43215</v>
          </cell>
        </row>
        <row r="369">
          <cell r="C369">
            <v>43215</v>
          </cell>
        </row>
        <row r="370">
          <cell r="C370">
            <v>43215</v>
          </cell>
        </row>
        <row r="371">
          <cell r="C371">
            <v>43216</v>
          </cell>
        </row>
        <row r="372">
          <cell r="C372">
            <v>43216</v>
          </cell>
        </row>
        <row r="373">
          <cell r="C373">
            <v>43216</v>
          </cell>
        </row>
        <row r="374">
          <cell r="C374">
            <v>43217</v>
          </cell>
        </row>
        <row r="375">
          <cell r="C375">
            <v>43217</v>
          </cell>
        </row>
        <row r="376">
          <cell r="C376">
            <v>43217</v>
          </cell>
        </row>
        <row r="377">
          <cell r="C377">
            <v>43218</v>
          </cell>
        </row>
        <row r="378">
          <cell r="C378">
            <v>43218</v>
          </cell>
        </row>
        <row r="379">
          <cell r="C379">
            <v>43218</v>
          </cell>
        </row>
        <row r="380">
          <cell r="C380">
            <v>43219</v>
          </cell>
        </row>
        <row r="381">
          <cell r="C381">
            <v>43219</v>
          </cell>
        </row>
        <row r="382">
          <cell r="C382">
            <v>43219</v>
          </cell>
        </row>
        <row r="383">
          <cell r="C383">
            <v>43220</v>
          </cell>
        </row>
        <row r="384">
          <cell r="C384">
            <v>43220</v>
          </cell>
        </row>
        <row r="385">
          <cell r="C385">
            <v>43220</v>
          </cell>
        </row>
        <row r="386">
          <cell r="C386">
            <v>43221</v>
          </cell>
        </row>
        <row r="387">
          <cell r="C387">
            <v>43221</v>
          </cell>
        </row>
        <row r="388">
          <cell r="C388">
            <v>43221</v>
          </cell>
        </row>
        <row r="389">
          <cell r="C389">
            <v>43222</v>
          </cell>
        </row>
        <row r="390">
          <cell r="C390">
            <v>43222</v>
          </cell>
        </row>
        <row r="391">
          <cell r="C391">
            <v>43222</v>
          </cell>
        </row>
        <row r="392">
          <cell r="C392">
            <v>43223</v>
          </cell>
        </row>
        <row r="393">
          <cell r="C393">
            <v>43223</v>
          </cell>
        </row>
        <row r="394">
          <cell r="C394">
            <v>43223</v>
          </cell>
        </row>
        <row r="395">
          <cell r="C395">
            <v>43224</v>
          </cell>
        </row>
        <row r="396">
          <cell r="C396">
            <v>43224</v>
          </cell>
        </row>
        <row r="397">
          <cell r="C397">
            <v>43224</v>
          </cell>
        </row>
        <row r="398">
          <cell r="C398">
            <v>43225</v>
          </cell>
        </row>
        <row r="399">
          <cell r="C399">
            <v>43225</v>
          </cell>
        </row>
        <row r="400">
          <cell r="C400">
            <v>43225</v>
          </cell>
        </row>
        <row r="401">
          <cell r="C401">
            <v>43226</v>
          </cell>
        </row>
        <row r="402">
          <cell r="C402">
            <v>43226</v>
          </cell>
        </row>
        <row r="403">
          <cell r="C403">
            <v>43226</v>
          </cell>
        </row>
        <row r="404">
          <cell r="C404">
            <v>43227</v>
          </cell>
        </row>
        <row r="405">
          <cell r="C405">
            <v>43227</v>
          </cell>
        </row>
        <row r="406">
          <cell r="C406">
            <v>43227</v>
          </cell>
        </row>
        <row r="407">
          <cell r="C407">
            <v>43228</v>
          </cell>
        </row>
        <row r="408">
          <cell r="C408">
            <v>43228</v>
          </cell>
        </row>
        <row r="409">
          <cell r="C409">
            <v>43228</v>
          </cell>
        </row>
        <row r="410">
          <cell r="C410">
            <v>43229</v>
          </cell>
        </row>
        <row r="411">
          <cell r="C411">
            <v>43229</v>
          </cell>
        </row>
        <row r="412">
          <cell r="C412">
            <v>43229</v>
          </cell>
        </row>
        <row r="413">
          <cell r="C413">
            <v>43230</v>
          </cell>
        </row>
        <row r="414">
          <cell r="C414">
            <v>43230</v>
          </cell>
        </row>
        <row r="415">
          <cell r="C415">
            <v>43230</v>
          </cell>
        </row>
        <row r="416">
          <cell r="C416">
            <v>43231</v>
          </cell>
        </row>
        <row r="417">
          <cell r="C417">
            <v>43231</v>
          </cell>
        </row>
        <row r="418">
          <cell r="C418">
            <v>43231</v>
          </cell>
        </row>
        <row r="419">
          <cell r="C419">
            <v>43232</v>
          </cell>
        </row>
        <row r="420">
          <cell r="C420">
            <v>43232</v>
          </cell>
        </row>
        <row r="421">
          <cell r="C421">
            <v>43232</v>
          </cell>
        </row>
        <row r="422">
          <cell r="C422">
            <v>43233</v>
          </cell>
        </row>
        <row r="423">
          <cell r="C423">
            <v>43233</v>
          </cell>
        </row>
        <row r="424">
          <cell r="C424">
            <v>43233</v>
          </cell>
        </row>
        <row r="425">
          <cell r="C425">
            <v>43234</v>
          </cell>
        </row>
        <row r="426">
          <cell r="C426">
            <v>43234</v>
          </cell>
        </row>
        <row r="427">
          <cell r="C427">
            <v>43234</v>
          </cell>
        </row>
        <row r="428">
          <cell r="C428">
            <v>43235</v>
          </cell>
        </row>
        <row r="429">
          <cell r="C429">
            <v>43235</v>
          </cell>
        </row>
        <row r="430">
          <cell r="C430">
            <v>43235</v>
          </cell>
        </row>
        <row r="431">
          <cell r="C431">
            <v>43236</v>
          </cell>
        </row>
        <row r="432">
          <cell r="C432">
            <v>43236</v>
          </cell>
        </row>
        <row r="433">
          <cell r="C433">
            <v>43236</v>
          </cell>
        </row>
        <row r="434">
          <cell r="C434">
            <v>43237</v>
          </cell>
        </row>
        <row r="435">
          <cell r="C435">
            <v>43237</v>
          </cell>
        </row>
        <row r="436">
          <cell r="C436">
            <v>43237</v>
          </cell>
        </row>
        <row r="437">
          <cell r="C437">
            <v>43238</v>
          </cell>
        </row>
        <row r="438">
          <cell r="C438">
            <v>43238</v>
          </cell>
        </row>
        <row r="439">
          <cell r="C439">
            <v>43238</v>
          </cell>
        </row>
        <row r="440">
          <cell r="C440">
            <v>43239</v>
          </cell>
        </row>
        <row r="441">
          <cell r="C441">
            <v>43239</v>
          </cell>
        </row>
        <row r="442">
          <cell r="C442">
            <v>43239</v>
          </cell>
        </row>
        <row r="443">
          <cell r="C443">
            <v>43240</v>
          </cell>
        </row>
        <row r="444">
          <cell r="C444">
            <v>43240</v>
          </cell>
        </row>
        <row r="445">
          <cell r="C445">
            <v>43240</v>
          </cell>
        </row>
        <row r="446">
          <cell r="C446">
            <v>43241</v>
          </cell>
        </row>
        <row r="447">
          <cell r="C447">
            <v>43241</v>
          </cell>
        </row>
        <row r="448">
          <cell r="C448">
            <v>43241</v>
          </cell>
        </row>
        <row r="449">
          <cell r="C449">
            <v>43242</v>
          </cell>
        </row>
        <row r="450">
          <cell r="C450">
            <v>43242</v>
          </cell>
        </row>
        <row r="451">
          <cell r="C451">
            <v>43242</v>
          </cell>
        </row>
        <row r="452">
          <cell r="C452">
            <v>43243</v>
          </cell>
        </row>
        <row r="453">
          <cell r="C453">
            <v>43243</v>
          </cell>
        </row>
        <row r="454">
          <cell r="C454">
            <v>43243</v>
          </cell>
        </row>
        <row r="455">
          <cell r="C455">
            <v>43244</v>
          </cell>
        </row>
        <row r="456">
          <cell r="C456">
            <v>43244</v>
          </cell>
        </row>
        <row r="457">
          <cell r="C457">
            <v>43244</v>
          </cell>
        </row>
        <row r="458">
          <cell r="C458">
            <v>43245</v>
          </cell>
        </row>
        <row r="459">
          <cell r="C459">
            <v>43245</v>
          </cell>
        </row>
        <row r="460">
          <cell r="C460">
            <v>43245</v>
          </cell>
        </row>
        <row r="461">
          <cell r="C461">
            <v>43246</v>
          </cell>
        </row>
        <row r="462">
          <cell r="C462">
            <v>43246</v>
          </cell>
        </row>
        <row r="463">
          <cell r="C463">
            <v>43246</v>
          </cell>
        </row>
        <row r="464">
          <cell r="C464">
            <v>43247</v>
          </cell>
        </row>
        <row r="465">
          <cell r="C465">
            <v>43247</v>
          </cell>
        </row>
        <row r="466">
          <cell r="C466">
            <v>43247</v>
          </cell>
        </row>
        <row r="467">
          <cell r="C467">
            <v>43248</v>
          </cell>
        </row>
        <row r="468">
          <cell r="C468">
            <v>43248</v>
          </cell>
        </row>
        <row r="469">
          <cell r="C469">
            <v>43248</v>
          </cell>
        </row>
        <row r="470">
          <cell r="C470">
            <v>43249</v>
          </cell>
        </row>
        <row r="471">
          <cell r="C471">
            <v>43249</v>
          </cell>
        </row>
        <row r="472">
          <cell r="C472">
            <v>43249</v>
          </cell>
        </row>
        <row r="473">
          <cell r="C473">
            <v>43250</v>
          </cell>
        </row>
        <row r="474">
          <cell r="C474">
            <v>43250</v>
          </cell>
        </row>
        <row r="475">
          <cell r="C475">
            <v>43250</v>
          </cell>
        </row>
        <row r="476">
          <cell r="C476">
            <v>43251</v>
          </cell>
        </row>
        <row r="477">
          <cell r="C477">
            <v>43251</v>
          </cell>
        </row>
        <row r="478">
          <cell r="C478">
            <v>43251</v>
          </cell>
        </row>
        <row r="479">
          <cell r="C479">
            <v>43252</v>
          </cell>
        </row>
        <row r="480">
          <cell r="C480">
            <v>43252</v>
          </cell>
        </row>
        <row r="481">
          <cell r="C481">
            <v>43252</v>
          </cell>
        </row>
        <row r="482">
          <cell r="C482">
            <v>43253</v>
          </cell>
        </row>
        <row r="483">
          <cell r="C483">
            <v>43253</v>
          </cell>
        </row>
        <row r="484">
          <cell r="C484">
            <v>43253</v>
          </cell>
        </row>
        <row r="485">
          <cell r="C485">
            <v>43254</v>
          </cell>
        </row>
        <row r="486">
          <cell r="C486">
            <v>43254</v>
          </cell>
        </row>
        <row r="487">
          <cell r="C487">
            <v>43254</v>
          </cell>
        </row>
        <row r="488">
          <cell r="C488">
            <v>43255</v>
          </cell>
        </row>
        <row r="489">
          <cell r="C489">
            <v>43255</v>
          </cell>
        </row>
        <row r="490">
          <cell r="C490">
            <v>43255</v>
          </cell>
        </row>
        <row r="491">
          <cell r="C491">
            <v>43256</v>
          </cell>
        </row>
        <row r="492">
          <cell r="C492">
            <v>43256</v>
          </cell>
        </row>
        <row r="493">
          <cell r="C493">
            <v>43256</v>
          </cell>
        </row>
        <row r="494">
          <cell r="C494">
            <v>43257</v>
          </cell>
        </row>
        <row r="495">
          <cell r="C495">
            <v>43257</v>
          </cell>
        </row>
        <row r="496">
          <cell r="C496">
            <v>43257</v>
          </cell>
        </row>
        <row r="497">
          <cell r="C497">
            <v>43258</v>
          </cell>
        </row>
        <row r="498">
          <cell r="C498">
            <v>43258</v>
          </cell>
        </row>
        <row r="499">
          <cell r="C499">
            <v>43258</v>
          </cell>
        </row>
        <row r="500">
          <cell r="C500">
            <v>43259</v>
          </cell>
        </row>
        <row r="501">
          <cell r="C501">
            <v>43259</v>
          </cell>
        </row>
        <row r="502">
          <cell r="C502">
            <v>43259</v>
          </cell>
        </row>
        <row r="503">
          <cell r="C503">
            <v>43260</v>
          </cell>
        </row>
        <row r="504">
          <cell r="C504">
            <v>43260</v>
          </cell>
        </row>
        <row r="505">
          <cell r="C505">
            <v>43260</v>
          </cell>
        </row>
        <row r="506">
          <cell r="C506">
            <v>43261</v>
          </cell>
        </row>
        <row r="507">
          <cell r="C507">
            <v>43261</v>
          </cell>
        </row>
        <row r="508">
          <cell r="C508">
            <v>43261</v>
          </cell>
        </row>
        <row r="509">
          <cell r="C509">
            <v>43262</v>
          </cell>
        </row>
        <row r="510">
          <cell r="C510">
            <v>43262</v>
          </cell>
        </row>
        <row r="511">
          <cell r="C511">
            <v>43262</v>
          </cell>
        </row>
        <row r="512">
          <cell r="C512">
            <v>43263</v>
          </cell>
        </row>
        <row r="513">
          <cell r="C513">
            <v>43263</v>
          </cell>
        </row>
        <row r="514">
          <cell r="C514">
            <v>43263</v>
          </cell>
        </row>
        <row r="515">
          <cell r="C515">
            <v>43264</v>
          </cell>
        </row>
        <row r="516">
          <cell r="C516">
            <v>43264</v>
          </cell>
        </row>
        <row r="517">
          <cell r="C517">
            <v>43264</v>
          </cell>
        </row>
        <row r="518">
          <cell r="C518">
            <v>43265</v>
          </cell>
        </row>
        <row r="519">
          <cell r="C519">
            <v>43265</v>
          </cell>
        </row>
        <row r="520">
          <cell r="C520">
            <v>43265</v>
          </cell>
        </row>
        <row r="521">
          <cell r="C521">
            <v>43266</v>
          </cell>
        </row>
        <row r="522">
          <cell r="C522">
            <v>43266</v>
          </cell>
        </row>
        <row r="523">
          <cell r="C523">
            <v>43266</v>
          </cell>
        </row>
        <row r="524">
          <cell r="C524">
            <v>43267</v>
          </cell>
        </row>
        <row r="525">
          <cell r="C525">
            <v>43267</v>
          </cell>
        </row>
        <row r="526">
          <cell r="C526">
            <v>43267</v>
          </cell>
        </row>
        <row r="527">
          <cell r="C527">
            <v>43268</v>
          </cell>
        </row>
        <row r="528">
          <cell r="C528">
            <v>43268</v>
          </cell>
        </row>
        <row r="529">
          <cell r="C529">
            <v>43268</v>
          </cell>
        </row>
        <row r="530">
          <cell r="C530">
            <v>43269</v>
          </cell>
        </row>
        <row r="531">
          <cell r="C531">
            <v>43269</v>
          </cell>
        </row>
        <row r="532">
          <cell r="C532">
            <v>43269</v>
          </cell>
        </row>
        <row r="533">
          <cell r="C533">
            <v>43270</v>
          </cell>
        </row>
        <row r="534">
          <cell r="C534">
            <v>43270</v>
          </cell>
        </row>
        <row r="535">
          <cell r="C535">
            <v>43270</v>
          </cell>
        </row>
        <row r="536">
          <cell r="C536">
            <v>43271</v>
          </cell>
        </row>
        <row r="537">
          <cell r="C537">
            <v>43271</v>
          </cell>
        </row>
        <row r="538">
          <cell r="C538">
            <v>43271</v>
          </cell>
        </row>
        <row r="539">
          <cell r="C539">
            <v>43272</v>
          </cell>
        </row>
        <row r="540">
          <cell r="C540">
            <v>43272</v>
          </cell>
        </row>
        <row r="541">
          <cell r="C541">
            <v>43272</v>
          </cell>
        </row>
        <row r="542">
          <cell r="C542">
            <v>43273</v>
          </cell>
        </row>
        <row r="543">
          <cell r="C543">
            <v>43273</v>
          </cell>
        </row>
        <row r="544">
          <cell r="C544">
            <v>43273</v>
          </cell>
        </row>
        <row r="545">
          <cell r="C545">
            <v>43274</v>
          </cell>
        </row>
        <row r="546">
          <cell r="C546">
            <v>43274</v>
          </cell>
        </row>
        <row r="547">
          <cell r="C547">
            <v>43274</v>
          </cell>
        </row>
        <row r="548">
          <cell r="C548">
            <v>43275</v>
          </cell>
        </row>
        <row r="549">
          <cell r="C549">
            <v>43275</v>
          </cell>
        </row>
        <row r="550">
          <cell r="C550">
            <v>43275</v>
          </cell>
        </row>
        <row r="551">
          <cell r="C551">
            <v>43276</v>
          </cell>
        </row>
        <row r="552">
          <cell r="C552">
            <v>43276</v>
          </cell>
        </row>
        <row r="553">
          <cell r="C553">
            <v>43276</v>
          </cell>
        </row>
        <row r="554">
          <cell r="C554">
            <v>43277</v>
          </cell>
        </row>
        <row r="555">
          <cell r="C555">
            <v>43277</v>
          </cell>
        </row>
        <row r="556">
          <cell r="C556">
            <v>43277</v>
          </cell>
        </row>
        <row r="557">
          <cell r="C557">
            <v>43278</v>
          </cell>
        </row>
        <row r="558">
          <cell r="C558">
            <v>43278</v>
          </cell>
        </row>
        <row r="559">
          <cell r="C559">
            <v>43278</v>
          </cell>
        </row>
        <row r="560">
          <cell r="C560">
            <v>43279</v>
          </cell>
        </row>
        <row r="561">
          <cell r="C561">
            <v>43279</v>
          </cell>
        </row>
        <row r="562">
          <cell r="C562">
            <v>43279</v>
          </cell>
        </row>
        <row r="563">
          <cell r="C563">
            <v>43280</v>
          </cell>
        </row>
        <row r="564">
          <cell r="C564">
            <v>43280</v>
          </cell>
        </row>
        <row r="565">
          <cell r="C565">
            <v>43280</v>
          </cell>
        </row>
        <row r="566">
          <cell r="C566">
            <v>43281</v>
          </cell>
        </row>
        <row r="567">
          <cell r="C567">
            <v>43281</v>
          </cell>
        </row>
        <row r="568">
          <cell r="C568">
            <v>43281</v>
          </cell>
        </row>
        <row r="569">
          <cell r="C569">
            <v>43282</v>
          </cell>
        </row>
        <row r="570">
          <cell r="C570">
            <v>43282</v>
          </cell>
        </row>
        <row r="571">
          <cell r="C571">
            <v>43282</v>
          </cell>
        </row>
        <row r="572">
          <cell r="C572">
            <v>43283</v>
          </cell>
        </row>
        <row r="573">
          <cell r="C573">
            <v>43283</v>
          </cell>
        </row>
        <row r="574">
          <cell r="C574">
            <v>43283</v>
          </cell>
        </row>
        <row r="575">
          <cell r="C575">
            <v>43284</v>
          </cell>
        </row>
        <row r="576">
          <cell r="C576">
            <v>43284</v>
          </cell>
        </row>
        <row r="577">
          <cell r="C577">
            <v>43284</v>
          </cell>
        </row>
        <row r="578">
          <cell r="C578">
            <v>43285</v>
          </cell>
        </row>
        <row r="579">
          <cell r="C579">
            <v>43285</v>
          </cell>
        </row>
        <row r="580">
          <cell r="C580">
            <v>43285</v>
          </cell>
        </row>
        <row r="581">
          <cell r="C581">
            <v>43286</v>
          </cell>
        </row>
        <row r="582">
          <cell r="C582">
            <v>43286</v>
          </cell>
        </row>
        <row r="583">
          <cell r="C583">
            <v>43286</v>
          </cell>
        </row>
        <row r="584">
          <cell r="C584">
            <v>43287</v>
          </cell>
        </row>
        <row r="585">
          <cell r="C585">
            <v>43287</v>
          </cell>
        </row>
        <row r="586">
          <cell r="C586">
            <v>43287</v>
          </cell>
        </row>
        <row r="587">
          <cell r="C587">
            <v>43288</v>
          </cell>
        </row>
        <row r="588">
          <cell r="C588">
            <v>43288</v>
          </cell>
        </row>
        <row r="589">
          <cell r="C589">
            <v>43288</v>
          </cell>
        </row>
        <row r="590">
          <cell r="C590">
            <v>43289</v>
          </cell>
        </row>
        <row r="591">
          <cell r="C591">
            <v>43289</v>
          </cell>
        </row>
        <row r="592">
          <cell r="C592">
            <v>43289</v>
          </cell>
        </row>
        <row r="593">
          <cell r="C593">
            <v>43290</v>
          </cell>
        </row>
        <row r="594">
          <cell r="C594">
            <v>43290</v>
          </cell>
        </row>
        <row r="595">
          <cell r="C595">
            <v>43290</v>
          </cell>
        </row>
        <row r="596">
          <cell r="C596">
            <v>43291</v>
          </cell>
        </row>
        <row r="597">
          <cell r="C597">
            <v>43291</v>
          </cell>
        </row>
        <row r="598">
          <cell r="C598">
            <v>43291</v>
          </cell>
        </row>
        <row r="599">
          <cell r="C599">
            <v>43292</v>
          </cell>
        </row>
        <row r="600">
          <cell r="C600">
            <v>43292</v>
          </cell>
        </row>
        <row r="601">
          <cell r="C601">
            <v>43292</v>
          </cell>
        </row>
        <row r="602">
          <cell r="C602">
            <v>43293</v>
          </cell>
        </row>
        <row r="603">
          <cell r="C603">
            <v>43293</v>
          </cell>
        </row>
        <row r="604">
          <cell r="C604">
            <v>43293</v>
          </cell>
        </row>
        <row r="605">
          <cell r="C605">
            <v>43294</v>
          </cell>
        </row>
        <row r="606">
          <cell r="C606">
            <v>43294</v>
          </cell>
        </row>
        <row r="607">
          <cell r="C607">
            <v>43294</v>
          </cell>
        </row>
        <row r="608">
          <cell r="C608">
            <v>43295</v>
          </cell>
        </row>
        <row r="609">
          <cell r="C609">
            <v>43295</v>
          </cell>
        </row>
        <row r="610">
          <cell r="C610">
            <v>43295</v>
          </cell>
        </row>
        <row r="611">
          <cell r="C611">
            <v>43296</v>
          </cell>
        </row>
        <row r="612">
          <cell r="C612">
            <v>43296</v>
          </cell>
        </row>
        <row r="613">
          <cell r="C613">
            <v>43296</v>
          </cell>
        </row>
        <row r="614">
          <cell r="C614">
            <v>43297</v>
          </cell>
        </row>
        <row r="615">
          <cell r="C615">
            <v>43297</v>
          </cell>
        </row>
        <row r="616">
          <cell r="C616">
            <v>43297</v>
          </cell>
        </row>
        <row r="617">
          <cell r="C617">
            <v>43298</v>
          </cell>
        </row>
        <row r="618">
          <cell r="C618">
            <v>43298</v>
          </cell>
        </row>
        <row r="619">
          <cell r="C619">
            <v>43298</v>
          </cell>
        </row>
        <row r="620">
          <cell r="C620">
            <v>43299</v>
          </cell>
        </row>
        <row r="621">
          <cell r="C621">
            <v>43299</v>
          </cell>
        </row>
        <row r="622">
          <cell r="C622">
            <v>43299</v>
          </cell>
        </row>
        <row r="623">
          <cell r="C623">
            <v>43300</v>
          </cell>
        </row>
        <row r="624">
          <cell r="C624">
            <v>43300</v>
          </cell>
        </row>
        <row r="625">
          <cell r="C625">
            <v>43300</v>
          </cell>
        </row>
        <row r="626">
          <cell r="C626">
            <v>43301</v>
          </cell>
        </row>
        <row r="627">
          <cell r="C627">
            <v>43301</v>
          </cell>
        </row>
        <row r="628">
          <cell r="C628">
            <v>43301</v>
          </cell>
        </row>
        <row r="629">
          <cell r="C629">
            <v>43302</v>
          </cell>
        </row>
        <row r="630">
          <cell r="C630">
            <v>43302</v>
          </cell>
        </row>
        <row r="631">
          <cell r="C631">
            <v>43302</v>
          </cell>
        </row>
        <row r="632">
          <cell r="C632">
            <v>43303</v>
          </cell>
        </row>
        <row r="633">
          <cell r="C633">
            <v>43303</v>
          </cell>
        </row>
        <row r="634">
          <cell r="C634">
            <v>43303</v>
          </cell>
        </row>
        <row r="635">
          <cell r="C635">
            <v>43304</v>
          </cell>
        </row>
        <row r="636">
          <cell r="C636">
            <v>43304</v>
          </cell>
        </row>
        <row r="637">
          <cell r="C637">
            <v>43304</v>
          </cell>
        </row>
        <row r="638">
          <cell r="C638">
            <v>43305</v>
          </cell>
        </row>
        <row r="639">
          <cell r="C639">
            <v>43305</v>
          </cell>
        </row>
        <row r="640">
          <cell r="C640">
            <v>43305</v>
          </cell>
        </row>
        <row r="641">
          <cell r="C641">
            <v>43306</v>
          </cell>
        </row>
        <row r="642">
          <cell r="C642">
            <v>43306</v>
          </cell>
        </row>
        <row r="643">
          <cell r="C643">
            <v>43306</v>
          </cell>
        </row>
        <row r="644">
          <cell r="C644">
            <v>43307</v>
          </cell>
        </row>
        <row r="645">
          <cell r="C645">
            <v>43307</v>
          </cell>
        </row>
        <row r="646">
          <cell r="C646">
            <v>43307</v>
          </cell>
        </row>
        <row r="647">
          <cell r="C647">
            <v>43308</v>
          </cell>
        </row>
        <row r="648">
          <cell r="C648">
            <v>43308</v>
          </cell>
        </row>
        <row r="649">
          <cell r="C649">
            <v>43308</v>
          </cell>
        </row>
        <row r="650">
          <cell r="C650">
            <v>43309</v>
          </cell>
        </row>
        <row r="651">
          <cell r="C651">
            <v>43309</v>
          </cell>
        </row>
        <row r="652">
          <cell r="C652">
            <v>43309</v>
          </cell>
        </row>
        <row r="653">
          <cell r="C653">
            <v>43310</v>
          </cell>
        </row>
        <row r="654">
          <cell r="C654">
            <v>43310</v>
          </cell>
        </row>
        <row r="655">
          <cell r="C655">
            <v>43310</v>
          </cell>
        </row>
        <row r="656">
          <cell r="C656">
            <v>43311</v>
          </cell>
        </row>
        <row r="657">
          <cell r="C657">
            <v>43311</v>
          </cell>
        </row>
        <row r="658">
          <cell r="C658">
            <v>43311</v>
          </cell>
        </row>
        <row r="659">
          <cell r="C659">
            <v>43312</v>
          </cell>
        </row>
        <row r="660">
          <cell r="C660">
            <v>43312</v>
          </cell>
        </row>
        <row r="661">
          <cell r="C661">
            <v>43312</v>
          </cell>
        </row>
        <row r="662">
          <cell r="C662">
            <v>43313</v>
          </cell>
        </row>
        <row r="663">
          <cell r="C663">
            <v>43313</v>
          </cell>
        </row>
        <row r="664">
          <cell r="C664">
            <v>43313</v>
          </cell>
        </row>
        <row r="665">
          <cell r="C665">
            <v>43314</v>
          </cell>
        </row>
        <row r="666">
          <cell r="C666">
            <v>43314</v>
          </cell>
        </row>
        <row r="667">
          <cell r="C667">
            <v>43314</v>
          </cell>
        </row>
        <row r="668">
          <cell r="C668">
            <v>43315</v>
          </cell>
        </row>
        <row r="669">
          <cell r="C669">
            <v>43315</v>
          </cell>
        </row>
        <row r="670">
          <cell r="C670">
            <v>43315</v>
          </cell>
        </row>
        <row r="671">
          <cell r="C671">
            <v>43316</v>
          </cell>
        </row>
        <row r="672">
          <cell r="C672">
            <v>43316</v>
          </cell>
        </row>
        <row r="673">
          <cell r="C673">
            <v>43316</v>
          </cell>
        </row>
        <row r="674">
          <cell r="C674">
            <v>43317</v>
          </cell>
        </row>
        <row r="675">
          <cell r="C675">
            <v>43317</v>
          </cell>
        </row>
        <row r="676">
          <cell r="C676">
            <v>43317</v>
          </cell>
        </row>
        <row r="677">
          <cell r="C677">
            <v>43318</v>
          </cell>
        </row>
        <row r="678">
          <cell r="C678">
            <v>43318</v>
          </cell>
        </row>
        <row r="679">
          <cell r="C679">
            <v>43318</v>
          </cell>
        </row>
        <row r="680">
          <cell r="C680">
            <v>43319</v>
          </cell>
        </row>
        <row r="681">
          <cell r="C681">
            <v>43319</v>
          </cell>
        </row>
        <row r="682">
          <cell r="C682">
            <v>43319</v>
          </cell>
        </row>
        <row r="683">
          <cell r="C683">
            <v>43320</v>
          </cell>
        </row>
        <row r="684">
          <cell r="C684">
            <v>43320</v>
          </cell>
        </row>
        <row r="685">
          <cell r="C685">
            <v>43320</v>
          </cell>
        </row>
        <row r="686">
          <cell r="C686">
            <v>43321</v>
          </cell>
        </row>
        <row r="687">
          <cell r="C687">
            <v>43321</v>
          </cell>
        </row>
        <row r="688">
          <cell r="C688">
            <v>43321</v>
          </cell>
        </row>
        <row r="689">
          <cell r="C689">
            <v>43322</v>
          </cell>
        </row>
        <row r="690">
          <cell r="C690">
            <v>43322</v>
          </cell>
        </row>
        <row r="691">
          <cell r="C691">
            <v>43322</v>
          </cell>
        </row>
        <row r="692">
          <cell r="C692">
            <v>43323</v>
          </cell>
        </row>
        <row r="693">
          <cell r="C693">
            <v>43323</v>
          </cell>
        </row>
        <row r="694">
          <cell r="C694">
            <v>43323</v>
          </cell>
        </row>
        <row r="695">
          <cell r="C695">
            <v>43324</v>
          </cell>
        </row>
        <row r="696">
          <cell r="C696">
            <v>43324</v>
          </cell>
        </row>
        <row r="697">
          <cell r="C697">
            <v>43324</v>
          </cell>
        </row>
        <row r="698">
          <cell r="C698">
            <v>43325</v>
          </cell>
        </row>
        <row r="699">
          <cell r="C699">
            <v>43325</v>
          </cell>
        </row>
        <row r="700">
          <cell r="C700">
            <v>43325</v>
          </cell>
        </row>
        <row r="701">
          <cell r="C701">
            <v>43326</v>
          </cell>
        </row>
        <row r="702">
          <cell r="C702">
            <v>43326</v>
          </cell>
        </row>
        <row r="703">
          <cell r="C703">
            <v>43326</v>
          </cell>
        </row>
        <row r="704">
          <cell r="C704">
            <v>43327</v>
          </cell>
        </row>
        <row r="705">
          <cell r="C705">
            <v>43327</v>
          </cell>
        </row>
        <row r="706">
          <cell r="C706">
            <v>43327</v>
          </cell>
        </row>
        <row r="707">
          <cell r="C707">
            <v>43328</v>
          </cell>
        </row>
        <row r="708">
          <cell r="C708">
            <v>43328</v>
          </cell>
        </row>
        <row r="709">
          <cell r="C709">
            <v>43328</v>
          </cell>
        </row>
        <row r="710">
          <cell r="C710">
            <v>43329</v>
          </cell>
        </row>
        <row r="711">
          <cell r="C711">
            <v>43329</v>
          </cell>
        </row>
        <row r="712">
          <cell r="C712">
            <v>43329</v>
          </cell>
        </row>
        <row r="713">
          <cell r="C713">
            <v>43330</v>
          </cell>
        </row>
        <row r="714">
          <cell r="C714">
            <v>43330</v>
          </cell>
        </row>
        <row r="715">
          <cell r="C715">
            <v>43330</v>
          </cell>
        </row>
        <row r="716">
          <cell r="C716">
            <v>43331</v>
          </cell>
        </row>
        <row r="717">
          <cell r="C717">
            <v>43331</v>
          </cell>
        </row>
        <row r="718">
          <cell r="C718">
            <v>43331</v>
          </cell>
        </row>
        <row r="719">
          <cell r="C719">
            <v>43332</v>
          </cell>
        </row>
        <row r="720">
          <cell r="C720">
            <v>43332</v>
          </cell>
        </row>
        <row r="721">
          <cell r="C721">
            <v>43332</v>
          </cell>
        </row>
        <row r="722">
          <cell r="C722">
            <v>43333</v>
          </cell>
        </row>
        <row r="723">
          <cell r="C723">
            <v>43333</v>
          </cell>
        </row>
        <row r="724">
          <cell r="C724">
            <v>43333</v>
          </cell>
        </row>
        <row r="725">
          <cell r="C725">
            <v>43334</v>
          </cell>
        </row>
        <row r="726">
          <cell r="C726">
            <v>43334</v>
          </cell>
        </row>
        <row r="727">
          <cell r="C727">
            <v>43334</v>
          </cell>
        </row>
        <row r="728">
          <cell r="C728">
            <v>43335</v>
          </cell>
        </row>
        <row r="729">
          <cell r="C729">
            <v>43335</v>
          </cell>
        </row>
        <row r="730">
          <cell r="C730">
            <v>43335</v>
          </cell>
        </row>
        <row r="731">
          <cell r="C731">
            <v>43336</v>
          </cell>
        </row>
        <row r="732">
          <cell r="C732">
            <v>43336</v>
          </cell>
        </row>
        <row r="733">
          <cell r="C733">
            <v>43336</v>
          </cell>
        </row>
        <row r="734">
          <cell r="C734">
            <v>43337</v>
          </cell>
        </row>
        <row r="735">
          <cell r="C735">
            <v>43337</v>
          </cell>
        </row>
        <row r="736">
          <cell r="C736">
            <v>43337</v>
          </cell>
        </row>
        <row r="737">
          <cell r="C737">
            <v>43338</v>
          </cell>
        </row>
        <row r="738">
          <cell r="C738">
            <v>43338</v>
          </cell>
        </row>
        <row r="739">
          <cell r="C739">
            <v>43338</v>
          </cell>
        </row>
        <row r="740">
          <cell r="C740">
            <v>43339</v>
          </cell>
        </row>
        <row r="741">
          <cell r="C741">
            <v>43339</v>
          </cell>
        </row>
        <row r="742">
          <cell r="C742">
            <v>43339</v>
          </cell>
        </row>
        <row r="743">
          <cell r="C743">
            <v>43340</v>
          </cell>
        </row>
        <row r="744">
          <cell r="C744">
            <v>43340</v>
          </cell>
        </row>
        <row r="745">
          <cell r="C745">
            <v>43340</v>
          </cell>
        </row>
        <row r="746">
          <cell r="C746">
            <v>43341</v>
          </cell>
        </row>
        <row r="747">
          <cell r="C747">
            <v>43341</v>
          </cell>
        </row>
        <row r="748">
          <cell r="C748">
            <v>43341</v>
          </cell>
        </row>
        <row r="749">
          <cell r="C749">
            <v>43342</v>
          </cell>
        </row>
        <row r="750">
          <cell r="C750">
            <v>43342</v>
          </cell>
        </row>
        <row r="751">
          <cell r="C751">
            <v>43342</v>
          </cell>
        </row>
        <row r="752">
          <cell r="C752">
            <v>43343</v>
          </cell>
        </row>
        <row r="753">
          <cell r="C753">
            <v>43343</v>
          </cell>
        </row>
        <row r="754">
          <cell r="C754">
            <v>43343</v>
          </cell>
        </row>
        <row r="755">
          <cell r="C755">
            <v>43344</v>
          </cell>
        </row>
        <row r="756">
          <cell r="C756">
            <v>43344</v>
          </cell>
        </row>
        <row r="757">
          <cell r="C757">
            <v>43344</v>
          </cell>
        </row>
        <row r="758">
          <cell r="C758">
            <v>43345</v>
          </cell>
        </row>
        <row r="759">
          <cell r="C759">
            <v>43345</v>
          </cell>
        </row>
        <row r="760">
          <cell r="C760">
            <v>43345</v>
          </cell>
        </row>
        <row r="761">
          <cell r="C761">
            <v>43346</v>
          </cell>
        </row>
        <row r="762">
          <cell r="C762">
            <v>43346</v>
          </cell>
        </row>
        <row r="763">
          <cell r="C763">
            <v>43346</v>
          </cell>
        </row>
        <row r="764">
          <cell r="C764">
            <v>43347</v>
          </cell>
        </row>
        <row r="765">
          <cell r="C765">
            <v>43347</v>
          </cell>
        </row>
        <row r="766">
          <cell r="C766">
            <v>43347</v>
          </cell>
        </row>
        <row r="767">
          <cell r="C767">
            <v>43348</v>
          </cell>
        </row>
        <row r="768">
          <cell r="C768">
            <v>43348</v>
          </cell>
        </row>
        <row r="769">
          <cell r="C769">
            <v>43348</v>
          </cell>
        </row>
        <row r="770">
          <cell r="C770">
            <v>43349</v>
          </cell>
        </row>
        <row r="771">
          <cell r="C771">
            <v>43349</v>
          </cell>
        </row>
        <row r="772">
          <cell r="C772">
            <v>43349</v>
          </cell>
        </row>
        <row r="773">
          <cell r="C773">
            <v>43350</v>
          </cell>
        </row>
        <row r="774">
          <cell r="C774">
            <v>43350</v>
          </cell>
        </row>
        <row r="775">
          <cell r="C775">
            <v>43350</v>
          </cell>
        </row>
        <row r="776">
          <cell r="C776">
            <v>43351</v>
          </cell>
        </row>
        <row r="777">
          <cell r="C777">
            <v>43351</v>
          </cell>
        </row>
        <row r="778">
          <cell r="C778">
            <v>43351</v>
          </cell>
        </row>
        <row r="779">
          <cell r="C779">
            <v>43352</v>
          </cell>
        </row>
        <row r="780">
          <cell r="C780">
            <v>43352</v>
          </cell>
        </row>
        <row r="781">
          <cell r="C781">
            <v>43352</v>
          </cell>
        </row>
        <row r="782">
          <cell r="C782">
            <v>43353</v>
          </cell>
        </row>
        <row r="783">
          <cell r="C783">
            <v>43353</v>
          </cell>
        </row>
        <row r="784">
          <cell r="C784">
            <v>43353</v>
          </cell>
        </row>
        <row r="785">
          <cell r="C785">
            <v>43354</v>
          </cell>
        </row>
        <row r="786">
          <cell r="C786">
            <v>43354</v>
          </cell>
        </row>
        <row r="787">
          <cell r="C787">
            <v>43354</v>
          </cell>
        </row>
        <row r="788">
          <cell r="C788">
            <v>43355</v>
          </cell>
        </row>
        <row r="789">
          <cell r="C789">
            <v>43355</v>
          </cell>
        </row>
        <row r="790">
          <cell r="C790">
            <v>43355</v>
          </cell>
        </row>
        <row r="791">
          <cell r="C791">
            <v>43356</v>
          </cell>
        </row>
        <row r="792">
          <cell r="C792">
            <v>43356</v>
          </cell>
        </row>
        <row r="793">
          <cell r="C793">
            <v>43356</v>
          </cell>
        </row>
        <row r="794">
          <cell r="C794">
            <v>43357</v>
          </cell>
        </row>
        <row r="795">
          <cell r="C795">
            <v>43357</v>
          </cell>
        </row>
        <row r="796">
          <cell r="C796">
            <v>43357</v>
          </cell>
        </row>
        <row r="797">
          <cell r="C797">
            <v>43358</v>
          </cell>
        </row>
        <row r="798">
          <cell r="C798">
            <v>43358</v>
          </cell>
        </row>
        <row r="799">
          <cell r="C799">
            <v>43358</v>
          </cell>
        </row>
        <row r="800">
          <cell r="C800">
            <v>43359</v>
          </cell>
        </row>
        <row r="801">
          <cell r="C801">
            <v>43359</v>
          </cell>
        </row>
        <row r="802">
          <cell r="C802">
            <v>43359</v>
          </cell>
        </row>
        <row r="803">
          <cell r="C803">
            <v>43360</v>
          </cell>
        </row>
        <row r="804">
          <cell r="C804">
            <v>43360</v>
          </cell>
        </row>
        <row r="805">
          <cell r="C805">
            <v>43360</v>
          </cell>
        </row>
        <row r="806">
          <cell r="C806">
            <v>43361</v>
          </cell>
        </row>
        <row r="807">
          <cell r="C807">
            <v>43361</v>
          </cell>
        </row>
        <row r="808">
          <cell r="C808">
            <v>43361</v>
          </cell>
        </row>
        <row r="809">
          <cell r="C809">
            <v>43362</v>
          </cell>
        </row>
        <row r="810">
          <cell r="C810">
            <v>43362</v>
          </cell>
        </row>
        <row r="811">
          <cell r="C811">
            <v>43362</v>
          </cell>
        </row>
        <row r="812">
          <cell r="C812">
            <v>43363</v>
          </cell>
        </row>
        <row r="813">
          <cell r="C813">
            <v>43363</v>
          </cell>
        </row>
        <row r="814">
          <cell r="C814">
            <v>43363</v>
          </cell>
        </row>
        <row r="815">
          <cell r="C815">
            <v>43364</v>
          </cell>
        </row>
        <row r="816">
          <cell r="C816">
            <v>43364</v>
          </cell>
        </row>
        <row r="817">
          <cell r="C817">
            <v>43364</v>
          </cell>
        </row>
        <row r="818">
          <cell r="C818">
            <v>43365</v>
          </cell>
        </row>
        <row r="819">
          <cell r="C819">
            <v>43365</v>
          </cell>
        </row>
        <row r="820">
          <cell r="C820">
            <v>43365</v>
          </cell>
        </row>
        <row r="821">
          <cell r="C821">
            <v>43366</v>
          </cell>
        </row>
        <row r="822">
          <cell r="C822">
            <v>43366</v>
          </cell>
        </row>
        <row r="823">
          <cell r="C823">
            <v>43366</v>
          </cell>
        </row>
        <row r="824">
          <cell r="C824">
            <v>43367</v>
          </cell>
        </row>
        <row r="825">
          <cell r="C825">
            <v>43367</v>
          </cell>
        </row>
        <row r="826">
          <cell r="C826">
            <v>43367</v>
          </cell>
        </row>
        <row r="827">
          <cell r="C827">
            <v>43368</v>
          </cell>
        </row>
        <row r="828">
          <cell r="C828">
            <v>43368</v>
          </cell>
        </row>
        <row r="829">
          <cell r="C829">
            <v>43368</v>
          </cell>
        </row>
        <row r="830">
          <cell r="C830">
            <v>43369</v>
          </cell>
        </row>
        <row r="831">
          <cell r="C831">
            <v>43369</v>
          </cell>
        </row>
        <row r="832">
          <cell r="C832">
            <v>43369</v>
          </cell>
        </row>
        <row r="833">
          <cell r="C833">
            <v>43370</v>
          </cell>
        </row>
        <row r="834">
          <cell r="C834">
            <v>43370</v>
          </cell>
        </row>
        <row r="835">
          <cell r="C835">
            <v>43370</v>
          </cell>
        </row>
        <row r="836">
          <cell r="C836">
            <v>43371</v>
          </cell>
        </row>
        <row r="837">
          <cell r="C837">
            <v>43371</v>
          </cell>
        </row>
        <row r="838">
          <cell r="C838">
            <v>43371</v>
          </cell>
        </row>
        <row r="839">
          <cell r="C839">
            <v>43372</v>
          </cell>
        </row>
        <row r="840">
          <cell r="C840">
            <v>43372</v>
          </cell>
        </row>
        <row r="841">
          <cell r="C841">
            <v>43372</v>
          </cell>
        </row>
        <row r="842">
          <cell r="C842">
            <v>43373</v>
          </cell>
        </row>
        <row r="843">
          <cell r="C843">
            <v>43373</v>
          </cell>
        </row>
        <row r="844">
          <cell r="C844">
            <v>43373</v>
          </cell>
        </row>
        <row r="845">
          <cell r="C845">
            <v>43374</v>
          </cell>
        </row>
        <row r="846">
          <cell r="C846">
            <v>43374</v>
          </cell>
        </row>
        <row r="847">
          <cell r="C847">
            <v>43374</v>
          </cell>
        </row>
        <row r="848">
          <cell r="C848">
            <v>43375</v>
          </cell>
        </row>
        <row r="849">
          <cell r="C849">
            <v>43375</v>
          </cell>
        </row>
        <row r="850">
          <cell r="C850">
            <v>43375</v>
          </cell>
        </row>
        <row r="851">
          <cell r="C851">
            <v>43376</v>
          </cell>
        </row>
        <row r="852">
          <cell r="C852">
            <v>43376</v>
          </cell>
        </row>
        <row r="853">
          <cell r="C853">
            <v>43376</v>
          </cell>
        </row>
        <row r="854">
          <cell r="C854">
            <v>43377</v>
          </cell>
        </row>
        <row r="855">
          <cell r="C855">
            <v>43377</v>
          </cell>
        </row>
        <row r="856">
          <cell r="C856">
            <v>43377</v>
          </cell>
        </row>
        <row r="857">
          <cell r="C857">
            <v>43378</v>
          </cell>
        </row>
        <row r="858">
          <cell r="C858">
            <v>43378</v>
          </cell>
        </row>
        <row r="859">
          <cell r="C859">
            <v>43378</v>
          </cell>
        </row>
        <row r="860">
          <cell r="C860">
            <v>43379</v>
          </cell>
        </row>
        <row r="861">
          <cell r="C861">
            <v>43379</v>
          </cell>
        </row>
        <row r="862">
          <cell r="C862">
            <v>43379</v>
          </cell>
        </row>
        <row r="863">
          <cell r="C863">
            <v>43380</v>
          </cell>
        </row>
        <row r="864">
          <cell r="C864">
            <v>43380</v>
          </cell>
        </row>
        <row r="865">
          <cell r="C865">
            <v>43380</v>
          </cell>
        </row>
        <row r="866">
          <cell r="C866">
            <v>43381</v>
          </cell>
        </row>
        <row r="867">
          <cell r="C867">
            <v>43381</v>
          </cell>
        </row>
        <row r="868">
          <cell r="C868">
            <v>43381</v>
          </cell>
        </row>
        <row r="869">
          <cell r="C869">
            <v>43382</v>
          </cell>
        </row>
        <row r="870">
          <cell r="C870">
            <v>43382</v>
          </cell>
        </row>
        <row r="871">
          <cell r="C871">
            <v>43382</v>
          </cell>
        </row>
        <row r="872">
          <cell r="C872">
            <v>43383</v>
          </cell>
        </row>
        <row r="873">
          <cell r="C873">
            <v>43383</v>
          </cell>
        </row>
        <row r="874">
          <cell r="C874">
            <v>43383</v>
          </cell>
        </row>
        <row r="875">
          <cell r="C875">
            <v>43384</v>
          </cell>
        </row>
        <row r="876">
          <cell r="C876">
            <v>43384</v>
          </cell>
        </row>
        <row r="877">
          <cell r="C877">
            <v>43384</v>
          </cell>
        </row>
        <row r="878">
          <cell r="C878">
            <v>43385</v>
          </cell>
        </row>
        <row r="879">
          <cell r="C879">
            <v>43385</v>
          </cell>
        </row>
        <row r="880">
          <cell r="C880">
            <v>43385</v>
          </cell>
        </row>
        <row r="881">
          <cell r="C881">
            <v>43386</v>
          </cell>
        </row>
        <row r="882">
          <cell r="C882">
            <v>43386</v>
          </cell>
        </row>
        <row r="883">
          <cell r="C883">
            <v>43386</v>
          </cell>
        </row>
        <row r="884">
          <cell r="C884">
            <v>43387</v>
          </cell>
        </row>
        <row r="885">
          <cell r="C885">
            <v>43387</v>
          </cell>
        </row>
        <row r="886">
          <cell r="C886">
            <v>43387</v>
          </cell>
        </row>
        <row r="887">
          <cell r="C887">
            <v>43388</v>
          </cell>
        </row>
        <row r="888">
          <cell r="C888">
            <v>43388</v>
          </cell>
        </row>
        <row r="889">
          <cell r="C889">
            <v>43388</v>
          </cell>
        </row>
        <row r="890">
          <cell r="C890">
            <v>43389</v>
          </cell>
        </row>
        <row r="891">
          <cell r="C891">
            <v>43389</v>
          </cell>
        </row>
        <row r="892">
          <cell r="C892">
            <v>43389</v>
          </cell>
        </row>
        <row r="893">
          <cell r="C893">
            <v>43390</v>
          </cell>
        </row>
        <row r="894">
          <cell r="C894">
            <v>43390</v>
          </cell>
        </row>
        <row r="895">
          <cell r="C895">
            <v>43390</v>
          </cell>
        </row>
        <row r="896">
          <cell r="C896">
            <v>43391</v>
          </cell>
        </row>
        <row r="897">
          <cell r="C897">
            <v>43391</v>
          </cell>
        </row>
        <row r="898">
          <cell r="C898">
            <v>43391</v>
          </cell>
        </row>
        <row r="899">
          <cell r="C899">
            <v>43392</v>
          </cell>
        </row>
        <row r="900">
          <cell r="C900">
            <v>43392</v>
          </cell>
        </row>
        <row r="901">
          <cell r="C901">
            <v>43392</v>
          </cell>
        </row>
        <row r="902">
          <cell r="C902">
            <v>43393</v>
          </cell>
        </row>
        <row r="903">
          <cell r="C903">
            <v>43393</v>
          </cell>
        </row>
        <row r="904">
          <cell r="C904">
            <v>43393</v>
          </cell>
        </row>
        <row r="905">
          <cell r="C905">
            <v>43394</v>
          </cell>
        </row>
        <row r="906">
          <cell r="C906">
            <v>43394</v>
          </cell>
        </row>
        <row r="907">
          <cell r="C907">
            <v>43394</v>
          </cell>
        </row>
        <row r="908">
          <cell r="C908">
            <v>43395</v>
          </cell>
        </row>
        <row r="909">
          <cell r="C909">
            <v>43395</v>
          </cell>
        </row>
        <row r="910">
          <cell r="C910">
            <v>43395</v>
          </cell>
        </row>
        <row r="911">
          <cell r="C911">
            <v>43396</v>
          </cell>
        </row>
        <row r="912">
          <cell r="C912">
            <v>43396</v>
          </cell>
        </row>
        <row r="913">
          <cell r="C913">
            <v>43396</v>
          </cell>
        </row>
        <row r="914">
          <cell r="C914">
            <v>43397</v>
          </cell>
        </row>
        <row r="915">
          <cell r="C915">
            <v>43397</v>
          </cell>
        </row>
        <row r="916">
          <cell r="C916">
            <v>43397</v>
          </cell>
        </row>
        <row r="917">
          <cell r="C917">
            <v>43398</v>
          </cell>
        </row>
        <row r="918">
          <cell r="C918">
            <v>43398</v>
          </cell>
        </row>
        <row r="919">
          <cell r="C919">
            <v>43398</v>
          </cell>
        </row>
        <row r="920">
          <cell r="C920">
            <v>43399</v>
          </cell>
        </row>
        <row r="921">
          <cell r="C921">
            <v>43399</v>
          </cell>
        </row>
        <row r="922">
          <cell r="C922">
            <v>43399</v>
          </cell>
        </row>
        <row r="923">
          <cell r="C923">
            <v>43400</v>
          </cell>
        </row>
        <row r="924">
          <cell r="C924">
            <v>43400</v>
          </cell>
        </row>
        <row r="925">
          <cell r="C925">
            <v>43400</v>
          </cell>
        </row>
        <row r="926">
          <cell r="C926">
            <v>43401</v>
          </cell>
        </row>
        <row r="927">
          <cell r="C927">
            <v>43401</v>
          </cell>
        </row>
        <row r="928">
          <cell r="C928">
            <v>43401</v>
          </cell>
        </row>
        <row r="929">
          <cell r="C929">
            <v>43402</v>
          </cell>
        </row>
        <row r="930">
          <cell r="C930">
            <v>43402</v>
          </cell>
        </row>
        <row r="931">
          <cell r="C931">
            <v>43402</v>
          </cell>
        </row>
        <row r="932">
          <cell r="C932">
            <v>43403</v>
          </cell>
        </row>
        <row r="933">
          <cell r="C933">
            <v>43403</v>
          </cell>
        </row>
        <row r="934">
          <cell r="C934">
            <v>43403</v>
          </cell>
        </row>
        <row r="935">
          <cell r="C935">
            <v>43404</v>
          </cell>
        </row>
        <row r="936">
          <cell r="C936">
            <v>43404</v>
          </cell>
        </row>
        <row r="937">
          <cell r="C937">
            <v>43404</v>
          </cell>
        </row>
        <row r="938">
          <cell r="C938">
            <v>43405</v>
          </cell>
        </row>
        <row r="939">
          <cell r="C939">
            <v>43405</v>
          </cell>
        </row>
        <row r="940">
          <cell r="C940">
            <v>43405</v>
          </cell>
        </row>
        <row r="941">
          <cell r="C941">
            <v>43406</v>
          </cell>
        </row>
        <row r="942">
          <cell r="C942">
            <v>43406</v>
          </cell>
        </row>
        <row r="943">
          <cell r="C943">
            <v>43406</v>
          </cell>
        </row>
        <row r="944">
          <cell r="C944">
            <v>43407</v>
          </cell>
        </row>
        <row r="945">
          <cell r="C945">
            <v>43407</v>
          </cell>
        </row>
        <row r="946">
          <cell r="C946">
            <v>43407</v>
          </cell>
        </row>
        <row r="947">
          <cell r="C947">
            <v>43408</v>
          </cell>
        </row>
        <row r="948">
          <cell r="C948">
            <v>43408</v>
          </cell>
        </row>
        <row r="949">
          <cell r="C949">
            <v>43408</v>
          </cell>
        </row>
        <row r="950">
          <cell r="C950">
            <v>43409</v>
          </cell>
        </row>
        <row r="951">
          <cell r="C951">
            <v>43409</v>
          </cell>
        </row>
        <row r="952">
          <cell r="C952">
            <v>43409</v>
          </cell>
        </row>
        <row r="953">
          <cell r="C953">
            <v>43410</v>
          </cell>
        </row>
        <row r="954">
          <cell r="C954">
            <v>43410</v>
          </cell>
        </row>
        <row r="955">
          <cell r="C955">
            <v>43410</v>
          </cell>
        </row>
        <row r="956">
          <cell r="C956">
            <v>43411</v>
          </cell>
        </row>
        <row r="957">
          <cell r="C957">
            <v>43411</v>
          </cell>
        </row>
        <row r="958">
          <cell r="C958">
            <v>43411</v>
          </cell>
        </row>
        <row r="959">
          <cell r="C959">
            <v>43412</v>
          </cell>
        </row>
        <row r="960">
          <cell r="C960">
            <v>43412</v>
          </cell>
        </row>
        <row r="961">
          <cell r="C961">
            <v>43412</v>
          </cell>
        </row>
        <row r="962">
          <cell r="C962">
            <v>43413</v>
          </cell>
        </row>
        <row r="963">
          <cell r="C963">
            <v>43413</v>
          </cell>
        </row>
        <row r="964">
          <cell r="C964">
            <v>43413</v>
          </cell>
        </row>
        <row r="965">
          <cell r="C965">
            <v>43414</v>
          </cell>
        </row>
        <row r="966">
          <cell r="C966">
            <v>43414</v>
          </cell>
        </row>
        <row r="967">
          <cell r="C967">
            <v>43414</v>
          </cell>
        </row>
        <row r="968">
          <cell r="C968">
            <v>43415</v>
          </cell>
        </row>
        <row r="969">
          <cell r="C969">
            <v>43415</v>
          </cell>
        </row>
        <row r="970">
          <cell r="C970">
            <v>43415</v>
          </cell>
        </row>
        <row r="971">
          <cell r="C971">
            <v>43416</v>
          </cell>
        </row>
        <row r="972">
          <cell r="C972">
            <v>43416</v>
          </cell>
        </row>
        <row r="973">
          <cell r="C973">
            <v>43416</v>
          </cell>
        </row>
        <row r="974">
          <cell r="C974">
            <v>43417</v>
          </cell>
        </row>
        <row r="975">
          <cell r="C975">
            <v>43417</v>
          </cell>
        </row>
        <row r="976">
          <cell r="C976">
            <v>43417</v>
          </cell>
        </row>
        <row r="977">
          <cell r="C977">
            <v>43418</v>
          </cell>
        </row>
        <row r="978">
          <cell r="C978">
            <v>43418</v>
          </cell>
        </row>
        <row r="979">
          <cell r="C979">
            <v>43418</v>
          </cell>
        </row>
        <row r="980">
          <cell r="C980">
            <v>43419</v>
          </cell>
        </row>
        <row r="981">
          <cell r="C981">
            <v>43419</v>
          </cell>
        </row>
        <row r="982">
          <cell r="C982">
            <v>43419</v>
          </cell>
        </row>
        <row r="983">
          <cell r="C983">
            <v>43420</v>
          </cell>
        </row>
        <row r="984">
          <cell r="C984">
            <v>43420</v>
          </cell>
        </row>
        <row r="985">
          <cell r="C985">
            <v>43420</v>
          </cell>
        </row>
        <row r="986">
          <cell r="C986">
            <v>43421</v>
          </cell>
        </row>
        <row r="987">
          <cell r="C987">
            <v>43421</v>
          </cell>
        </row>
        <row r="988">
          <cell r="C988">
            <v>43421</v>
          </cell>
        </row>
        <row r="989">
          <cell r="C989">
            <v>43422</v>
          </cell>
        </row>
        <row r="990">
          <cell r="C990">
            <v>43422</v>
          </cell>
        </row>
        <row r="991">
          <cell r="C991">
            <v>43422</v>
          </cell>
        </row>
        <row r="992">
          <cell r="C992">
            <v>43423</v>
          </cell>
        </row>
        <row r="993">
          <cell r="C993">
            <v>43423</v>
          </cell>
        </row>
        <row r="994">
          <cell r="C994">
            <v>43423</v>
          </cell>
        </row>
        <row r="995">
          <cell r="C995">
            <v>43424</v>
          </cell>
        </row>
        <row r="996">
          <cell r="C996">
            <v>43424</v>
          </cell>
        </row>
        <row r="997">
          <cell r="C997">
            <v>43424</v>
          </cell>
        </row>
        <row r="998">
          <cell r="C998">
            <v>43425</v>
          </cell>
        </row>
        <row r="999">
          <cell r="C999">
            <v>43425</v>
          </cell>
        </row>
        <row r="1000">
          <cell r="C1000">
            <v>43425</v>
          </cell>
        </row>
        <row r="1001">
          <cell r="C1001">
            <v>43426</v>
          </cell>
        </row>
        <row r="1002">
          <cell r="C1002">
            <v>43426</v>
          </cell>
        </row>
        <row r="1003">
          <cell r="C1003">
            <v>43426</v>
          </cell>
        </row>
        <row r="1004">
          <cell r="C1004">
            <v>43427</v>
          </cell>
        </row>
        <row r="1005">
          <cell r="C1005">
            <v>43427</v>
          </cell>
        </row>
        <row r="1006">
          <cell r="C1006">
            <v>43427</v>
          </cell>
        </row>
        <row r="1007">
          <cell r="C1007">
            <v>43428</v>
          </cell>
        </row>
        <row r="1008">
          <cell r="C1008">
            <v>43428</v>
          </cell>
        </row>
        <row r="1009">
          <cell r="C1009">
            <v>43428</v>
          </cell>
        </row>
        <row r="1010">
          <cell r="C1010">
            <v>43429</v>
          </cell>
        </row>
        <row r="1011">
          <cell r="C1011">
            <v>43429</v>
          </cell>
        </row>
        <row r="1012">
          <cell r="C1012">
            <v>43429</v>
          </cell>
        </row>
        <row r="1013">
          <cell r="C1013">
            <v>43430</v>
          </cell>
        </row>
        <row r="1014">
          <cell r="C1014">
            <v>43430</v>
          </cell>
        </row>
        <row r="1015">
          <cell r="C1015">
            <v>43430</v>
          </cell>
        </row>
        <row r="1016">
          <cell r="C1016">
            <v>43431</v>
          </cell>
        </row>
        <row r="1017">
          <cell r="C1017">
            <v>43431</v>
          </cell>
        </row>
        <row r="1018">
          <cell r="C1018">
            <v>43431</v>
          </cell>
        </row>
        <row r="1019">
          <cell r="C1019">
            <v>43432</v>
          </cell>
        </row>
        <row r="1020">
          <cell r="C1020">
            <v>43432</v>
          </cell>
        </row>
        <row r="1021">
          <cell r="C1021">
            <v>43432</v>
          </cell>
        </row>
        <row r="1022">
          <cell r="C1022">
            <v>43433</v>
          </cell>
        </row>
        <row r="1023">
          <cell r="C1023">
            <v>43433</v>
          </cell>
        </row>
        <row r="1024">
          <cell r="C1024">
            <v>43433</v>
          </cell>
        </row>
        <row r="1025">
          <cell r="C1025">
            <v>43434</v>
          </cell>
        </row>
        <row r="1026">
          <cell r="C1026">
            <v>43434</v>
          </cell>
        </row>
        <row r="1027">
          <cell r="C1027">
            <v>43434</v>
          </cell>
        </row>
        <row r="1028">
          <cell r="C1028">
            <v>43435</v>
          </cell>
        </row>
        <row r="1029">
          <cell r="C1029">
            <v>43435</v>
          </cell>
        </row>
        <row r="1030">
          <cell r="C1030">
            <v>43435</v>
          </cell>
        </row>
        <row r="1031">
          <cell r="C1031">
            <v>43436</v>
          </cell>
        </row>
        <row r="1032">
          <cell r="C1032">
            <v>43436</v>
          </cell>
        </row>
        <row r="1033">
          <cell r="C1033">
            <v>43436</v>
          </cell>
        </row>
        <row r="1034">
          <cell r="C1034">
            <v>43437</v>
          </cell>
        </row>
        <row r="1035">
          <cell r="C1035">
            <v>43437</v>
          </cell>
        </row>
        <row r="1036">
          <cell r="C1036">
            <v>43437</v>
          </cell>
        </row>
        <row r="1037">
          <cell r="C1037">
            <v>43438</v>
          </cell>
        </row>
        <row r="1038">
          <cell r="C1038">
            <v>43438</v>
          </cell>
        </row>
        <row r="1039">
          <cell r="C1039">
            <v>43438</v>
          </cell>
        </row>
        <row r="1040">
          <cell r="C1040">
            <v>43439</v>
          </cell>
        </row>
        <row r="1041">
          <cell r="C1041">
            <v>43439</v>
          </cell>
        </row>
        <row r="1042">
          <cell r="C1042">
            <v>43439</v>
          </cell>
        </row>
        <row r="1043">
          <cell r="C1043">
            <v>43440</v>
          </cell>
        </row>
        <row r="1044">
          <cell r="C1044">
            <v>43440</v>
          </cell>
        </row>
        <row r="1045">
          <cell r="C1045">
            <v>43440</v>
          </cell>
        </row>
        <row r="1046">
          <cell r="C1046">
            <v>43441</v>
          </cell>
        </row>
        <row r="1047">
          <cell r="C1047">
            <v>43441</v>
          </cell>
        </row>
        <row r="1048">
          <cell r="C1048">
            <v>43441</v>
          </cell>
        </row>
        <row r="1049">
          <cell r="C1049">
            <v>43442</v>
          </cell>
        </row>
        <row r="1050">
          <cell r="C1050">
            <v>43442</v>
          </cell>
        </row>
        <row r="1051">
          <cell r="C1051">
            <v>43442</v>
          </cell>
        </row>
        <row r="1052">
          <cell r="C1052">
            <v>43443</v>
          </cell>
        </row>
        <row r="1053">
          <cell r="C1053">
            <v>43443</v>
          </cell>
        </row>
        <row r="1054">
          <cell r="C1054">
            <v>43443</v>
          </cell>
        </row>
        <row r="1055">
          <cell r="C1055">
            <v>43444</v>
          </cell>
        </row>
        <row r="1056">
          <cell r="C1056">
            <v>43444</v>
          </cell>
        </row>
        <row r="1057">
          <cell r="C1057">
            <v>43444</v>
          </cell>
        </row>
        <row r="1058">
          <cell r="C1058">
            <v>43445</v>
          </cell>
        </row>
        <row r="1059">
          <cell r="C1059">
            <v>43445</v>
          </cell>
        </row>
        <row r="1060">
          <cell r="C1060">
            <v>43445</v>
          </cell>
        </row>
        <row r="1061">
          <cell r="C1061">
            <v>43446</v>
          </cell>
        </row>
        <row r="1062">
          <cell r="C1062">
            <v>43446</v>
          </cell>
        </row>
        <row r="1063">
          <cell r="C1063">
            <v>43446</v>
          </cell>
        </row>
        <row r="1064">
          <cell r="C1064">
            <v>43447</v>
          </cell>
        </row>
        <row r="1065">
          <cell r="C1065">
            <v>43447</v>
          </cell>
        </row>
        <row r="1066">
          <cell r="C1066">
            <v>43447</v>
          </cell>
        </row>
        <row r="1067">
          <cell r="C1067">
            <v>43448</v>
          </cell>
        </row>
        <row r="1068">
          <cell r="C1068">
            <v>43448</v>
          </cell>
        </row>
        <row r="1069">
          <cell r="C1069">
            <v>43448</v>
          </cell>
        </row>
        <row r="1070">
          <cell r="C1070">
            <v>43449</v>
          </cell>
        </row>
        <row r="1071">
          <cell r="C1071">
            <v>43449</v>
          </cell>
        </row>
        <row r="1072">
          <cell r="C1072">
            <v>43449</v>
          </cell>
        </row>
        <row r="1073">
          <cell r="C1073">
            <v>43450</v>
          </cell>
        </row>
        <row r="1074">
          <cell r="C1074">
            <v>43450</v>
          </cell>
        </row>
        <row r="1075">
          <cell r="C1075">
            <v>43450</v>
          </cell>
        </row>
        <row r="1076">
          <cell r="C1076">
            <v>43451</v>
          </cell>
        </row>
        <row r="1077">
          <cell r="C1077">
            <v>43451</v>
          </cell>
        </row>
        <row r="1078">
          <cell r="C1078">
            <v>43451</v>
          </cell>
        </row>
        <row r="1079">
          <cell r="C1079">
            <v>43452</v>
          </cell>
        </row>
        <row r="1080">
          <cell r="C1080">
            <v>43452</v>
          </cell>
        </row>
        <row r="1081">
          <cell r="C1081">
            <v>43452</v>
          </cell>
        </row>
        <row r="1082">
          <cell r="C1082">
            <v>43453</v>
          </cell>
        </row>
        <row r="1083">
          <cell r="C1083">
            <v>43453</v>
          </cell>
        </row>
        <row r="1084">
          <cell r="C1084">
            <v>43453</v>
          </cell>
        </row>
        <row r="1085">
          <cell r="C1085">
            <v>43454</v>
          </cell>
        </row>
        <row r="1086">
          <cell r="C1086">
            <v>43454</v>
          </cell>
        </row>
        <row r="1087">
          <cell r="C1087">
            <v>43454</v>
          </cell>
        </row>
        <row r="1088">
          <cell r="C1088">
            <v>43455</v>
          </cell>
        </row>
        <row r="1089">
          <cell r="C1089">
            <v>43455</v>
          </cell>
        </row>
        <row r="1090">
          <cell r="C1090">
            <v>43455</v>
          </cell>
        </row>
        <row r="1091">
          <cell r="C1091">
            <v>43456</v>
          </cell>
        </row>
        <row r="1092">
          <cell r="C1092">
            <v>43456</v>
          </cell>
        </row>
        <row r="1093">
          <cell r="C1093">
            <v>43456</v>
          </cell>
        </row>
        <row r="1094">
          <cell r="C1094">
            <v>43457</v>
          </cell>
        </row>
        <row r="1095">
          <cell r="C1095">
            <v>43457</v>
          </cell>
        </row>
        <row r="1096">
          <cell r="C1096">
            <v>43457</v>
          </cell>
        </row>
        <row r="1097">
          <cell r="C1097">
            <v>43458</v>
          </cell>
        </row>
        <row r="1098">
          <cell r="C1098">
            <v>43458</v>
          </cell>
        </row>
        <row r="1099">
          <cell r="C1099">
            <v>43458</v>
          </cell>
        </row>
        <row r="1100">
          <cell r="C1100">
            <v>43459</v>
          </cell>
        </row>
        <row r="1101">
          <cell r="C1101">
            <v>43459</v>
          </cell>
        </row>
        <row r="1102">
          <cell r="C1102">
            <v>43459</v>
          </cell>
        </row>
        <row r="1103">
          <cell r="C1103">
            <v>43460</v>
          </cell>
        </row>
        <row r="1104">
          <cell r="C1104">
            <v>43460</v>
          </cell>
        </row>
        <row r="1105">
          <cell r="C1105">
            <v>43460</v>
          </cell>
        </row>
        <row r="1106">
          <cell r="C1106">
            <v>43461</v>
          </cell>
        </row>
        <row r="1107">
          <cell r="C1107">
            <v>43461</v>
          </cell>
        </row>
        <row r="1108">
          <cell r="C1108">
            <v>43461</v>
          </cell>
        </row>
        <row r="1109">
          <cell r="C1109">
            <v>43462</v>
          </cell>
        </row>
        <row r="1110">
          <cell r="C1110">
            <v>43462</v>
          </cell>
        </row>
        <row r="1111">
          <cell r="C1111">
            <v>43462</v>
          </cell>
        </row>
        <row r="1112">
          <cell r="C1112">
            <v>43463</v>
          </cell>
        </row>
        <row r="1113">
          <cell r="C1113">
            <v>43463</v>
          </cell>
        </row>
        <row r="1114">
          <cell r="C1114">
            <v>43463</v>
          </cell>
        </row>
        <row r="1115">
          <cell r="C1115">
            <v>43464</v>
          </cell>
        </row>
        <row r="1116">
          <cell r="C1116">
            <v>43464</v>
          </cell>
        </row>
        <row r="1117">
          <cell r="C1117">
            <v>43464</v>
          </cell>
        </row>
        <row r="1118">
          <cell r="C1118">
            <v>43465</v>
          </cell>
        </row>
        <row r="1119">
          <cell r="C1119">
            <v>43465</v>
          </cell>
        </row>
        <row r="1120">
          <cell r="C1120">
            <v>43465</v>
          </cell>
        </row>
        <row r="1121">
          <cell r="C1121">
            <v>43466</v>
          </cell>
        </row>
        <row r="1122">
          <cell r="C1122">
            <v>43466</v>
          </cell>
        </row>
        <row r="1123">
          <cell r="C1123">
            <v>43466</v>
          </cell>
        </row>
        <row r="1124">
          <cell r="C1124">
            <v>43467</v>
          </cell>
        </row>
        <row r="1125">
          <cell r="C1125">
            <v>43467</v>
          </cell>
        </row>
        <row r="1126">
          <cell r="C1126">
            <v>43467</v>
          </cell>
        </row>
        <row r="1127">
          <cell r="C1127">
            <v>43468</v>
          </cell>
        </row>
        <row r="1128">
          <cell r="C1128">
            <v>43468</v>
          </cell>
        </row>
        <row r="1129">
          <cell r="C1129">
            <v>43468</v>
          </cell>
        </row>
        <row r="1130">
          <cell r="C1130">
            <v>43469</v>
          </cell>
        </row>
        <row r="1131">
          <cell r="C1131">
            <v>43469</v>
          </cell>
        </row>
        <row r="1132">
          <cell r="C1132">
            <v>43469</v>
          </cell>
        </row>
        <row r="1133">
          <cell r="C1133">
            <v>43470</v>
          </cell>
        </row>
        <row r="1134">
          <cell r="C1134">
            <v>43470</v>
          </cell>
        </row>
        <row r="1135">
          <cell r="C1135">
            <v>43470</v>
          </cell>
        </row>
        <row r="1136">
          <cell r="C1136">
            <v>43471</v>
          </cell>
        </row>
        <row r="1137">
          <cell r="C1137">
            <v>43471</v>
          </cell>
        </row>
        <row r="1138">
          <cell r="C1138">
            <v>43471</v>
          </cell>
        </row>
        <row r="1139">
          <cell r="C1139">
            <v>43472</v>
          </cell>
        </row>
        <row r="1140">
          <cell r="C1140">
            <v>43472</v>
          </cell>
        </row>
        <row r="1141">
          <cell r="C1141">
            <v>43472</v>
          </cell>
        </row>
        <row r="1142">
          <cell r="C1142">
            <v>43473</v>
          </cell>
        </row>
        <row r="1143">
          <cell r="C1143">
            <v>43473</v>
          </cell>
        </row>
        <row r="1144">
          <cell r="C1144">
            <v>43473</v>
          </cell>
        </row>
        <row r="1145">
          <cell r="C1145">
            <v>43474</v>
          </cell>
        </row>
        <row r="1146">
          <cell r="C1146">
            <v>43474</v>
          </cell>
        </row>
        <row r="1147">
          <cell r="C1147">
            <v>43474</v>
          </cell>
        </row>
        <row r="1148">
          <cell r="C1148">
            <v>43475</v>
          </cell>
        </row>
        <row r="1149">
          <cell r="C1149">
            <v>43475</v>
          </cell>
        </row>
        <row r="1150">
          <cell r="C1150">
            <v>43475</v>
          </cell>
        </row>
        <row r="1151">
          <cell r="C1151">
            <v>43476</v>
          </cell>
        </row>
        <row r="1152">
          <cell r="C1152">
            <v>43476</v>
          </cell>
        </row>
        <row r="1153">
          <cell r="C1153">
            <v>43476</v>
          </cell>
        </row>
        <row r="1154">
          <cell r="C1154">
            <v>43477</v>
          </cell>
        </row>
        <row r="1155">
          <cell r="C1155">
            <v>43477</v>
          </cell>
        </row>
        <row r="1156">
          <cell r="C1156">
            <v>43477</v>
          </cell>
        </row>
        <row r="1157">
          <cell r="C1157">
            <v>43478</v>
          </cell>
        </row>
        <row r="1158">
          <cell r="C1158">
            <v>43478</v>
          </cell>
        </row>
        <row r="1159">
          <cell r="C1159">
            <v>43478</v>
          </cell>
        </row>
        <row r="1160">
          <cell r="C1160">
            <v>43479</v>
          </cell>
        </row>
        <row r="1161">
          <cell r="C1161">
            <v>43479</v>
          </cell>
        </row>
        <row r="1162">
          <cell r="C1162">
            <v>43479</v>
          </cell>
        </row>
        <row r="1163">
          <cell r="C1163">
            <v>43480</v>
          </cell>
        </row>
        <row r="1164">
          <cell r="C1164">
            <v>43480</v>
          </cell>
        </row>
        <row r="1165">
          <cell r="C1165">
            <v>43480</v>
          </cell>
        </row>
        <row r="1166">
          <cell r="C1166">
            <v>43481</v>
          </cell>
        </row>
        <row r="1167">
          <cell r="C1167">
            <v>43481</v>
          </cell>
        </row>
        <row r="1168">
          <cell r="C1168">
            <v>43481</v>
          </cell>
        </row>
        <row r="1169">
          <cell r="C1169">
            <v>43482</v>
          </cell>
        </row>
        <row r="1170">
          <cell r="C1170">
            <v>43482</v>
          </cell>
        </row>
        <row r="1171">
          <cell r="C1171">
            <v>43482</v>
          </cell>
        </row>
        <row r="1172">
          <cell r="C1172">
            <v>43483</v>
          </cell>
        </row>
        <row r="1173">
          <cell r="C1173">
            <v>43483</v>
          </cell>
        </row>
        <row r="1174">
          <cell r="C1174">
            <v>43483</v>
          </cell>
        </row>
      </sheetData>
      <sheetData sheetId="16">
        <row r="2">
          <cell r="JT2">
            <v>0.74868055555555557</v>
          </cell>
        </row>
      </sheetData>
      <sheetData sheetId="17"/>
      <sheetData sheetId="18">
        <row r="21">
          <cell r="G21">
            <v>300.42742426377424</v>
          </cell>
        </row>
      </sheetData>
      <sheetData sheetId="19"/>
      <sheetData sheetId="20">
        <row r="21">
          <cell r="G21">
            <v>300.42742426377424</v>
          </cell>
        </row>
      </sheetData>
      <sheetData sheetId="21"/>
      <sheetData sheetId="22"/>
      <sheetData sheetId="23"/>
      <sheetData sheetId="24" refreshError="1"/>
      <sheetData sheetId="25" refreshError="1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R23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V25" sqref="BV25"/>
    </sheetView>
  </sheetViews>
  <sheetFormatPr defaultRowHeight="11.25" x14ac:dyDescent="0.2"/>
  <cols>
    <col min="1" max="1" width="26.28515625" style="5" customWidth="1"/>
    <col min="2" max="2" width="11" style="5" customWidth="1"/>
    <col min="3" max="366" width="10.85546875" style="5" customWidth="1"/>
    <col min="367" max="371" width="9.140625" style="5"/>
    <col min="372" max="372" width="10.5703125" style="5" bestFit="1" customWidth="1"/>
    <col min="373" max="376" width="9.140625" style="5"/>
    <col min="377" max="377" width="11.5703125" style="5" bestFit="1" customWidth="1"/>
    <col min="378" max="16384" width="9.140625" style="5"/>
  </cols>
  <sheetData>
    <row r="1" spans="1:382" ht="18" customHeight="1" thickTop="1" x14ac:dyDescent="0.2">
      <c r="A1" s="38"/>
      <c r="B1" s="36" t="s">
        <v>13</v>
      </c>
      <c r="C1" s="35" t="s">
        <v>18</v>
      </c>
      <c r="D1" s="35"/>
      <c r="E1" s="35"/>
      <c r="F1" s="35"/>
      <c r="G1" s="35"/>
      <c r="H1" s="35"/>
      <c r="I1" s="35"/>
      <c r="J1" s="35" t="s">
        <v>19</v>
      </c>
      <c r="K1" s="35"/>
      <c r="L1" s="35"/>
      <c r="M1" s="35"/>
      <c r="N1" s="35"/>
      <c r="O1" s="35"/>
      <c r="P1" s="35"/>
      <c r="Q1" s="35" t="s">
        <v>20</v>
      </c>
      <c r="R1" s="35"/>
      <c r="S1" s="35"/>
      <c r="T1" s="35"/>
      <c r="U1" s="35"/>
      <c r="V1" s="35"/>
      <c r="W1" s="35"/>
      <c r="X1" s="35" t="s">
        <v>21</v>
      </c>
      <c r="Y1" s="35"/>
      <c r="Z1" s="35"/>
      <c r="AA1" s="35"/>
      <c r="AB1" s="35"/>
      <c r="AC1" s="35"/>
      <c r="AD1" s="35"/>
      <c r="AE1" s="35" t="s">
        <v>22</v>
      </c>
      <c r="AF1" s="35"/>
      <c r="AG1" s="35"/>
      <c r="AH1" s="35"/>
      <c r="AI1" s="35"/>
      <c r="AJ1" s="35"/>
      <c r="AK1" s="35"/>
      <c r="AL1" s="35" t="s">
        <v>23</v>
      </c>
      <c r="AM1" s="35"/>
      <c r="AN1" s="35"/>
      <c r="AO1" s="35"/>
      <c r="AP1" s="35"/>
      <c r="AQ1" s="35"/>
      <c r="AR1" s="35"/>
      <c r="AS1" s="35" t="s">
        <v>24</v>
      </c>
      <c r="AT1" s="35"/>
      <c r="AU1" s="35"/>
      <c r="AV1" s="35"/>
      <c r="AW1" s="35"/>
      <c r="AX1" s="35"/>
      <c r="AY1" s="35"/>
      <c r="AZ1" s="35" t="s">
        <v>25</v>
      </c>
      <c r="BA1" s="35"/>
      <c r="BB1" s="35"/>
      <c r="BC1" s="35"/>
      <c r="BD1" s="35"/>
      <c r="BE1" s="35"/>
      <c r="BF1" s="35"/>
      <c r="BG1" s="35" t="s">
        <v>26</v>
      </c>
      <c r="BH1" s="35"/>
      <c r="BI1" s="35"/>
      <c r="BJ1" s="35"/>
      <c r="BK1" s="35"/>
      <c r="BL1" s="35"/>
      <c r="BM1" s="35"/>
      <c r="BN1" s="35" t="s">
        <v>27</v>
      </c>
      <c r="BO1" s="35"/>
      <c r="BP1" s="35"/>
      <c r="BQ1" s="35"/>
      <c r="BR1" s="35"/>
      <c r="BS1" s="35"/>
      <c r="BT1" s="35"/>
      <c r="BU1" s="35" t="s">
        <v>28</v>
      </c>
      <c r="BV1" s="35"/>
      <c r="BW1" s="35"/>
      <c r="BX1" s="35"/>
      <c r="BY1" s="35"/>
      <c r="BZ1" s="35"/>
      <c r="CA1" s="35"/>
      <c r="CB1" s="35" t="s">
        <v>29</v>
      </c>
      <c r="CC1" s="35"/>
      <c r="CD1" s="35"/>
      <c r="CE1" s="35"/>
      <c r="CF1" s="35"/>
      <c r="CG1" s="35"/>
      <c r="CH1" s="35"/>
      <c r="CI1" s="35" t="s">
        <v>30</v>
      </c>
      <c r="CJ1" s="35"/>
      <c r="CK1" s="35"/>
      <c r="CL1" s="35"/>
      <c r="CM1" s="35"/>
      <c r="CN1" s="35"/>
      <c r="CO1" s="35"/>
      <c r="CP1" s="35" t="s">
        <v>31</v>
      </c>
      <c r="CQ1" s="35"/>
      <c r="CR1" s="35"/>
      <c r="CS1" s="35"/>
      <c r="CT1" s="35"/>
      <c r="CU1" s="35"/>
      <c r="CV1" s="35"/>
      <c r="CW1" s="35" t="s">
        <v>32</v>
      </c>
      <c r="CX1" s="35"/>
      <c r="CY1" s="35"/>
      <c r="CZ1" s="35"/>
      <c r="DA1" s="35"/>
      <c r="DB1" s="35"/>
      <c r="DC1" s="35"/>
      <c r="DD1" s="35" t="s">
        <v>33</v>
      </c>
      <c r="DE1" s="35"/>
      <c r="DF1" s="35"/>
      <c r="DG1" s="35"/>
      <c r="DH1" s="35"/>
      <c r="DI1" s="35"/>
      <c r="DJ1" s="35"/>
      <c r="DK1" s="35" t="s">
        <v>34</v>
      </c>
      <c r="DL1" s="35"/>
      <c r="DM1" s="35"/>
      <c r="DN1" s="35"/>
      <c r="DO1" s="35"/>
      <c r="DP1" s="35"/>
      <c r="DQ1" s="35"/>
      <c r="DR1" s="35" t="s">
        <v>35</v>
      </c>
      <c r="DS1" s="35"/>
      <c r="DT1" s="35"/>
      <c r="DU1" s="35"/>
      <c r="DV1" s="35"/>
      <c r="DW1" s="35"/>
      <c r="DX1" s="35"/>
      <c r="DY1" s="35" t="s">
        <v>36</v>
      </c>
      <c r="DZ1" s="35"/>
      <c r="EA1" s="35"/>
      <c r="EB1" s="35"/>
      <c r="EC1" s="35"/>
      <c r="ED1" s="35"/>
      <c r="EE1" s="35"/>
      <c r="EF1" s="35" t="s">
        <v>37</v>
      </c>
      <c r="EG1" s="35"/>
      <c r="EH1" s="35"/>
      <c r="EI1" s="35"/>
      <c r="EJ1" s="35"/>
      <c r="EK1" s="35"/>
      <c r="EL1" s="35"/>
      <c r="EM1" s="35" t="s">
        <v>38</v>
      </c>
      <c r="EN1" s="35"/>
      <c r="EO1" s="35"/>
      <c r="EP1" s="35"/>
      <c r="EQ1" s="35"/>
      <c r="ER1" s="35"/>
      <c r="ES1" s="35"/>
      <c r="ET1" s="35" t="s">
        <v>39</v>
      </c>
      <c r="EU1" s="35"/>
      <c r="EV1" s="35"/>
      <c r="EW1" s="35"/>
      <c r="EX1" s="35"/>
      <c r="EY1" s="35"/>
      <c r="EZ1" s="35"/>
      <c r="FA1" s="35" t="s">
        <v>40</v>
      </c>
      <c r="FB1" s="35"/>
      <c r="FC1" s="35"/>
      <c r="FD1" s="35"/>
      <c r="FE1" s="35"/>
      <c r="FF1" s="35"/>
      <c r="FG1" s="35"/>
      <c r="FH1" s="35" t="s">
        <v>41</v>
      </c>
      <c r="FI1" s="35"/>
      <c r="FJ1" s="35"/>
      <c r="FK1" s="35"/>
      <c r="FL1" s="35"/>
      <c r="FM1" s="35"/>
      <c r="FN1" s="35"/>
      <c r="FO1" s="35" t="s">
        <v>42</v>
      </c>
      <c r="FP1" s="35"/>
      <c r="FQ1" s="35"/>
      <c r="FR1" s="35"/>
      <c r="FS1" s="35"/>
      <c r="FT1" s="35"/>
      <c r="FU1" s="35"/>
      <c r="FV1" s="35" t="s">
        <v>43</v>
      </c>
      <c r="FW1" s="35"/>
      <c r="FX1" s="35"/>
      <c r="FY1" s="35"/>
      <c r="FZ1" s="35"/>
      <c r="GA1" s="35"/>
      <c r="GB1" s="35"/>
      <c r="GC1" s="35" t="s">
        <v>44</v>
      </c>
      <c r="GD1" s="35"/>
      <c r="GE1" s="35"/>
      <c r="GF1" s="35"/>
      <c r="GG1" s="35"/>
      <c r="GH1" s="35"/>
      <c r="GI1" s="35"/>
      <c r="GJ1" s="35" t="s">
        <v>45</v>
      </c>
      <c r="GK1" s="35"/>
      <c r="GL1" s="35"/>
      <c r="GM1" s="35"/>
      <c r="GN1" s="35"/>
      <c r="GO1" s="35"/>
      <c r="GP1" s="35"/>
      <c r="GQ1" s="35" t="s">
        <v>46</v>
      </c>
      <c r="GR1" s="35"/>
      <c r="GS1" s="35"/>
      <c r="GT1" s="35"/>
      <c r="GU1" s="35"/>
      <c r="GV1" s="35"/>
      <c r="GW1" s="35"/>
      <c r="GX1" s="35" t="s">
        <v>47</v>
      </c>
      <c r="GY1" s="35"/>
      <c r="GZ1" s="35"/>
      <c r="HA1" s="35"/>
      <c r="HB1" s="35"/>
      <c r="HC1" s="35"/>
      <c r="HD1" s="35"/>
      <c r="HE1" s="35" t="s">
        <v>48</v>
      </c>
      <c r="HF1" s="35"/>
      <c r="HG1" s="35"/>
      <c r="HH1" s="35"/>
      <c r="HI1" s="35"/>
      <c r="HJ1" s="35"/>
      <c r="HK1" s="35"/>
      <c r="HL1" s="35" t="s">
        <v>49</v>
      </c>
      <c r="HM1" s="35"/>
      <c r="HN1" s="35"/>
      <c r="HO1" s="35"/>
      <c r="HP1" s="35"/>
      <c r="HQ1" s="35"/>
      <c r="HR1" s="35"/>
      <c r="HS1" s="35" t="s">
        <v>50</v>
      </c>
      <c r="HT1" s="35"/>
      <c r="HU1" s="35"/>
      <c r="HV1" s="35"/>
      <c r="HW1" s="35"/>
      <c r="HX1" s="35"/>
      <c r="HY1" s="35"/>
      <c r="HZ1" s="35" t="s">
        <v>51</v>
      </c>
      <c r="IA1" s="35"/>
      <c r="IB1" s="35"/>
      <c r="IC1" s="35"/>
      <c r="ID1" s="35"/>
      <c r="IE1" s="35"/>
      <c r="IF1" s="35"/>
      <c r="IG1" s="35" t="s">
        <v>52</v>
      </c>
      <c r="IH1" s="35"/>
      <c r="II1" s="35"/>
      <c r="IJ1" s="35"/>
      <c r="IK1" s="35"/>
      <c r="IL1" s="35"/>
      <c r="IM1" s="35"/>
      <c r="IN1" s="35" t="s">
        <v>53</v>
      </c>
      <c r="IO1" s="35"/>
      <c r="IP1" s="35"/>
      <c r="IQ1" s="35"/>
      <c r="IR1" s="35"/>
      <c r="IS1" s="35"/>
      <c r="IT1" s="35"/>
      <c r="IU1" s="35" t="s">
        <v>54</v>
      </c>
      <c r="IV1" s="35"/>
      <c r="IW1" s="35"/>
      <c r="IX1" s="35"/>
      <c r="IY1" s="35"/>
      <c r="IZ1" s="35"/>
      <c r="JA1" s="35"/>
      <c r="JB1" s="35" t="s">
        <v>55</v>
      </c>
      <c r="JC1" s="35"/>
      <c r="JD1" s="35"/>
      <c r="JE1" s="35"/>
      <c r="JF1" s="35"/>
      <c r="JG1" s="35"/>
      <c r="JH1" s="35"/>
      <c r="JI1" s="35" t="s">
        <v>56</v>
      </c>
      <c r="JJ1" s="35"/>
      <c r="JK1" s="35"/>
      <c r="JL1" s="35"/>
      <c r="JM1" s="35"/>
      <c r="JN1" s="35"/>
      <c r="JO1" s="35"/>
      <c r="JP1" s="35" t="s">
        <v>57</v>
      </c>
      <c r="JQ1" s="35"/>
      <c r="JR1" s="35"/>
      <c r="JS1" s="35"/>
      <c r="JT1" s="35"/>
      <c r="JU1" s="35"/>
      <c r="JV1" s="35"/>
      <c r="JW1" s="35" t="s">
        <v>58</v>
      </c>
      <c r="JX1" s="35"/>
      <c r="JY1" s="35"/>
      <c r="JZ1" s="35"/>
      <c r="KA1" s="35"/>
      <c r="KB1" s="35"/>
      <c r="KC1" s="35"/>
      <c r="KD1" s="35" t="s">
        <v>59</v>
      </c>
      <c r="KE1" s="35"/>
      <c r="KF1" s="35"/>
      <c r="KG1" s="35"/>
      <c r="KH1" s="35"/>
      <c r="KI1" s="35"/>
      <c r="KJ1" s="35"/>
      <c r="KK1" s="35" t="s">
        <v>60</v>
      </c>
      <c r="KL1" s="35"/>
      <c r="KM1" s="35"/>
      <c r="KN1" s="35"/>
      <c r="KO1" s="35"/>
      <c r="KP1" s="35"/>
      <c r="KQ1" s="35"/>
      <c r="KR1" s="35" t="s">
        <v>61</v>
      </c>
      <c r="KS1" s="35"/>
      <c r="KT1" s="35"/>
      <c r="KU1" s="35"/>
      <c r="KV1" s="35"/>
      <c r="KW1" s="35"/>
      <c r="KX1" s="35"/>
      <c r="KY1" s="35" t="s">
        <v>62</v>
      </c>
      <c r="KZ1" s="35"/>
      <c r="LA1" s="35"/>
      <c r="LB1" s="35"/>
      <c r="LC1" s="35"/>
      <c r="LD1" s="35"/>
      <c r="LE1" s="35"/>
      <c r="LF1" s="35" t="s">
        <v>63</v>
      </c>
      <c r="LG1" s="35"/>
      <c r="LH1" s="35"/>
      <c r="LI1" s="35"/>
      <c r="LJ1" s="35"/>
      <c r="LK1" s="35"/>
      <c r="LL1" s="35"/>
      <c r="LM1" s="35" t="s">
        <v>64</v>
      </c>
      <c r="LN1" s="35"/>
      <c r="LO1" s="35"/>
      <c r="LP1" s="35"/>
      <c r="LQ1" s="35"/>
      <c r="LR1" s="35"/>
      <c r="LS1" s="35"/>
      <c r="LT1" s="35" t="s">
        <v>65</v>
      </c>
      <c r="LU1" s="35"/>
      <c r="LV1" s="35"/>
      <c r="LW1" s="35"/>
      <c r="LX1" s="35"/>
      <c r="LY1" s="35"/>
      <c r="LZ1" s="35"/>
      <c r="MA1" s="35" t="s">
        <v>66</v>
      </c>
      <c r="MB1" s="35"/>
      <c r="MC1" s="35"/>
      <c r="MD1" s="35"/>
      <c r="ME1" s="35"/>
      <c r="MF1" s="35"/>
      <c r="MG1" s="35"/>
      <c r="MH1" s="35" t="s">
        <v>67</v>
      </c>
      <c r="MI1" s="35"/>
      <c r="MJ1" s="35"/>
      <c r="MK1" s="35"/>
      <c r="ML1" s="35"/>
      <c r="MM1" s="35"/>
      <c r="MN1" s="35"/>
      <c r="MO1" s="35" t="s">
        <v>68</v>
      </c>
      <c r="MP1" s="35"/>
      <c r="MQ1" s="35"/>
      <c r="MR1" s="35"/>
      <c r="MS1" s="35"/>
      <c r="MT1" s="35"/>
      <c r="MU1" s="35"/>
      <c r="MV1" s="35" t="s">
        <v>69</v>
      </c>
      <c r="MW1" s="35"/>
      <c r="MX1" s="35"/>
      <c r="MY1" s="35"/>
      <c r="MZ1" s="35"/>
      <c r="NA1" s="35"/>
      <c r="NB1" s="35"/>
      <c r="ND1" s="5">
        <v>1</v>
      </c>
      <c r="NH1" s="27"/>
      <c r="NJ1" s="27"/>
    </row>
    <row r="2" spans="1:382" ht="18" customHeight="1" x14ac:dyDescent="0.2">
      <c r="A2" s="39"/>
      <c r="B2" s="37"/>
      <c r="C2" s="11">
        <v>44926</v>
      </c>
      <c r="D2" s="11">
        <f>C2+1</f>
        <v>44927</v>
      </c>
      <c r="E2" s="11">
        <f t="shared" ref="E2:BP2" si="0">D2+1</f>
        <v>44928</v>
      </c>
      <c r="F2" s="11">
        <f t="shared" si="0"/>
        <v>44929</v>
      </c>
      <c r="G2" s="11">
        <f t="shared" si="0"/>
        <v>44930</v>
      </c>
      <c r="H2" s="11">
        <f t="shared" si="0"/>
        <v>44931</v>
      </c>
      <c r="I2" s="11">
        <f t="shared" si="0"/>
        <v>44932</v>
      </c>
      <c r="J2" s="11">
        <f t="shared" si="0"/>
        <v>44933</v>
      </c>
      <c r="K2" s="11">
        <f t="shared" si="0"/>
        <v>44934</v>
      </c>
      <c r="L2" s="11">
        <f t="shared" si="0"/>
        <v>44935</v>
      </c>
      <c r="M2" s="11">
        <f t="shared" si="0"/>
        <v>44936</v>
      </c>
      <c r="N2" s="11">
        <f t="shared" si="0"/>
        <v>44937</v>
      </c>
      <c r="O2" s="11">
        <f t="shared" si="0"/>
        <v>44938</v>
      </c>
      <c r="P2" s="11">
        <f t="shared" si="0"/>
        <v>44939</v>
      </c>
      <c r="Q2" s="11">
        <f t="shared" si="0"/>
        <v>44940</v>
      </c>
      <c r="R2" s="11">
        <f t="shared" si="0"/>
        <v>44941</v>
      </c>
      <c r="S2" s="11">
        <f t="shared" si="0"/>
        <v>44942</v>
      </c>
      <c r="T2" s="11">
        <f t="shared" si="0"/>
        <v>44943</v>
      </c>
      <c r="U2" s="11">
        <f t="shared" si="0"/>
        <v>44944</v>
      </c>
      <c r="V2" s="11">
        <f t="shared" si="0"/>
        <v>44945</v>
      </c>
      <c r="W2" s="11">
        <f t="shared" si="0"/>
        <v>44946</v>
      </c>
      <c r="X2" s="11">
        <f t="shared" si="0"/>
        <v>44947</v>
      </c>
      <c r="Y2" s="11">
        <f t="shared" si="0"/>
        <v>44948</v>
      </c>
      <c r="Z2" s="11">
        <f t="shared" si="0"/>
        <v>44949</v>
      </c>
      <c r="AA2" s="11">
        <f t="shared" si="0"/>
        <v>44950</v>
      </c>
      <c r="AB2" s="11">
        <f t="shared" si="0"/>
        <v>44951</v>
      </c>
      <c r="AC2" s="11">
        <f t="shared" si="0"/>
        <v>44952</v>
      </c>
      <c r="AD2" s="11">
        <f t="shared" si="0"/>
        <v>44953</v>
      </c>
      <c r="AE2" s="11">
        <f t="shared" si="0"/>
        <v>44954</v>
      </c>
      <c r="AF2" s="11">
        <f t="shared" si="0"/>
        <v>44955</v>
      </c>
      <c r="AG2" s="11">
        <f t="shared" si="0"/>
        <v>44956</v>
      </c>
      <c r="AH2" s="11">
        <f t="shared" si="0"/>
        <v>44957</v>
      </c>
      <c r="AI2" s="11">
        <f t="shared" si="0"/>
        <v>44958</v>
      </c>
      <c r="AJ2" s="11">
        <f t="shared" si="0"/>
        <v>44959</v>
      </c>
      <c r="AK2" s="11">
        <f t="shared" si="0"/>
        <v>44960</v>
      </c>
      <c r="AL2" s="11">
        <f t="shared" si="0"/>
        <v>44961</v>
      </c>
      <c r="AM2" s="11">
        <f t="shared" si="0"/>
        <v>44962</v>
      </c>
      <c r="AN2" s="11">
        <f t="shared" si="0"/>
        <v>44963</v>
      </c>
      <c r="AO2" s="11">
        <f t="shared" si="0"/>
        <v>44964</v>
      </c>
      <c r="AP2" s="11">
        <f t="shared" si="0"/>
        <v>44965</v>
      </c>
      <c r="AQ2" s="11">
        <f t="shared" si="0"/>
        <v>44966</v>
      </c>
      <c r="AR2" s="11">
        <f t="shared" si="0"/>
        <v>44967</v>
      </c>
      <c r="AS2" s="11">
        <f t="shared" si="0"/>
        <v>44968</v>
      </c>
      <c r="AT2" s="11">
        <f t="shared" si="0"/>
        <v>44969</v>
      </c>
      <c r="AU2" s="11">
        <f t="shared" si="0"/>
        <v>44970</v>
      </c>
      <c r="AV2" s="11">
        <f t="shared" si="0"/>
        <v>44971</v>
      </c>
      <c r="AW2" s="11">
        <f t="shared" si="0"/>
        <v>44972</v>
      </c>
      <c r="AX2" s="11">
        <f t="shared" si="0"/>
        <v>44973</v>
      </c>
      <c r="AY2" s="11">
        <f t="shared" si="0"/>
        <v>44974</v>
      </c>
      <c r="AZ2" s="11">
        <f t="shared" si="0"/>
        <v>44975</v>
      </c>
      <c r="BA2" s="11">
        <f t="shared" si="0"/>
        <v>44976</v>
      </c>
      <c r="BB2" s="11">
        <f t="shared" si="0"/>
        <v>44977</v>
      </c>
      <c r="BC2" s="11">
        <f t="shared" si="0"/>
        <v>44978</v>
      </c>
      <c r="BD2" s="11">
        <f t="shared" si="0"/>
        <v>44979</v>
      </c>
      <c r="BE2" s="11">
        <f t="shared" si="0"/>
        <v>44980</v>
      </c>
      <c r="BF2" s="11">
        <f t="shared" si="0"/>
        <v>44981</v>
      </c>
      <c r="BG2" s="11">
        <f t="shared" si="0"/>
        <v>44982</v>
      </c>
      <c r="BH2" s="11">
        <f t="shared" si="0"/>
        <v>44983</v>
      </c>
      <c r="BI2" s="11">
        <f t="shared" si="0"/>
        <v>44984</v>
      </c>
      <c r="BJ2" s="11">
        <f t="shared" si="0"/>
        <v>44985</v>
      </c>
      <c r="BK2" s="11">
        <f t="shared" si="0"/>
        <v>44986</v>
      </c>
      <c r="BL2" s="11">
        <f t="shared" si="0"/>
        <v>44987</v>
      </c>
      <c r="BM2" s="11">
        <f t="shared" si="0"/>
        <v>44988</v>
      </c>
      <c r="BN2" s="11">
        <f t="shared" si="0"/>
        <v>44989</v>
      </c>
      <c r="BO2" s="11">
        <f t="shared" si="0"/>
        <v>44990</v>
      </c>
      <c r="BP2" s="11">
        <f t="shared" si="0"/>
        <v>44991</v>
      </c>
      <c r="BQ2" s="11">
        <f t="shared" ref="BQ2:EB2" si="1">BP2+1</f>
        <v>44992</v>
      </c>
      <c r="BR2" s="11">
        <f t="shared" si="1"/>
        <v>44993</v>
      </c>
      <c r="BS2" s="11">
        <f t="shared" si="1"/>
        <v>44994</v>
      </c>
      <c r="BT2" s="11">
        <f t="shared" si="1"/>
        <v>44995</v>
      </c>
      <c r="BU2" s="11">
        <f t="shared" si="1"/>
        <v>44996</v>
      </c>
      <c r="BV2" s="11">
        <f t="shared" si="1"/>
        <v>44997</v>
      </c>
      <c r="BW2" s="11">
        <f t="shared" si="1"/>
        <v>44998</v>
      </c>
      <c r="BX2" s="11">
        <f t="shared" si="1"/>
        <v>44999</v>
      </c>
      <c r="BY2" s="11">
        <f t="shared" si="1"/>
        <v>45000</v>
      </c>
      <c r="BZ2" s="11">
        <f t="shared" si="1"/>
        <v>45001</v>
      </c>
      <c r="CA2" s="11">
        <f t="shared" si="1"/>
        <v>45002</v>
      </c>
      <c r="CB2" s="11">
        <f t="shared" si="1"/>
        <v>45003</v>
      </c>
      <c r="CC2" s="11">
        <f t="shared" si="1"/>
        <v>45004</v>
      </c>
      <c r="CD2" s="11">
        <f t="shared" si="1"/>
        <v>45005</v>
      </c>
      <c r="CE2" s="11">
        <f t="shared" si="1"/>
        <v>45006</v>
      </c>
      <c r="CF2" s="11">
        <f t="shared" si="1"/>
        <v>45007</v>
      </c>
      <c r="CG2" s="11">
        <f t="shared" si="1"/>
        <v>45008</v>
      </c>
      <c r="CH2" s="11">
        <f t="shared" si="1"/>
        <v>45009</v>
      </c>
      <c r="CI2" s="11">
        <f t="shared" si="1"/>
        <v>45010</v>
      </c>
      <c r="CJ2" s="11">
        <f t="shared" si="1"/>
        <v>45011</v>
      </c>
      <c r="CK2" s="11">
        <f t="shared" si="1"/>
        <v>45012</v>
      </c>
      <c r="CL2" s="11">
        <f t="shared" si="1"/>
        <v>45013</v>
      </c>
      <c r="CM2" s="11">
        <f t="shared" si="1"/>
        <v>45014</v>
      </c>
      <c r="CN2" s="11">
        <f t="shared" si="1"/>
        <v>45015</v>
      </c>
      <c r="CO2" s="11">
        <f t="shared" si="1"/>
        <v>45016</v>
      </c>
      <c r="CP2" s="11">
        <f t="shared" si="1"/>
        <v>45017</v>
      </c>
      <c r="CQ2" s="11">
        <f t="shared" si="1"/>
        <v>45018</v>
      </c>
      <c r="CR2" s="11">
        <f t="shared" si="1"/>
        <v>45019</v>
      </c>
      <c r="CS2" s="11">
        <f t="shared" si="1"/>
        <v>45020</v>
      </c>
      <c r="CT2" s="11">
        <f t="shared" si="1"/>
        <v>45021</v>
      </c>
      <c r="CU2" s="11">
        <f t="shared" si="1"/>
        <v>45022</v>
      </c>
      <c r="CV2" s="11">
        <f t="shared" si="1"/>
        <v>45023</v>
      </c>
      <c r="CW2" s="11">
        <f t="shared" si="1"/>
        <v>45024</v>
      </c>
      <c r="CX2" s="11">
        <f t="shared" si="1"/>
        <v>45025</v>
      </c>
      <c r="CY2" s="11">
        <f t="shared" si="1"/>
        <v>45026</v>
      </c>
      <c r="CZ2" s="11">
        <f t="shared" si="1"/>
        <v>45027</v>
      </c>
      <c r="DA2" s="11">
        <f t="shared" si="1"/>
        <v>45028</v>
      </c>
      <c r="DB2" s="11">
        <f t="shared" si="1"/>
        <v>45029</v>
      </c>
      <c r="DC2" s="11">
        <f t="shared" si="1"/>
        <v>45030</v>
      </c>
      <c r="DD2" s="11">
        <f t="shared" si="1"/>
        <v>45031</v>
      </c>
      <c r="DE2" s="11">
        <f t="shared" si="1"/>
        <v>45032</v>
      </c>
      <c r="DF2" s="11">
        <f t="shared" si="1"/>
        <v>45033</v>
      </c>
      <c r="DG2" s="11">
        <f t="shared" si="1"/>
        <v>45034</v>
      </c>
      <c r="DH2" s="11">
        <f t="shared" si="1"/>
        <v>45035</v>
      </c>
      <c r="DI2" s="11">
        <f t="shared" si="1"/>
        <v>45036</v>
      </c>
      <c r="DJ2" s="11">
        <f t="shared" si="1"/>
        <v>45037</v>
      </c>
      <c r="DK2" s="11">
        <f t="shared" si="1"/>
        <v>45038</v>
      </c>
      <c r="DL2" s="11">
        <f t="shared" si="1"/>
        <v>45039</v>
      </c>
      <c r="DM2" s="11">
        <f t="shared" si="1"/>
        <v>45040</v>
      </c>
      <c r="DN2" s="11">
        <f t="shared" si="1"/>
        <v>45041</v>
      </c>
      <c r="DO2" s="11">
        <f t="shared" si="1"/>
        <v>45042</v>
      </c>
      <c r="DP2" s="11">
        <f t="shared" si="1"/>
        <v>45043</v>
      </c>
      <c r="DQ2" s="11">
        <f t="shared" si="1"/>
        <v>45044</v>
      </c>
      <c r="DR2" s="11">
        <f t="shared" si="1"/>
        <v>45045</v>
      </c>
      <c r="DS2" s="11">
        <f t="shared" si="1"/>
        <v>45046</v>
      </c>
      <c r="DT2" s="11">
        <f t="shared" si="1"/>
        <v>45047</v>
      </c>
      <c r="DU2" s="11">
        <f t="shared" si="1"/>
        <v>45048</v>
      </c>
      <c r="DV2" s="11">
        <f t="shared" si="1"/>
        <v>45049</v>
      </c>
      <c r="DW2" s="11">
        <f t="shared" si="1"/>
        <v>45050</v>
      </c>
      <c r="DX2" s="11">
        <f t="shared" si="1"/>
        <v>45051</v>
      </c>
      <c r="DY2" s="11">
        <f t="shared" si="1"/>
        <v>45052</v>
      </c>
      <c r="DZ2" s="11">
        <f t="shared" si="1"/>
        <v>45053</v>
      </c>
      <c r="EA2" s="11">
        <f t="shared" si="1"/>
        <v>45054</v>
      </c>
      <c r="EB2" s="11">
        <f t="shared" si="1"/>
        <v>45055</v>
      </c>
      <c r="EC2" s="11">
        <f t="shared" ref="EC2:GN2" si="2">EB2+1</f>
        <v>45056</v>
      </c>
      <c r="ED2" s="11">
        <f t="shared" si="2"/>
        <v>45057</v>
      </c>
      <c r="EE2" s="11">
        <f t="shared" si="2"/>
        <v>45058</v>
      </c>
      <c r="EF2" s="11">
        <f t="shared" si="2"/>
        <v>45059</v>
      </c>
      <c r="EG2" s="11">
        <f t="shared" si="2"/>
        <v>45060</v>
      </c>
      <c r="EH2" s="11">
        <f t="shared" si="2"/>
        <v>45061</v>
      </c>
      <c r="EI2" s="11">
        <f t="shared" si="2"/>
        <v>45062</v>
      </c>
      <c r="EJ2" s="11">
        <f t="shared" si="2"/>
        <v>45063</v>
      </c>
      <c r="EK2" s="11">
        <f t="shared" si="2"/>
        <v>45064</v>
      </c>
      <c r="EL2" s="11">
        <f t="shared" si="2"/>
        <v>45065</v>
      </c>
      <c r="EM2" s="11">
        <f t="shared" si="2"/>
        <v>45066</v>
      </c>
      <c r="EN2" s="11">
        <f t="shared" si="2"/>
        <v>45067</v>
      </c>
      <c r="EO2" s="11">
        <f t="shared" si="2"/>
        <v>45068</v>
      </c>
      <c r="EP2" s="11">
        <f t="shared" si="2"/>
        <v>45069</v>
      </c>
      <c r="EQ2" s="11">
        <f t="shared" si="2"/>
        <v>45070</v>
      </c>
      <c r="ER2" s="11">
        <f t="shared" si="2"/>
        <v>45071</v>
      </c>
      <c r="ES2" s="11">
        <f t="shared" si="2"/>
        <v>45072</v>
      </c>
      <c r="ET2" s="11">
        <f t="shared" si="2"/>
        <v>45073</v>
      </c>
      <c r="EU2" s="11">
        <f t="shared" si="2"/>
        <v>45074</v>
      </c>
      <c r="EV2" s="11">
        <f t="shared" si="2"/>
        <v>45075</v>
      </c>
      <c r="EW2" s="11">
        <f t="shared" si="2"/>
        <v>45076</v>
      </c>
      <c r="EX2" s="11">
        <f t="shared" si="2"/>
        <v>45077</v>
      </c>
      <c r="EY2" s="11">
        <f t="shared" si="2"/>
        <v>45078</v>
      </c>
      <c r="EZ2" s="11">
        <f t="shared" si="2"/>
        <v>45079</v>
      </c>
      <c r="FA2" s="11">
        <f t="shared" si="2"/>
        <v>45080</v>
      </c>
      <c r="FB2" s="11">
        <f t="shared" si="2"/>
        <v>45081</v>
      </c>
      <c r="FC2" s="11">
        <f t="shared" si="2"/>
        <v>45082</v>
      </c>
      <c r="FD2" s="11">
        <f t="shared" si="2"/>
        <v>45083</v>
      </c>
      <c r="FE2" s="11">
        <f t="shared" si="2"/>
        <v>45084</v>
      </c>
      <c r="FF2" s="11">
        <f t="shared" si="2"/>
        <v>45085</v>
      </c>
      <c r="FG2" s="11">
        <f t="shared" si="2"/>
        <v>45086</v>
      </c>
      <c r="FH2" s="11">
        <f t="shared" si="2"/>
        <v>45087</v>
      </c>
      <c r="FI2" s="11">
        <f t="shared" si="2"/>
        <v>45088</v>
      </c>
      <c r="FJ2" s="11">
        <f t="shared" si="2"/>
        <v>45089</v>
      </c>
      <c r="FK2" s="11">
        <f t="shared" si="2"/>
        <v>45090</v>
      </c>
      <c r="FL2" s="11">
        <f t="shared" si="2"/>
        <v>45091</v>
      </c>
      <c r="FM2" s="11">
        <f t="shared" si="2"/>
        <v>45092</v>
      </c>
      <c r="FN2" s="11">
        <f t="shared" si="2"/>
        <v>45093</v>
      </c>
      <c r="FO2" s="11">
        <f t="shared" si="2"/>
        <v>45094</v>
      </c>
      <c r="FP2" s="11">
        <f t="shared" si="2"/>
        <v>45095</v>
      </c>
      <c r="FQ2" s="11">
        <f t="shared" si="2"/>
        <v>45096</v>
      </c>
      <c r="FR2" s="11">
        <f t="shared" si="2"/>
        <v>45097</v>
      </c>
      <c r="FS2" s="11">
        <f t="shared" si="2"/>
        <v>45098</v>
      </c>
      <c r="FT2" s="11">
        <f t="shared" si="2"/>
        <v>45099</v>
      </c>
      <c r="FU2" s="11">
        <f t="shared" si="2"/>
        <v>45100</v>
      </c>
      <c r="FV2" s="11">
        <f t="shared" si="2"/>
        <v>45101</v>
      </c>
      <c r="FW2" s="11">
        <f t="shared" si="2"/>
        <v>45102</v>
      </c>
      <c r="FX2" s="11">
        <f t="shared" si="2"/>
        <v>45103</v>
      </c>
      <c r="FY2" s="11">
        <f t="shared" si="2"/>
        <v>45104</v>
      </c>
      <c r="FZ2" s="11">
        <f t="shared" si="2"/>
        <v>45105</v>
      </c>
      <c r="GA2" s="11">
        <f t="shared" si="2"/>
        <v>45106</v>
      </c>
      <c r="GB2" s="11">
        <f t="shared" si="2"/>
        <v>45107</v>
      </c>
      <c r="GC2" s="11">
        <f t="shared" si="2"/>
        <v>45108</v>
      </c>
      <c r="GD2" s="11">
        <f t="shared" si="2"/>
        <v>45109</v>
      </c>
      <c r="GE2" s="11">
        <f t="shared" si="2"/>
        <v>45110</v>
      </c>
      <c r="GF2" s="11">
        <f t="shared" si="2"/>
        <v>45111</v>
      </c>
      <c r="GG2" s="11">
        <f t="shared" si="2"/>
        <v>45112</v>
      </c>
      <c r="GH2" s="11">
        <f t="shared" si="2"/>
        <v>45113</v>
      </c>
      <c r="GI2" s="11">
        <f t="shared" si="2"/>
        <v>45114</v>
      </c>
      <c r="GJ2" s="11">
        <f t="shared" si="2"/>
        <v>45115</v>
      </c>
      <c r="GK2" s="11">
        <f t="shared" si="2"/>
        <v>45116</v>
      </c>
      <c r="GL2" s="11">
        <f t="shared" si="2"/>
        <v>45117</v>
      </c>
      <c r="GM2" s="11">
        <f t="shared" si="2"/>
        <v>45118</v>
      </c>
      <c r="GN2" s="11">
        <f t="shared" si="2"/>
        <v>45119</v>
      </c>
      <c r="GO2" s="11">
        <f t="shared" ref="GO2:IZ2" si="3">GN2+1</f>
        <v>45120</v>
      </c>
      <c r="GP2" s="11">
        <f t="shared" si="3"/>
        <v>45121</v>
      </c>
      <c r="GQ2" s="11">
        <f t="shared" si="3"/>
        <v>45122</v>
      </c>
      <c r="GR2" s="11">
        <f t="shared" si="3"/>
        <v>45123</v>
      </c>
      <c r="GS2" s="11">
        <f t="shared" si="3"/>
        <v>45124</v>
      </c>
      <c r="GT2" s="11">
        <f t="shared" si="3"/>
        <v>45125</v>
      </c>
      <c r="GU2" s="11">
        <f t="shared" si="3"/>
        <v>45126</v>
      </c>
      <c r="GV2" s="11">
        <f t="shared" si="3"/>
        <v>45127</v>
      </c>
      <c r="GW2" s="11">
        <f t="shared" si="3"/>
        <v>45128</v>
      </c>
      <c r="GX2" s="11">
        <f t="shared" si="3"/>
        <v>45129</v>
      </c>
      <c r="GY2" s="11">
        <f t="shared" si="3"/>
        <v>45130</v>
      </c>
      <c r="GZ2" s="11">
        <f t="shared" si="3"/>
        <v>45131</v>
      </c>
      <c r="HA2" s="11">
        <f t="shared" si="3"/>
        <v>45132</v>
      </c>
      <c r="HB2" s="11">
        <f t="shared" si="3"/>
        <v>45133</v>
      </c>
      <c r="HC2" s="11">
        <f t="shared" si="3"/>
        <v>45134</v>
      </c>
      <c r="HD2" s="11">
        <f t="shared" si="3"/>
        <v>45135</v>
      </c>
      <c r="HE2" s="11">
        <f t="shared" si="3"/>
        <v>45136</v>
      </c>
      <c r="HF2" s="11">
        <f t="shared" si="3"/>
        <v>45137</v>
      </c>
      <c r="HG2" s="11">
        <f t="shared" si="3"/>
        <v>45138</v>
      </c>
      <c r="HH2" s="11">
        <f t="shared" si="3"/>
        <v>45139</v>
      </c>
      <c r="HI2" s="11">
        <f t="shared" si="3"/>
        <v>45140</v>
      </c>
      <c r="HJ2" s="11">
        <f t="shared" si="3"/>
        <v>45141</v>
      </c>
      <c r="HK2" s="11">
        <f t="shared" si="3"/>
        <v>45142</v>
      </c>
      <c r="HL2" s="11">
        <f t="shared" si="3"/>
        <v>45143</v>
      </c>
      <c r="HM2" s="11">
        <f t="shared" si="3"/>
        <v>45144</v>
      </c>
      <c r="HN2" s="11">
        <f t="shared" si="3"/>
        <v>45145</v>
      </c>
      <c r="HO2" s="11">
        <f t="shared" si="3"/>
        <v>45146</v>
      </c>
      <c r="HP2" s="11">
        <f t="shared" si="3"/>
        <v>45147</v>
      </c>
      <c r="HQ2" s="11">
        <f t="shared" si="3"/>
        <v>45148</v>
      </c>
      <c r="HR2" s="11">
        <f t="shared" si="3"/>
        <v>45149</v>
      </c>
      <c r="HS2" s="11">
        <f t="shared" si="3"/>
        <v>45150</v>
      </c>
      <c r="HT2" s="11">
        <f t="shared" si="3"/>
        <v>45151</v>
      </c>
      <c r="HU2" s="11">
        <f t="shared" si="3"/>
        <v>45152</v>
      </c>
      <c r="HV2" s="11">
        <f t="shared" si="3"/>
        <v>45153</v>
      </c>
      <c r="HW2" s="11">
        <f t="shared" si="3"/>
        <v>45154</v>
      </c>
      <c r="HX2" s="11">
        <f t="shared" si="3"/>
        <v>45155</v>
      </c>
      <c r="HY2" s="11">
        <f t="shared" si="3"/>
        <v>45156</v>
      </c>
      <c r="HZ2" s="11">
        <f t="shared" si="3"/>
        <v>45157</v>
      </c>
      <c r="IA2" s="11">
        <f t="shared" si="3"/>
        <v>45158</v>
      </c>
      <c r="IB2" s="11">
        <f t="shared" si="3"/>
        <v>45159</v>
      </c>
      <c r="IC2" s="11">
        <f t="shared" si="3"/>
        <v>45160</v>
      </c>
      <c r="ID2" s="11">
        <f t="shared" si="3"/>
        <v>45161</v>
      </c>
      <c r="IE2" s="11">
        <f t="shared" si="3"/>
        <v>45162</v>
      </c>
      <c r="IF2" s="11">
        <f t="shared" si="3"/>
        <v>45163</v>
      </c>
      <c r="IG2" s="11">
        <f t="shared" si="3"/>
        <v>45164</v>
      </c>
      <c r="IH2" s="11">
        <f t="shared" si="3"/>
        <v>45165</v>
      </c>
      <c r="II2" s="11">
        <f t="shared" si="3"/>
        <v>45166</v>
      </c>
      <c r="IJ2" s="11">
        <f t="shared" si="3"/>
        <v>45167</v>
      </c>
      <c r="IK2" s="11">
        <f t="shared" si="3"/>
        <v>45168</v>
      </c>
      <c r="IL2" s="11">
        <f t="shared" si="3"/>
        <v>45169</v>
      </c>
      <c r="IM2" s="11">
        <f t="shared" si="3"/>
        <v>45170</v>
      </c>
      <c r="IN2" s="11">
        <f t="shared" si="3"/>
        <v>45171</v>
      </c>
      <c r="IO2" s="11">
        <f t="shared" si="3"/>
        <v>45172</v>
      </c>
      <c r="IP2" s="11">
        <f t="shared" si="3"/>
        <v>45173</v>
      </c>
      <c r="IQ2" s="11">
        <f t="shared" si="3"/>
        <v>45174</v>
      </c>
      <c r="IR2" s="11">
        <f t="shared" si="3"/>
        <v>45175</v>
      </c>
      <c r="IS2" s="11">
        <f t="shared" si="3"/>
        <v>45176</v>
      </c>
      <c r="IT2" s="11">
        <f t="shared" si="3"/>
        <v>45177</v>
      </c>
      <c r="IU2" s="11">
        <f t="shared" si="3"/>
        <v>45178</v>
      </c>
      <c r="IV2" s="11">
        <f t="shared" si="3"/>
        <v>45179</v>
      </c>
      <c r="IW2" s="11">
        <f t="shared" si="3"/>
        <v>45180</v>
      </c>
      <c r="IX2" s="11">
        <f t="shared" si="3"/>
        <v>45181</v>
      </c>
      <c r="IY2" s="11">
        <f t="shared" si="3"/>
        <v>45182</v>
      </c>
      <c r="IZ2" s="11">
        <f t="shared" si="3"/>
        <v>45183</v>
      </c>
      <c r="JA2" s="11">
        <f t="shared" ref="JA2:LL2" si="4">IZ2+1</f>
        <v>45184</v>
      </c>
      <c r="JB2" s="11">
        <f t="shared" si="4"/>
        <v>45185</v>
      </c>
      <c r="JC2" s="11">
        <f t="shared" si="4"/>
        <v>45186</v>
      </c>
      <c r="JD2" s="11">
        <f t="shared" si="4"/>
        <v>45187</v>
      </c>
      <c r="JE2" s="11">
        <f t="shared" si="4"/>
        <v>45188</v>
      </c>
      <c r="JF2" s="11">
        <f t="shared" si="4"/>
        <v>45189</v>
      </c>
      <c r="JG2" s="11">
        <f t="shared" si="4"/>
        <v>45190</v>
      </c>
      <c r="JH2" s="11">
        <f t="shared" si="4"/>
        <v>45191</v>
      </c>
      <c r="JI2" s="11">
        <f t="shared" si="4"/>
        <v>45192</v>
      </c>
      <c r="JJ2" s="11">
        <f t="shared" si="4"/>
        <v>45193</v>
      </c>
      <c r="JK2" s="11">
        <f t="shared" si="4"/>
        <v>45194</v>
      </c>
      <c r="JL2" s="11">
        <f t="shared" si="4"/>
        <v>45195</v>
      </c>
      <c r="JM2" s="11">
        <f t="shared" si="4"/>
        <v>45196</v>
      </c>
      <c r="JN2" s="11">
        <f t="shared" si="4"/>
        <v>45197</v>
      </c>
      <c r="JO2" s="11">
        <f t="shared" si="4"/>
        <v>45198</v>
      </c>
      <c r="JP2" s="11">
        <f t="shared" si="4"/>
        <v>45199</v>
      </c>
      <c r="JQ2" s="11">
        <f t="shared" si="4"/>
        <v>45200</v>
      </c>
      <c r="JR2" s="11">
        <f t="shared" si="4"/>
        <v>45201</v>
      </c>
      <c r="JS2" s="11">
        <f t="shared" si="4"/>
        <v>45202</v>
      </c>
      <c r="JT2" s="11">
        <f t="shared" si="4"/>
        <v>45203</v>
      </c>
      <c r="JU2" s="11">
        <f t="shared" si="4"/>
        <v>45204</v>
      </c>
      <c r="JV2" s="11">
        <f t="shared" si="4"/>
        <v>45205</v>
      </c>
      <c r="JW2" s="11">
        <f t="shared" si="4"/>
        <v>45206</v>
      </c>
      <c r="JX2" s="11">
        <f t="shared" si="4"/>
        <v>45207</v>
      </c>
      <c r="JY2" s="11">
        <f t="shared" si="4"/>
        <v>45208</v>
      </c>
      <c r="JZ2" s="11">
        <f t="shared" si="4"/>
        <v>45209</v>
      </c>
      <c r="KA2" s="11">
        <f t="shared" si="4"/>
        <v>45210</v>
      </c>
      <c r="KB2" s="11">
        <f t="shared" si="4"/>
        <v>45211</v>
      </c>
      <c r="KC2" s="11">
        <f t="shared" si="4"/>
        <v>45212</v>
      </c>
      <c r="KD2" s="11">
        <f t="shared" si="4"/>
        <v>45213</v>
      </c>
      <c r="KE2" s="11">
        <f t="shared" si="4"/>
        <v>45214</v>
      </c>
      <c r="KF2" s="11">
        <f t="shared" si="4"/>
        <v>45215</v>
      </c>
      <c r="KG2" s="11">
        <f t="shared" si="4"/>
        <v>45216</v>
      </c>
      <c r="KH2" s="11">
        <f t="shared" si="4"/>
        <v>45217</v>
      </c>
      <c r="KI2" s="11">
        <f t="shared" si="4"/>
        <v>45218</v>
      </c>
      <c r="KJ2" s="11">
        <f t="shared" si="4"/>
        <v>45219</v>
      </c>
      <c r="KK2" s="11">
        <f t="shared" si="4"/>
        <v>45220</v>
      </c>
      <c r="KL2" s="11">
        <f t="shared" si="4"/>
        <v>45221</v>
      </c>
      <c r="KM2" s="11">
        <f t="shared" si="4"/>
        <v>45222</v>
      </c>
      <c r="KN2" s="11">
        <f t="shared" si="4"/>
        <v>45223</v>
      </c>
      <c r="KO2" s="11">
        <f t="shared" si="4"/>
        <v>45224</v>
      </c>
      <c r="KP2" s="11">
        <f t="shared" si="4"/>
        <v>45225</v>
      </c>
      <c r="KQ2" s="11">
        <f t="shared" si="4"/>
        <v>45226</v>
      </c>
      <c r="KR2" s="11">
        <f t="shared" si="4"/>
        <v>45227</v>
      </c>
      <c r="KS2" s="11">
        <f t="shared" si="4"/>
        <v>45228</v>
      </c>
      <c r="KT2" s="11">
        <f t="shared" si="4"/>
        <v>45229</v>
      </c>
      <c r="KU2" s="11">
        <f t="shared" si="4"/>
        <v>45230</v>
      </c>
      <c r="KV2" s="11">
        <f t="shared" si="4"/>
        <v>45231</v>
      </c>
      <c r="KW2" s="11">
        <f t="shared" si="4"/>
        <v>45232</v>
      </c>
      <c r="KX2" s="11">
        <f t="shared" si="4"/>
        <v>45233</v>
      </c>
      <c r="KY2" s="11">
        <f t="shared" si="4"/>
        <v>45234</v>
      </c>
      <c r="KZ2" s="11">
        <f t="shared" si="4"/>
        <v>45235</v>
      </c>
      <c r="LA2" s="11">
        <f t="shared" si="4"/>
        <v>45236</v>
      </c>
      <c r="LB2" s="11">
        <f t="shared" si="4"/>
        <v>45237</v>
      </c>
      <c r="LC2" s="11">
        <f t="shared" si="4"/>
        <v>45238</v>
      </c>
      <c r="LD2" s="11">
        <f t="shared" si="4"/>
        <v>45239</v>
      </c>
      <c r="LE2" s="11">
        <f t="shared" si="4"/>
        <v>45240</v>
      </c>
      <c r="LF2" s="11">
        <f t="shared" si="4"/>
        <v>45241</v>
      </c>
      <c r="LG2" s="11">
        <f t="shared" si="4"/>
        <v>45242</v>
      </c>
      <c r="LH2" s="11">
        <f t="shared" si="4"/>
        <v>45243</v>
      </c>
      <c r="LI2" s="11">
        <f t="shared" si="4"/>
        <v>45244</v>
      </c>
      <c r="LJ2" s="11">
        <f t="shared" si="4"/>
        <v>45245</v>
      </c>
      <c r="LK2" s="11">
        <f t="shared" si="4"/>
        <v>45246</v>
      </c>
      <c r="LL2" s="11">
        <f t="shared" si="4"/>
        <v>45247</v>
      </c>
      <c r="LM2" s="11">
        <f t="shared" ref="LM2:NB2" si="5">LL2+1</f>
        <v>45248</v>
      </c>
      <c r="LN2" s="11">
        <f t="shared" si="5"/>
        <v>45249</v>
      </c>
      <c r="LO2" s="11">
        <f t="shared" si="5"/>
        <v>45250</v>
      </c>
      <c r="LP2" s="11">
        <f t="shared" si="5"/>
        <v>45251</v>
      </c>
      <c r="LQ2" s="11">
        <f t="shared" si="5"/>
        <v>45252</v>
      </c>
      <c r="LR2" s="11">
        <f t="shared" si="5"/>
        <v>45253</v>
      </c>
      <c r="LS2" s="11">
        <f t="shared" si="5"/>
        <v>45254</v>
      </c>
      <c r="LT2" s="11">
        <f t="shared" si="5"/>
        <v>45255</v>
      </c>
      <c r="LU2" s="11">
        <f t="shared" si="5"/>
        <v>45256</v>
      </c>
      <c r="LV2" s="11">
        <f t="shared" si="5"/>
        <v>45257</v>
      </c>
      <c r="LW2" s="11">
        <f t="shared" si="5"/>
        <v>45258</v>
      </c>
      <c r="LX2" s="11">
        <f t="shared" si="5"/>
        <v>45259</v>
      </c>
      <c r="LY2" s="11">
        <f t="shared" si="5"/>
        <v>45260</v>
      </c>
      <c r="LZ2" s="11">
        <f t="shared" si="5"/>
        <v>45261</v>
      </c>
      <c r="MA2" s="11">
        <f t="shared" si="5"/>
        <v>45262</v>
      </c>
      <c r="MB2" s="11">
        <f t="shared" si="5"/>
        <v>45263</v>
      </c>
      <c r="MC2" s="11">
        <f t="shared" si="5"/>
        <v>45264</v>
      </c>
      <c r="MD2" s="11">
        <f t="shared" si="5"/>
        <v>45265</v>
      </c>
      <c r="ME2" s="11">
        <f t="shared" si="5"/>
        <v>45266</v>
      </c>
      <c r="MF2" s="11">
        <f t="shared" si="5"/>
        <v>45267</v>
      </c>
      <c r="MG2" s="11">
        <f t="shared" si="5"/>
        <v>45268</v>
      </c>
      <c r="MH2" s="11">
        <f t="shared" si="5"/>
        <v>45269</v>
      </c>
      <c r="MI2" s="11">
        <f t="shared" si="5"/>
        <v>45270</v>
      </c>
      <c r="MJ2" s="11">
        <f t="shared" si="5"/>
        <v>45271</v>
      </c>
      <c r="MK2" s="11">
        <f t="shared" si="5"/>
        <v>45272</v>
      </c>
      <c r="ML2" s="11">
        <f t="shared" si="5"/>
        <v>45273</v>
      </c>
      <c r="MM2" s="11">
        <f t="shared" si="5"/>
        <v>45274</v>
      </c>
      <c r="MN2" s="11">
        <f t="shared" si="5"/>
        <v>45275</v>
      </c>
      <c r="MO2" s="11">
        <f t="shared" si="5"/>
        <v>45276</v>
      </c>
      <c r="MP2" s="11">
        <f t="shared" si="5"/>
        <v>45277</v>
      </c>
      <c r="MQ2" s="11">
        <f t="shared" si="5"/>
        <v>45278</v>
      </c>
      <c r="MR2" s="11">
        <f t="shared" si="5"/>
        <v>45279</v>
      </c>
      <c r="MS2" s="11">
        <f t="shared" si="5"/>
        <v>45280</v>
      </c>
      <c r="MT2" s="11">
        <f t="shared" si="5"/>
        <v>45281</v>
      </c>
      <c r="MU2" s="11">
        <f t="shared" si="5"/>
        <v>45282</v>
      </c>
      <c r="MV2" s="11">
        <f t="shared" si="5"/>
        <v>45283</v>
      </c>
      <c r="MW2" s="11">
        <f t="shared" si="5"/>
        <v>45284</v>
      </c>
      <c r="MX2" s="11">
        <f t="shared" si="5"/>
        <v>45285</v>
      </c>
      <c r="MY2" s="11">
        <f t="shared" si="5"/>
        <v>45286</v>
      </c>
      <c r="MZ2" s="11">
        <f t="shared" si="5"/>
        <v>45287</v>
      </c>
      <c r="NA2" s="11">
        <f t="shared" si="5"/>
        <v>45288</v>
      </c>
      <c r="NB2" s="11">
        <f t="shared" si="5"/>
        <v>45289</v>
      </c>
      <c r="ND2" s="5">
        <f>ND1+1</f>
        <v>2</v>
      </c>
      <c r="NH2" s="27"/>
    </row>
    <row r="3" spans="1:382" x14ac:dyDescent="0.2">
      <c r="A3" s="12"/>
      <c r="B3" s="12"/>
      <c r="ND3" s="5">
        <f t="shared" ref="ND3:ND18" si="6">ND2+1</f>
        <v>3</v>
      </c>
      <c r="NH3" s="27"/>
      <c r="NK3" s="27"/>
    </row>
    <row r="4" spans="1:382" x14ac:dyDescent="0.2">
      <c r="A4" s="6" t="s">
        <v>72</v>
      </c>
      <c r="B4" s="13" t="s">
        <v>14</v>
      </c>
      <c r="C4" s="13">
        <v>0.48</v>
      </c>
      <c r="D4" s="13">
        <v>0.48</v>
      </c>
      <c r="E4" s="13">
        <v>0.48</v>
      </c>
      <c r="F4" s="13">
        <v>0.48</v>
      </c>
      <c r="G4" s="13">
        <v>0.48</v>
      </c>
      <c r="H4" s="13">
        <v>0.48</v>
      </c>
      <c r="I4" s="13">
        <v>0.48</v>
      </c>
      <c r="J4" s="13">
        <v>0.48</v>
      </c>
      <c r="K4" s="13">
        <v>0.48</v>
      </c>
      <c r="L4" s="13">
        <v>0.48</v>
      </c>
      <c r="M4" s="13">
        <v>0.48</v>
      </c>
      <c r="N4" s="13">
        <v>0.48</v>
      </c>
      <c r="O4" s="13">
        <v>0.48</v>
      </c>
      <c r="P4" s="13">
        <v>0.48</v>
      </c>
      <c r="Q4" s="14">
        <v>24</v>
      </c>
      <c r="R4" s="14">
        <v>24</v>
      </c>
      <c r="S4" s="14">
        <v>24</v>
      </c>
      <c r="T4" s="14">
        <v>24</v>
      </c>
      <c r="U4" s="14">
        <v>24</v>
      </c>
      <c r="V4" s="14">
        <v>24</v>
      </c>
      <c r="W4" s="14">
        <v>24</v>
      </c>
      <c r="X4" s="13">
        <v>0.48</v>
      </c>
      <c r="Y4" s="13">
        <v>0.48</v>
      </c>
      <c r="Z4" s="13">
        <v>0.48</v>
      </c>
      <c r="AA4" s="13">
        <v>0.48</v>
      </c>
      <c r="AB4" s="13">
        <v>0.48</v>
      </c>
      <c r="AC4" s="13">
        <v>0.48</v>
      </c>
      <c r="AD4" s="13">
        <v>0.48</v>
      </c>
      <c r="AE4" s="13">
        <v>0.48</v>
      </c>
      <c r="AF4" s="13">
        <v>0.48</v>
      </c>
      <c r="AG4" s="13">
        <v>0.48</v>
      </c>
      <c r="AH4" s="13">
        <v>0.48</v>
      </c>
      <c r="AI4" s="13">
        <v>0.48</v>
      </c>
      <c r="AJ4" s="13">
        <v>0.48</v>
      </c>
      <c r="AK4" s="13">
        <v>0.48</v>
      </c>
      <c r="AL4" s="13">
        <v>0.48</v>
      </c>
      <c r="AM4" s="13">
        <v>0.48</v>
      </c>
      <c r="AN4" s="13">
        <v>0.48</v>
      </c>
      <c r="AO4" s="13">
        <v>0.48</v>
      </c>
      <c r="AP4" s="13">
        <v>0.48</v>
      </c>
      <c r="AQ4" s="13">
        <v>0.48</v>
      </c>
      <c r="AR4" s="13">
        <v>0.48</v>
      </c>
      <c r="AS4" s="13">
        <v>0.48</v>
      </c>
      <c r="AT4" s="13">
        <v>0.48</v>
      </c>
      <c r="AU4" s="13">
        <v>0.48</v>
      </c>
      <c r="AV4" s="13">
        <v>0.48</v>
      </c>
      <c r="AW4" s="13">
        <v>0.48</v>
      </c>
      <c r="AX4" s="13">
        <v>0.48</v>
      </c>
      <c r="AY4" s="13">
        <v>0.48</v>
      </c>
      <c r="AZ4" s="13">
        <v>0.48</v>
      </c>
      <c r="BA4" s="13">
        <v>0.48</v>
      </c>
      <c r="BB4" s="13">
        <v>0.48</v>
      </c>
      <c r="BC4" s="13">
        <v>0.48</v>
      </c>
      <c r="BD4" s="13">
        <v>0.48</v>
      </c>
      <c r="BE4" s="13">
        <v>0.48</v>
      </c>
      <c r="BF4" s="13">
        <v>0.48</v>
      </c>
      <c r="BG4" s="13">
        <v>0.48</v>
      </c>
      <c r="BH4" s="13">
        <v>0.48</v>
      </c>
      <c r="BI4" s="13">
        <v>0.48</v>
      </c>
      <c r="BJ4" s="13">
        <v>0.48</v>
      </c>
      <c r="BK4" s="13">
        <v>0.48</v>
      </c>
      <c r="BL4" s="13">
        <v>0.48</v>
      </c>
      <c r="BM4" s="13">
        <v>0.48</v>
      </c>
      <c r="BN4" s="13">
        <v>0.48</v>
      </c>
      <c r="BO4" s="13">
        <v>0.48</v>
      </c>
      <c r="BP4" s="13">
        <v>0.48</v>
      </c>
      <c r="BQ4" s="13">
        <v>0.48</v>
      </c>
      <c r="BR4" s="13">
        <v>0.48</v>
      </c>
      <c r="BS4" s="13">
        <v>0.48</v>
      </c>
      <c r="BT4" s="13">
        <v>0.48</v>
      </c>
      <c r="BU4" s="13">
        <v>0.48</v>
      </c>
      <c r="BV4" s="13">
        <v>0.48</v>
      </c>
      <c r="BW4" s="13">
        <v>0.48</v>
      </c>
      <c r="BX4" s="13">
        <v>0.48</v>
      </c>
      <c r="BY4" s="13">
        <v>0.48</v>
      </c>
      <c r="BZ4" s="13">
        <v>0.48</v>
      </c>
      <c r="CA4" s="13">
        <v>0.48</v>
      </c>
      <c r="CB4" s="13">
        <v>0.48</v>
      </c>
      <c r="CC4" s="13">
        <v>0.48</v>
      </c>
      <c r="CD4" s="13">
        <v>0.48</v>
      </c>
      <c r="CE4" s="13">
        <v>0.48</v>
      </c>
      <c r="CF4" s="13">
        <v>0.48</v>
      </c>
      <c r="CG4" s="13">
        <v>0.48</v>
      </c>
      <c r="CH4" s="13">
        <v>0.48</v>
      </c>
      <c r="CI4" s="13">
        <v>0.48</v>
      </c>
      <c r="CJ4" s="13">
        <v>0.48</v>
      </c>
      <c r="CK4" s="13">
        <v>0.48</v>
      </c>
      <c r="CL4" s="13">
        <v>0.48</v>
      </c>
      <c r="CM4" s="13">
        <v>0.48</v>
      </c>
      <c r="CN4" s="13">
        <v>0.48</v>
      </c>
      <c r="CO4" s="13">
        <v>0.48</v>
      </c>
      <c r="CP4" s="13">
        <v>0.48</v>
      </c>
      <c r="CQ4" s="13">
        <v>0.48</v>
      </c>
      <c r="CR4" s="13">
        <v>0.48</v>
      </c>
      <c r="CS4" s="13">
        <v>0.48</v>
      </c>
      <c r="CT4" s="13">
        <v>0.48</v>
      </c>
      <c r="CU4" s="13">
        <v>0.48</v>
      </c>
      <c r="CV4" s="13">
        <v>0.48</v>
      </c>
      <c r="CW4" s="13">
        <v>0.48</v>
      </c>
      <c r="CX4" s="13">
        <v>0.48</v>
      </c>
      <c r="CY4" s="13">
        <v>0.48</v>
      </c>
      <c r="CZ4" s="13">
        <v>0.48</v>
      </c>
      <c r="DA4" s="13">
        <v>0.48</v>
      </c>
      <c r="DB4" s="13">
        <v>0.48</v>
      </c>
      <c r="DC4" s="13">
        <v>0.48</v>
      </c>
      <c r="DD4" s="13">
        <v>0.48</v>
      </c>
      <c r="DE4" s="13">
        <v>0.48</v>
      </c>
      <c r="DF4" s="13">
        <v>0.48</v>
      </c>
      <c r="DG4" s="13">
        <v>0.48</v>
      </c>
      <c r="DH4" s="13">
        <v>0.48</v>
      </c>
      <c r="DI4" s="13">
        <v>0.48</v>
      </c>
      <c r="DJ4" s="13">
        <v>1</v>
      </c>
      <c r="DK4" s="13">
        <v>0.48</v>
      </c>
      <c r="DL4" s="13">
        <v>0.48</v>
      </c>
      <c r="DM4" s="13">
        <v>0.48</v>
      </c>
      <c r="DN4" s="13">
        <v>0.48</v>
      </c>
      <c r="DO4" s="13">
        <v>0.48</v>
      </c>
      <c r="DP4" s="13">
        <v>0.48</v>
      </c>
      <c r="DQ4" s="13">
        <v>0.48</v>
      </c>
      <c r="DR4" s="13">
        <v>0.48</v>
      </c>
      <c r="DS4" s="13">
        <v>0.48</v>
      </c>
      <c r="DT4" s="13">
        <v>0.48</v>
      </c>
      <c r="DU4" s="13">
        <v>0.48</v>
      </c>
      <c r="DV4" s="13">
        <v>0.48</v>
      </c>
      <c r="DW4" s="13">
        <v>0.48</v>
      </c>
      <c r="DX4" s="13">
        <v>0.48</v>
      </c>
      <c r="DY4" s="13">
        <v>0.48</v>
      </c>
      <c r="DZ4" s="13">
        <v>0.48</v>
      </c>
      <c r="EA4" s="13">
        <v>0.48</v>
      </c>
      <c r="EB4" s="13">
        <v>0.48</v>
      </c>
      <c r="EC4" s="13">
        <v>0.48</v>
      </c>
      <c r="ED4" s="13">
        <v>0.48</v>
      </c>
      <c r="EE4" s="13">
        <v>0.48</v>
      </c>
      <c r="EF4" s="13">
        <v>0.48</v>
      </c>
      <c r="EG4" s="13">
        <v>0.48</v>
      </c>
      <c r="EH4" s="13">
        <v>0.48</v>
      </c>
      <c r="EI4" s="13">
        <v>0.48</v>
      </c>
      <c r="EJ4" s="13">
        <v>0.48</v>
      </c>
      <c r="EK4" s="13">
        <v>0.48</v>
      </c>
      <c r="EL4" s="13">
        <v>0.48</v>
      </c>
      <c r="EM4" s="13">
        <v>0.48</v>
      </c>
      <c r="EN4" s="13">
        <v>0.48</v>
      </c>
      <c r="EO4" s="13">
        <v>0.48</v>
      </c>
      <c r="EP4" s="13">
        <v>0.48</v>
      </c>
      <c r="EQ4" s="13">
        <v>0.48</v>
      </c>
      <c r="ER4" s="13">
        <v>0.48</v>
      </c>
      <c r="ES4" s="13">
        <v>0.48</v>
      </c>
      <c r="ET4" s="13">
        <v>0.48</v>
      </c>
      <c r="EU4" s="13">
        <v>0.48</v>
      </c>
      <c r="EV4" s="13">
        <v>0.48</v>
      </c>
      <c r="EW4" s="13">
        <v>0.48</v>
      </c>
      <c r="EX4" s="13">
        <v>0.48</v>
      </c>
      <c r="EY4" s="14">
        <v>8</v>
      </c>
      <c r="EZ4" s="13">
        <v>0.48</v>
      </c>
      <c r="FA4" s="13">
        <v>0.48</v>
      </c>
      <c r="FB4" s="13">
        <v>0.48</v>
      </c>
      <c r="FC4" s="13">
        <v>0.48</v>
      </c>
      <c r="FD4" s="13">
        <v>0.48</v>
      </c>
      <c r="FE4" s="13">
        <v>0.48</v>
      </c>
      <c r="FF4" s="13">
        <v>0.48</v>
      </c>
      <c r="FG4" s="13">
        <v>0.48</v>
      </c>
      <c r="FH4" s="13">
        <v>0.48</v>
      </c>
      <c r="FI4" s="13">
        <v>0.48</v>
      </c>
      <c r="FJ4" s="13">
        <v>0.48</v>
      </c>
      <c r="FK4" s="13">
        <v>0.48</v>
      </c>
      <c r="FL4" s="13">
        <v>0.48</v>
      </c>
      <c r="FM4" s="13">
        <v>0.48</v>
      </c>
      <c r="FN4" s="13">
        <v>0.48</v>
      </c>
      <c r="FO4" s="13">
        <v>0.48</v>
      </c>
      <c r="FP4" s="13">
        <v>0.48</v>
      </c>
      <c r="FQ4" s="13">
        <v>0.48</v>
      </c>
      <c r="FR4" s="13">
        <v>0.48</v>
      </c>
      <c r="FS4" s="13">
        <v>0.48</v>
      </c>
      <c r="FT4" s="13">
        <v>0.48</v>
      </c>
      <c r="FU4" s="13">
        <v>0.48</v>
      </c>
      <c r="FV4" s="13">
        <v>0.48</v>
      </c>
      <c r="FW4" s="13">
        <v>0.48</v>
      </c>
      <c r="FX4" s="13">
        <v>0.48</v>
      </c>
      <c r="FY4" s="13">
        <v>0.48</v>
      </c>
      <c r="FZ4" s="13">
        <v>0.48</v>
      </c>
      <c r="GA4" s="13">
        <v>0.48</v>
      </c>
      <c r="GB4" s="13">
        <v>0.48</v>
      </c>
      <c r="GC4" s="13">
        <v>0.48</v>
      </c>
      <c r="GD4" s="13">
        <v>0.48</v>
      </c>
      <c r="GE4" s="13">
        <v>0.48</v>
      </c>
      <c r="GF4" s="13">
        <v>0.48</v>
      </c>
      <c r="GG4" s="13">
        <v>0.48</v>
      </c>
      <c r="GH4" s="13">
        <v>0.48</v>
      </c>
      <c r="GI4" s="13">
        <v>0.48</v>
      </c>
      <c r="GJ4" s="13">
        <v>0.48</v>
      </c>
      <c r="GK4" s="13">
        <v>0.48</v>
      </c>
      <c r="GL4" s="13">
        <v>0.48</v>
      </c>
      <c r="GM4" s="13">
        <v>0.48</v>
      </c>
      <c r="GN4" s="13">
        <v>0.48</v>
      </c>
      <c r="GO4" s="13">
        <v>0.48</v>
      </c>
      <c r="GP4" s="13">
        <v>0.48</v>
      </c>
      <c r="GQ4" s="13">
        <v>0.48</v>
      </c>
      <c r="GR4" s="13">
        <v>0.48</v>
      </c>
      <c r="GS4" s="13">
        <v>0.48</v>
      </c>
      <c r="GT4" s="13">
        <v>0.48</v>
      </c>
      <c r="GU4" s="13">
        <v>0.48</v>
      </c>
      <c r="GV4" s="13">
        <v>8</v>
      </c>
      <c r="GW4" s="13">
        <v>0.48</v>
      </c>
      <c r="GX4" s="13">
        <v>0.48</v>
      </c>
      <c r="GY4" s="13">
        <v>0.48</v>
      </c>
      <c r="GZ4" s="13">
        <v>0.48</v>
      </c>
      <c r="HA4" s="13">
        <v>0.48</v>
      </c>
      <c r="HB4" s="13">
        <v>0.48</v>
      </c>
      <c r="HC4" s="13">
        <v>0.48</v>
      </c>
      <c r="HD4" s="13">
        <v>0.48</v>
      </c>
      <c r="HE4" s="13">
        <v>0.48</v>
      </c>
      <c r="HF4" s="13">
        <v>0.48</v>
      </c>
      <c r="HG4" s="13">
        <v>0.48</v>
      </c>
      <c r="HH4" s="13">
        <v>0.48</v>
      </c>
      <c r="HI4" s="13">
        <v>0.48</v>
      </c>
      <c r="HJ4" s="13">
        <v>0.48</v>
      </c>
      <c r="HK4" s="13">
        <v>0.48</v>
      </c>
      <c r="HL4" s="13">
        <v>0.48</v>
      </c>
      <c r="HM4" s="13">
        <v>0.48</v>
      </c>
      <c r="HN4" s="13">
        <v>0.48</v>
      </c>
      <c r="HO4" s="13">
        <v>0.48</v>
      </c>
      <c r="HP4" s="13">
        <v>0.48</v>
      </c>
      <c r="HQ4" s="13">
        <v>0.48</v>
      </c>
      <c r="HR4" s="13">
        <v>0.48</v>
      </c>
      <c r="HS4" s="13">
        <v>0.48</v>
      </c>
      <c r="HT4" s="13">
        <v>0.48</v>
      </c>
      <c r="HU4" s="13">
        <v>0.48</v>
      </c>
      <c r="HV4" s="13">
        <v>0.48</v>
      </c>
      <c r="HW4" s="13">
        <v>0.48</v>
      </c>
      <c r="HX4" s="13">
        <v>0.48</v>
      </c>
      <c r="HY4" s="13">
        <v>0.48</v>
      </c>
      <c r="HZ4" s="13">
        <v>0.48</v>
      </c>
      <c r="IA4" s="13">
        <v>0.48</v>
      </c>
      <c r="IB4" s="13">
        <v>0.48</v>
      </c>
      <c r="IC4" s="13">
        <v>0.48</v>
      </c>
      <c r="ID4" s="13">
        <v>0.48</v>
      </c>
      <c r="IE4" s="13">
        <v>0.48</v>
      </c>
      <c r="IF4" s="13">
        <v>0.48</v>
      </c>
      <c r="IG4" s="13">
        <v>0.48</v>
      </c>
      <c r="IH4" s="13">
        <v>0.48</v>
      </c>
      <c r="II4" s="13">
        <v>0.48</v>
      </c>
      <c r="IJ4" s="13">
        <v>0.48</v>
      </c>
      <c r="IK4" s="13">
        <v>0.48</v>
      </c>
      <c r="IL4" s="13">
        <v>0.48</v>
      </c>
      <c r="IM4" s="13">
        <v>0.48</v>
      </c>
      <c r="IN4" s="13">
        <v>0.48</v>
      </c>
      <c r="IO4" s="13">
        <v>0.48</v>
      </c>
      <c r="IP4" s="13">
        <v>0.48</v>
      </c>
      <c r="IQ4" s="13">
        <v>0.48</v>
      </c>
      <c r="IR4" s="13">
        <v>0.48</v>
      </c>
      <c r="IS4" s="13">
        <v>0.48</v>
      </c>
      <c r="IT4" s="13">
        <v>0.48</v>
      </c>
      <c r="IU4" s="13">
        <v>0.48</v>
      </c>
      <c r="IV4" s="13">
        <v>0.48</v>
      </c>
      <c r="IW4" s="13">
        <v>0.48</v>
      </c>
      <c r="IX4" s="13">
        <v>0.48</v>
      </c>
      <c r="IY4" s="13">
        <v>0.48</v>
      </c>
      <c r="IZ4" s="13">
        <v>0.48</v>
      </c>
      <c r="JA4" s="13">
        <v>0.48</v>
      </c>
      <c r="JB4" s="13">
        <v>0.48</v>
      </c>
      <c r="JC4" s="13">
        <v>0.48</v>
      </c>
      <c r="JD4" s="13">
        <v>0.48</v>
      </c>
      <c r="JE4" s="13">
        <v>0.48</v>
      </c>
      <c r="JF4" s="13">
        <v>0.48</v>
      </c>
      <c r="JG4" s="13">
        <v>0.48</v>
      </c>
      <c r="JH4" s="13">
        <v>0.48</v>
      </c>
      <c r="JI4" s="13">
        <v>0.48</v>
      </c>
      <c r="JJ4" s="13">
        <v>0.48</v>
      </c>
      <c r="JK4" s="13">
        <v>0.48</v>
      </c>
      <c r="JL4" s="13">
        <v>0.48</v>
      </c>
      <c r="JM4" s="13">
        <v>0.48</v>
      </c>
      <c r="JN4" s="13">
        <v>0.48</v>
      </c>
      <c r="JO4" s="13">
        <v>0.48</v>
      </c>
      <c r="JP4" s="13">
        <v>0.48</v>
      </c>
      <c r="JQ4" s="13">
        <v>0.48</v>
      </c>
      <c r="JR4" s="13">
        <v>0.48</v>
      </c>
      <c r="JS4" s="13">
        <v>0.48</v>
      </c>
      <c r="JT4" s="13">
        <v>0.48</v>
      </c>
      <c r="JU4" s="13">
        <v>0.48</v>
      </c>
      <c r="JV4" s="13">
        <v>0.48</v>
      </c>
      <c r="JW4" s="13">
        <v>0.48</v>
      </c>
      <c r="JX4" s="13">
        <v>0.48</v>
      </c>
      <c r="JY4" s="13">
        <v>0.48</v>
      </c>
      <c r="JZ4" s="13">
        <v>0.48</v>
      </c>
      <c r="KA4" s="13">
        <v>0.48</v>
      </c>
      <c r="KB4" s="13">
        <v>0.48</v>
      </c>
      <c r="KC4" s="13">
        <v>0.48</v>
      </c>
      <c r="KD4" s="13">
        <v>0.48</v>
      </c>
      <c r="KE4" s="13">
        <v>0.48</v>
      </c>
      <c r="KF4" s="13">
        <v>0.48</v>
      </c>
      <c r="KG4" s="13">
        <v>0.48</v>
      </c>
      <c r="KH4" s="13">
        <v>0.48</v>
      </c>
      <c r="KI4" s="13">
        <v>0.48</v>
      </c>
      <c r="KJ4" s="13">
        <v>0.48</v>
      </c>
      <c r="KK4" s="13">
        <v>0.48</v>
      </c>
      <c r="KL4" s="13">
        <v>0.48</v>
      </c>
      <c r="KM4" s="13">
        <v>0.48</v>
      </c>
      <c r="KN4" s="13">
        <v>0.48</v>
      </c>
      <c r="KO4" s="13">
        <v>0.48</v>
      </c>
      <c r="KP4" s="13">
        <v>0.48</v>
      </c>
      <c r="KQ4" s="13">
        <v>0.48</v>
      </c>
      <c r="KR4" s="13">
        <v>0.48</v>
      </c>
      <c r="KS4" s="13">
        <v>0.48</v>
      </c>
      <c r="KT4" s="13">
        <v>0.48</v>
      </c>
      <c r="KU4" s="13">
        <v>0.48</v>
      </c>
      <c r="KV4" s="13">
        <v>0.48</v>
      </c>
      <c r="KW4" s="13">
        <v>0.48</v>
      </c>
      <c r="KX4" s="13">
        <v>0.48</v>
      </c>
      <c r="KY4" s="13">
        <v>0.48</v>
      </c>
      <c r="KZ4" s="13">
        <v>0.48</v>
      </c>
      <c r="LA4" s="13">
        <v>0.48</v>
      </c>
      <c r="LB4" s="13">
        <v>0.48</v>
      </c>
      <c r="LC4" s="13">
        <v>0.48</v>
      </c>
      <c r="LD4" s="13">
        <v>0.48</v>
      </c>
      <c r="LE4" s="13">
        <v>0.48</v>
      </c>
      <c r="LF4" s="13">
        <v>0.48</v>
      </c>
      <c r="LG4" s="13">
        <v>0.48</v>
      </c>
      <c r="LH4" s="13">
        <v>0.48</v>
      </c>
      <c r="LI4" s="13">
        <v>0.48</v>
      </c>
      <c r="LJ4" s="13">
        <v>0.48</v>
      </c>
      <c r="LK4" s="14">
        <v>24</v>
      </c>
      <c r="LL4" s="14">
        <v>24</v>
      </c>
      <c r="LM4" s="13">
        <v>0.48</v>
      </c>
      <c r="LN4" s="13">
        <v>0.48</v>
      </c>
      <c r="LO4" s="13">
        <v>0.48</v>
      </c>
      <c r="LP4" s="13">
        <v>0.48</v>
      </c>
      <c r="LQ4" s="13">
        <v>0.48</v>
      </c>
      <c r="LR4" s="13">
        <v>0.48</v>
      </c>
      <c r="LS4" s="13">
        <v>0.48</v>
      </c>
      <c r="LT4" s="13">
        <v>0.48</v>
      </c>
      <c r="LU4" s="13">
        <v>0.48</v>
      </c>
      <c r="LV4" s="13">
        <v>0.48</v>
      </c>
      <c r="LW4" s="13">
        <v>0.48</v>
      </c>
      <c r="LX4" s="13">
        <v>0.48</v>
      </c>
      <c r="LY4" s="13">
        <v>0.48</v>
      </c>
      <c r="LZ4" s="13">
        <v>0.48</v>
      </c>
      <c r="MA4" s="13">
        <v>0.48</v>
      </c>
      <c r="MB4" s="13">
        <v>0.48</v>
      </c>
      <c r="MC4" s="13">
        <v>0.48</v>
      </c>
      <c r="MD4" s="13">
        <v>0.48</v>
      </c>
      <c r="ME4" s="13">
        <v>0.48</v>
      </c>
      <c r="MF4" s="13">
        <v>0.48</v>
      </c>
      <c r="MG4" s="13">
        <v>0.48</v>
      </c>
      <c r="MH4" s="13">
        <v>0.48</v>
      </c>
      <c r="MI4" s="13">
        <v>0.48</v>
      </c>
      <c r="MJ4" s="13">
        <v>0.48</v>
      </c>
      <c r="MK4" s="13">
        <v>0.48</v>
      </c>
      <c r="ML4" s="13">
        <v>0.48</v>
      </c>
      <c r="MM4" s="13">
        <v>0.48</v>
      </c>
      <c r="MN4" s="13">
        <v>0.48</v>
      </c>
      <c r="MO4" s="13">
        <v>0.48</v>
      </c>
      <c r="MP4" s="13">
        <v>0.48</v>
      </c>
      <c r="MQ4" s="13">
        <v>0.48</v>
      </c>
      <c r="MR4" s="13">
        <v>0.48</v>
      </c>
      <c r="MS4" s="13">
        <v>0.48</v>
      </c>
      <c r="MT4" s="13">
        <v>0.48</v>
      </c>
      <c r="MU4" s="13">
        <v>0.48</v>
      </c>
      <c r="MV4" s="13">
        <v>0.48</v>
      </c>
      <c r="MW4" s="13">
        <v>0.48</v>
      </c>
      <c r="MX4" s="13">
        <v>0.48</v>
      </c>
      <c r="MY4" s="13">
        <v>0.48</v>
      </c>
      <c r="MZ4" s="13">
        <v>0.48</v>
      </c>
      <c r="NA4" s="13">
        <v>0.48</v>
      </c>
      <c r="NB4" s="13">
        <v>0.48</v>
      </c>
      <c r="ND4" s="5">
        <f t="shared" si="6"/>
        <v>4</v>
      </c>
      <c r="NH4" s="5">
        <f>128/24</f>
        <v>5.333333333333333</v>
      </c>
      <c r="NK4" s="27"/>
    </row>
    <row r="5" spans="1:382" x14ac:dyDescent="0.2">
      <c r="A5" s="7" t="s">
        <v>16</v>
      </c>
      <c r="B5" s="15" t="s">
        <v>14</v>
      </c>
      <c r="C5" s="15">
        <v>24</v>
      </c>
      <c r="D5" s="15">
        <v>24</v>
      </c>
      <c r="E5" s="15">
        <v>24</v>
      </c>
      <c r="F5" s="15">
        <v>24</v>
      </c>
      <c r="G5" s="15">
        <v>24</v>
      </c>
      <c r="H5" s="15">
        <v>24</v>
      </c>
      <c r="I5" s="15">
        <v>24</v>
      </c>
      <c r="J5" s="15">
        <v>24</v>
      </c>
      <c r="K5" s="15">
        <v>24</v>
      </c>
      <c r="L5" s="15">
        <v>24</v>
      </c>
      <c r="M5" s="15">
        <v>24</v>
      </c>
      <c r="N5" s="15">
        <v>24</v>
      </c>
      <c r="O5" s="15">
        <v>24</v>
      </c>
      <c r="P5" s="15">
        <v>24</v>
      </c>
      <c r="Q5" s="15">
        <v>24</v>
      </c>
      <c r="R5" s="15">
        <v>24</v>
      </c>
      <c r="S5" s="15">
        <v>24</v>
      </c>
      <c r="T5" s="15">
        <v>24</v>
      </c>
      <c r="U5" s="15">
        <v>24</v>
      </c>
      <c r="V5" s="15">
        <v>24</v>
      </c>
      <c r="W5" s="15">
        <v>24</v>
      </c>
      <c r="X5" s="15">
        <v>24</v>
      </c>
      <c r="Y5" s="15">
        <v>24</v>
      </c>
      <c r="Z5" s="15">
        <v>24</v>
      </c>
      <c r="AA5" s="15">
        <v>24</v>
      </c>
      <c r="AB5" s="15">
        <v>24</v>
      </c>
      <c r="AC5" s="15">
        <v>24</v>
      </c>
      <c r="AD5" s="15">
        <v>24</v>
      </c>
      <c r="AE5" s="15">
        <v>24</v>
      </c>
      <c r="AF5" s="15">
        <v>24</v>
      </c>
      <c r="AG5" s="15">
        <v>24</v>
      </c>
      <c r="AH5" s="15">
        <v>24</v>
      </c>
      <c r="AI5" s="15">
        <v>24</v>
      </c>
      <c r="AJ5" s="15">
        <v>24</v>
      </c>
      <c r="AK5" s="15">
        <v>24</v>
      </c>
      <c r="AL5" s="15">
        <v>24</v>
      </c>
      <c r="AM5" s="15">
        <v>24</v>
      </c>
      <c r="AN5" s="15">
        <v>24</v>
      </c>
      <c r="AO5" s="15">
        <v>24</v>
      </c>
      <c r="AP5" s="15">
        <v>24</v>
      </c>
      <c r="AQ5" s="15">
        <v>24</v>
      </c>
      <c r="AR5" s="15">
        <v>24</v>
      </c>
      <c r="AS5" s="15">
        <v>24</v>
      </c>
      <c r="AT5" s="15">
        <v>24</v>
      </c>
      <c r="AU5" s="15">
        <v>24</v>
      </c>
      <c r="AV5" s="15">
        <v>24</v>
      </c>
      <c r="AW5" s="15">
        <v>24</v>
      </c>
      <c r="AX5" s="15">
        <v>24</v>
      </c>
      <c r="AY5" s="15">
        <v>24</v>
      </c>
      <c r="AZ5" s="15">
        <v>24</v>
      </c>
      <c r="BA5" s="15">
        <v>24</v>
      </c>
      <c r="BB5" s="15">
        <v>24</v>
      </c>
      <c r="BC5" s="15">
        <v>24</v>
      </c>
      <c r="BD5" s="15">
        <v>24</v>
      </c>
      <c r="BE5" s="15">
        <v>24</v>
      </c>
      <c r="BF5" s="15">
        <v>24</v>
      </c>
      <c r="BG5" s="15">
        <v>24</v>
      </c>
      <c r="BH5" s="15">
        <v>24</v>
      </c>
      <c r="BI5" s="15">
        <v>24</v>
      </c>
      <c r="BJ5" s="15">
        <v>24</v>
      </c>
      <c r="BK5" s="15">
        <v>24</v>
      </c>
      <c r="BL5" s="15">
        <v>24</v>
      </c>
      <c r="BM5" s="15">
        <v>24</v>
      </c>
      <c r="BN5" s="15">
        <v>24</v>
      </c>
      <c r="BO5" s="15">
        <v>24</v>
      </c>
      <c r="BP5" s="15">
        <v>24</v>
      </c>
      <c r="BQ5" s="15">
        <v>24</v>
      </c>
      <c r="BR5" s="15">
        <v>24</v>
      </c>
      <c r="BS5" s="15">
        <v>24</v>
      </c>
      <c r="BT5" s="15">
        <v>24</v>
      </c>
      <c r="BU5" s="15">
        <v>24</v>
      </c>
      <c r="BV5" s="15">
        <v>24</v>
      </c>
      <c r="BW5" s="15">
        <v>24</v>
      </c>
      <c r="BX5" s="15">
        <v>24</v>
      </c>
      <c r="BY5" s="15">
        <v>24</v>
      </c>
      <c r="BZ5" s="15">
        <v>24</v>
      </c>
      <c r="CA5" s="15">
        <v>24</v>
      </c>
      <c r="CB5" s="15">
        <v>24</v>
      </c>
      <c r="CC5" s="15">
        <v>24</v>
      </c>
      <c r="CD5" s="15">
        <v>24</v>
      </c>
      <c r="CE5" s="15">
        <v>24</v>
      </c>
      <c r="CF5" s="15">
        <v>24</v>
      </c>
      <c r="CG5" s="15">
        <v>24</v>
      </c>
      <c r="CH5" s="15">
        <v>24</v>
      </c>
      <c r="CI5" s="15">
        <v>24</v>
      </c>
      <c r="CJ5" s="15">
        <v>24</v>
      </c>
      <c r="CK5" s="15">
        <v>24</v>
      </c>
      <c r="CL5" s="15">
        <v>24</v>
      </c>
      <c r="CM5" s="15">
        <v>24</v>
      </c>
      <c r="CN5" s="15">
        <v>24</v>
      </c>
      <c r="CO5" s="15">
        <v>24</v>
      </c>
      <c r="CP5" s="15">
        <v>24</v>
      </c>
      <c r="CQ5" s="15">
        <v>24</v>
      </c>
      <c r="CR5" s="15">
        <v>24</v>
      </c>
      <c r="CS5" s="15">
        <v>24</v>
      </c>
      <c r="CT5" s="15">
        <v>24</v>
      </c>
      <c r="CU5" s="15">
        <v>24</v>
      </c>
      <c r="CV5" s="15">
        <v>24</v>
      </c>
      <c r="CW5" s="15">
        <v>24</v>
      </c>
      <c r="CX5" s="15">
        <v>24</v>
      </c>
      <c r="CY5" s="15">
        <v>24</v>
      </c>
      <c r="CZ5" s="15">
        <v>24</v>
      </c>
      <c r="DA5" s="15">
        <v>24</v>
      </c>
      <c r="DB5" s="15">
        <v>24</v>
      </c>
      <c r="DC5" s="15">
        <v>24</v>
      </c>
      <c r="DD5" s="15">
        <v>24</v>
      </c>
      <c r="DE5" s="15">
        <v>24</v>
      </c>
      <c r="DF5" s="15">
        <v>24</v>
      </c>
      <c r="DG5" s="15">
        <v>24</v>
      </c>
      <c r="DH5" s="15">
        <v>24</v>
      </c>
      <c r="DI5" s="15">
        <v>24</v>
      </c>
      <c r="DJ5" s="15">
        <v>24</v>
      </c>
      <c r="DK5" s="15">
        <v>24</v>
      </c>
      <c r="DL5" s="15">
        <v>24</v>
      </c>
      <c r="DM5" s="15">
        <v>24</v>
      </c>
      <c r="DN5" s="15">
        <v>24</v>
      </c>
      <c r="DO5" s="15">
        <v>24</v>
      </c>
      <c r="DP5" s="15">
        <v>24</v>
      </c>
      <c r="DQ5" s="15">
        <v>24</v>
      </c>
      <c r="DR5" s="15">
        <v>24</v>
      </c>
      <c r="DS5" s="15">
        <v>24</v>
      </c>
      <c r="DT5" s="15">
        <v>24</v>
      </c>
      <c r="DU5" s="15">
        <v>24</v>
      </c>
      <c r="DV5" s="15">
        <v>24</v>
      </c>
      <c r="DW5" s="15">
        <v>24</v>
      </c>
      <c r="DX5" s="15">
        <v>24</v>
      </c>
      <c r="DY5" s="15">
        <v>24</v>
      </c>
      <c r="DZ5" s="15">
        <v>24</v>
      </c>
      <c r="EA5" s="15">
        <v>24</v>
      </c>
      <c r="EB5" s="15">
        <v>24</v>
      </c>
      <c r="EC5" s="15">
        <v>24</v>
      </c>
      <c r="ED5" s="15">
        <v>24</v>
      </c>
      <c r="EE5" s="15">
        <v>24</v>
      </c>
      <c r="EF5" s="15">
        <v>24</v>
      </c>
      <c r="EG5" s="15">
        <v>24</v>
      </c>
      <c r="EH5" s="15">
        <v>24</v>
      </c>
      <c r="EI5" s="15">
        <v>24</v>
      </c>
      <c r="EJ5" s="15">
        <v>24</v>
      </c>
      <c r="EK5" s="15">
        <v>24</v>
      </c>
      <c r="EL5" s="15">
        <v>24</v>
      </c>
      <c r="EM5" s="15">
        <v>24</v>
      </c>
      <c r="EN5" s="15">
        <v>24</v>
      </c>
      <c r="EO5" s="15">
        <v>24</v>
      </c>
      <c r="EP5" s="15">
        <v>24</v>
      </c>
      <c r="EQ5" s="15">
        <v>24</v>
      </c>
      <c r="ER5" s="15">
        <v>24</v>
      </c>
      <c r="ES5" s="15">
        <v>24</v>
      </c>
      <c r="ET5" s="15">
        <v>24</v>
      </c>
      <c r="EU5" s="15">
        <v>24</v>
      </c>
      <c r="EV5" s="15">
        <v>24</v>
      </c>
      <c r="EW5" s="15">
        <v>24</v>
      </c>
      <c r="EX5" s="15">
        <v>24</v>
      </c>
      <c r="EY5" s="15">
        <v>24</v>
      </c>
      <c r="EZ5" s="15">
        <v>24</v>
      </c>
      <c r="FA5" s="15">
        <v>24</v>
      </c>
      <c r="FB5" s="15">
        <v>24</v>
      </c>
      <c r="FC5" s="15">
        <v>24</v>
      </c>
      <c r="FD5" s="15">
        <v>24</v>
      </c>
      <c r="FE5" s="15">
        <v>24</v>
      </c>
      <c r="FF5" s="15">
        <v>24</v>
      </c>
      <c r="FG5" s="15">
        <v>24</v>
      </c>
      <c r="FH5" s="15">
        <v>24</v>
      </c>
      <c r="FI5" s="15">
        <v>24</v>
      </c>
      <c r="FJ5" s="15">
        <v>24</v>
      </c>
      <c r="FK5" s="15">
        <v>24</v>
      </c>
      <c r="FL5" s="15">
        <v>24</v>
      </c>
      <c r="FM5" s="15">
        <v>24</v>
      </c>
      <c r="FN5" s="15">
        <v>24</v>
      </c>
      <c r="FO5" s="15">
        <v>24</v>
      </c>
      <c r="FP5" s="15">
        <v>24</v>
      </c>
      <c r="FQ5" s="15">
        <v>24</v>
      </c>
      <c r="FR5" s="15">
        <v>24</v>
      </c>
      <c r="FS5" s="15">
        <v>24</v>
      </c>
      <c r="FT5" s="15">
        <v>24</v>
      </c>
      <c r="FU5" s="15">
        <v>24</v>
      </c>
      <c r="FV5" s="15">
        <v>24</v>
      </c>
      <c r="FW5" s="15">
        <v>24</v>
      </c>
      <c r="FX5" s="15">
        <v>24</v>
      </c>
      <c r="FY5" s="15">
        <v>24</v>
      </c>
      <c r="FZ5" s="15">
        <v>24</v>
      </c>
      <c r="GA5" s="15">
        <v>24</v>
      </c>
      <c r="GB5" s="15">
        <v>24</v>
      </c>
      <c r="GC5" s="15">
        <v>24</v>
      </c>
      <c r="GD5" s="15">
        <v>24</v>
      </c>
      <c r="GE5" s="15">
        <v>24</v>
      </c>
      <c r="GF5" s="15">
        <v>24</v>
      </c>
      <c r="GG5" s="15">
        <v>24</v>
      </c>
      <c r="GH5" s="15">
        <v>24</v>
      </c>
      <c r="GI5" s="15">
        <v>24</v>
      </c>
      <c r="GJ5" s="15">
        <v>24</v>
      </c>
      <c r="GK5" s="15">
        <v>24</v>
      </c>
      <c r="GL5" s="15">
        <v>24</v>
      </c>
      <c r="GM5" s="15">
        <v>24</v>
      </c>
      <c r="GN5" s="15">
        <v>24</v>
      </c>
      <c r="GO5" s="15">
        <v>24</v>
      </c>
      <c r="GP5" s="15">
        <v>24</v>
      </c>
      <c r="GQ5" s="15">
        <v>24</v>
      </c>
      <c r="GR5" s="15">
        <v>24</v>
      </c>
      <c r="GS5" s="15">
        <v>24</v>
      </c>
      <c r="GT5" s="15">
        <v>24</v>
      </c>
      <c r="GU5" s="15">
        <v>24</v>
      </c>
      <c r="GV5" s="15">
        <v>24</v>
      </c>
      <c r="GW5" s="15">
        <v>24</v>
      </c>
      <c r="GX5" s="15">
        <v>24</v>
      </c>
      <c r="GY5" s="15">
        <v>24</v>
      </c>
      <c r="GZ5" s="15">
        <v>24</v>
      </c>
      <c r="HA5" s="15">
        <v>24</v>
      </c>
      <c r="HB5" s="15">
        <v>24</v>
      </c>
      <c r="HC5" s="15">
        <v>24</v>
      </c>
      <c r="HD5" s="15">
        <v>24</v>
      </c>
      <c r="HE5" s="15">
        <v>24</v>
      </c>
      <c r="HF5" s="15">
        <v>24</v>
      </c>
      <c r="HG5" s="15">
        <v>24</v>
      </c>
      <c r="HH5" s="15">
        <v>24</v>
      </c>
      <c r="HI5" s="15">
        <v>24</v>
      </c>
      <c r="HJ5" s="15">
        <v>24</v>
      </c>
      <c r="HK5" s="15">
        <v>24</v>
      </c>
      <c r="HL5" s="15">
        <v>24</v>
      </c>
      <c r="HM5" s="15">
        <v>24</v>
      </c>
      <c r="HN5" s="15">
        <v>24</v>
      </c>
      <c r="HO5" s="15">
        <v>24</v>
      </c>
      <c r="HP5" s="15">
        <v>24</v>
      </c>
      <c r="HQ5" s="15">
        <v>24</v>
      </c>
      <c r="HR5" s="15">
        <v>24</v>
      </c>
      <c r="HS5" s="15">
        <v>24</v>
      </c>
      <c r="HT5" s="15">
        <v>24</v>
      </c>
      <c r="HU5" s="15">
        <v>24</v>
      </c>
      <c r="HV5" s="15">
        <v>24</v>
      </c>
      <c r="HW5" s="15">
        <v>24</v>
      </c>
      <c r="HX5" s="15">
        <v>24</v>
      </c>
      <c r="HY5" s="15">
        <v>24</v>
      </c>
      <c r="HZ5" s="15">
        <v>24</v>
      </c>
      <c r="IA5" s="15">
        <v>24</v>
      </c>
      <c r="IB5" s="15">
        <v>24</v>
      </c>
      <c r="IC5" s="15">
        <v>24</v>
      </c>
      <c r="ID5" s="15">
        <v>24</v>
      </c>
      <c r="IE5" s="15">
        <v>24</v>
      </c>
      <c r="IF5" s="15">
        <v>24</v>
      </c>
      <c r="IG5" s="15">
        <v>24</v>
      </c>
      <c r="IH5" s="15">
        <v>24</v>
      </c>
      <c r="II5" s="15">
        <v>24</v>
      </c>
      <c r="IJ5" s="15">
        <v>24</v>
      </c>
      <c r="IK5" s="15">
        <v>24</v>
      </c>
      <c r="IL5" s="15">
        <v>24</v>
      </c>
      <c r="IM5" s="15">
        <v>24</v>
      </c>
      <c r="IN5" s="15">
        <v>24</v>
      </c>
      <c r="IO5" s="15">
        <v>24</v>
      </c>
      <c r="IP5" s="15">
        <v>24</v>
      </c>
      <c r="IQ5" s="15">
        <v>24</v>
      </c>
      <c r="IR5" s="15">
        <v>24</v>
      </c>
      <c r="IS5" s="15">
        <v>24</v>
      </c>
      <c r="IT5" s="15">
        <v>24</v>
      </c>
      <c r="IU5" s="15">
        <v>24</v>
      </c>
      <c r="IV5" s="15">
        <v>24</v>
      </c>
      <c r="IW5" s="15">
        <v>24</v>
      </c>
      <c r="IX5" s="15">
        <v>24</v>
      </c>
      <c r="IY5" s="15">
        <v>24</v>
      </c>
      <c r="IZ5" s="15">
        <v>24</v>
      </c>
      <c r="JA5" s="15">
        <v>24</v>
      </c>
      <c r="JB5" s="15">
        <v>24</v>
      </c>
      <c r="JC5" s="15">
        <v>24</v>
      </c>
      <c r="JD5" s="15">
        <v>24</v>
      </c>
      <c r="JE5" s="15">
        <v>24</v>
      </c>
      <c r="JF5" s="15">
        <v>24</v>
      </c>
      <c r="JG5" s="15">
        <v>24</v>
      </c>
      <c r="JH5" s="15">
        <v>24</v>
      </c>
      <c r="JI5" s="15">
        <v>24</v>
      </c>
      <c r="JJ5" s="15">
        <v>24</v>
      </c>
      <c r="JK5" s="15">
        <v>24</v>
      </c>
      <c r="JL5" s="15">
        <v>24</v>
      </c>
      <c r="JM5" s="15">
        <v>24</v>
      </c>
      <c r="JN5" s="15">
        <v>24</v>
      </c>
      <c r="JO5" s="15">
        <v>24</v>
      </c>
      <c r="JP5" s="15">
        <v>24</v>
      </c>
      <c r="JQ5" s="15">
        <v>24</v>
      </c>
      <c r="JR5" s="15">
        <v>24</v>
      </c>
      <c r="JS5" s="15">
        <v>24</v>
      </c>
      <c r="JT5" s="15">
        <v>24</v>
      </c>
      <c r="JU5" s="15">
        <v>24</v>
      </c>
      <c r="JV5" s="15">
        <v>24</v>
      </c>
      <c r="JW5" s="15">
        <v>24</v>
      </c>
      <c r="JX5" s="15">
        <v>24</v>
      </c>
      <c r="JY5" s="15">
        <v>24</v>
      </c>
      <c r="JZ5" s="15">
        <v>24</v>
      </c>
      <c r="KA5" s="15">
        <v>24</v>
      </c>
      <c r="KB5" s="15">
        <v>24</v>
      </c>
      <c r="KC5" s="15">
        <v>24</v>
      </c>
      <c r="KD5" s="15">
        <v>24</v>
      </c>
      <c r="KE5" s="15">
        <v>24</v>
      </c>
      <c r="KF5" s="15">
        <v>24</v>
      </c>
      <c r="KG5" s="15">
        <v>24</v>
      </c>
      <c r="KH5" s="15">
        <v>24</v>
      </c>
      <c r="KI5" s="15">
        <v>24</v>
      </c>
      <c r="KJ5" s="15">
        <v>24</v>
      </c>
      <c r="KK5" s="15">
        <v>24</v>
      </c>
      <c r="KL5" s="15">
        <v>24</v>
      </c>
      <c r="KM5" s="15">
        <v>24</v>
      </c>
      <c r="KN5" s="15">
        <v>24</v>
      </c>
      <c r="KO5" s="15">
        <v>24</v>
      </c>
      <c r="KP5" s="15">
        <v>24</v>
      </c>
      <c r="KQ5" s="15">
        <v>24</v>
      </c>
      <c r="KR5" s="15">
        <v>24</v>
      </c>
      <c r="KS5" s="15">
        <v>24</v>
      </c>
      <c r="KT5" s="15">
        <v>24</v>
      </c>
      <c r="KU5" s="15">
        <v>24</v>
      </c>
      <c r="KV5" s="15">
        <v>24</v>
      </c>
      <c r="KW5" s="15">
        <v>24</v>
      </c>
      <c r="KX5" s="15">
        <v>24</v>
      </c>
      <c r="KY5" s="15">
        <v>24</v>
      </c>
      <c r="KZ5" s="15">
        <v>24</v>
      </c>
      <c r="LA5" s="15">
        <v>24</v>
      </c>
      <c r="LB5" s="15">
        <v>24</v>
      </c>
      <c r="LC5" s="15">
        <v>24</v>
      </c>
      <c r="LD5" s="15">
        <v>24</v>
      </c>
      <c r="LE5" s="15">
        <v>24</v>
      </c>
      <c r="LF5" s="15">
        <v>24</v>
      </c>
      <c r="LG5" s="15">
        <v>24</v>
      </c>
      <c r="LH5" s="15">
        <v>24</v>
      </c>
      <c r="LI5" s="15">
        <v>24</v>
      </c>
      <c r="LJ5" s="15">
        <v>24</v>
      </c>
      <c r="LK5" s="15">
        <v>24</v>
      </c>
      <c r="LL5" s="15">
        <v>24</v>
      </c>
      <c r="LM5" s="15">
        <v>24</v>
      </c>
      <c r="LN5" s="15">
        <v>24</v>
      </c>
      <c r="LO5" s="15">
        <v>24</v>
      </c>
      <c r="LP5" s="15">
        <v>24</v>
      </c>
      <c r="LQ5" s="15">
        <v>24</v>
      </c>
      <c r="LR5" s="15">
        <v>24</v>
      </c>
      <c r="LS5" s="15">
        <v>24</v>
      </c>
      <c r="LT5" s="15">
        <v>24</v>
      </c>
      <c r="LU5" s="15">
        <v>24</v>
      </c>
      <c r="LV5" s="15">
        <v>24</v>
      </c>
      <c r="LW5" s="15">
        <v>24</v>
      </c>
      <c r="LX5" s="15">
        <v>24</v>
      </c>
      <c r="LY5" s="15">
        <v>24</v>
      </c>
      <c r="LZ5" s="15">
        <v>24</v>
      </c>
      <c r="MA5" s="15">
        <v>24</v>
      </c>
      <c r="MB5" s="15">
        <v>24</v>
      </c>
      <c r="MC5" s="15">
        <v>24</v>
      </c>
      <c r="MD5" s="15">
        <v>24</v>
      </c>
      <c r="ME5" s="15">
        <v>24</v>
      </c>
      <c r="MF5" s="15">
        <v>24</v>
      </c>
      <c r="MG5" s="15">
        <v>24</v>
      </c>
      <c r="MH5" s="15">
        <v>24</v>
      </c>
      <c r="MI5" s="15">
        <v>24</v>
      </c>
      <c r="MJ5" s="15">
        <v>24</v>
      </c>
      <c r="MK5" s="15">
        <v>24</v>
      </c>
      <c r="ML5" s="15">
        <v>24</v>
      </c>
      <c r="MM5" s="15">
        <v>24</v>
      </c>
      <c r="MN5" s="15">
        <v>24</v>
      </c>
      <c r="MO5" s="15">
        <v>24</v>
      </c>
      <c r="MP5" s="15">
        <v>24</v>
      </c>
      <c r="MQ5" s="15">
        <v>24</v>
      </c>
      <c r="MR5" s="15">
        <v>24</v>
      </c>
      <c r="MS5" s="15">
        <v>24</v>
      </c>
      <c r="MT5" s="15">
        <v>24</v>
      </c>
      <c r="MU5" s="15">
        <v>24</v>
      </c>
      <c r="MV5" s="15">
        <v>24</v>
      </c>
      <c r="MW5" s="15">
        <v>24</v>
      </c>
      <c r="MX5" s="15">
        <v>24</v>
      </c>
      <c r="MY5" s="15">
        <v>24</v>
      </c>
      <c r="MZ5" s="15">
        <v>24</v>
      </c>
      <c r="NA5" s="15">
        <v>24</v>
      </c>
      <c r="NB5" s="15">
        <v>24</v>
      </c>
      <c r="ND5" s="5">
        <f t="shared" si="6"/>
        <v>5</v>
      </c>
      <c r="NK5" s="27"/>
    </row>
    <row r="6" spans="1:382" x14ac:dyDescent="0.2">
      <c r="A6" s="7" t="s">
        <v>0</v>
      </c>
      <c r="B6" s="16" t="s">
        <v>14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0</v>
      </c>
      <c r="CQ6" s="16">
        <v>0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0</v>
      </c>
      <c r="DF6" s="16">
        <v>0</v>
      </c>
      <c r="DG6" s="16">
        <v>0</v>
      </c>
      <c r="DH6" s="16">
        <v>0</v>
      </c>
      <c r="DI6" s="16">
        <v>0</v>
      </c>
      <c r="DJ6" s="16">
        <v>2.08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  <c r="DP6" s="16">
        <v>0</v>
      </c>
      <c r="DQ6" s="16">
        <v>0</v>
      </c>
      <c r="DR6" s="16">
        <v>0</v>
      </c>
      <c r="DS6" s="16">
        <v>0</v>
      </c>
      <c r="DT6" s="16">
        <v>0</v>
      </c>
      <c r="DU6" s="16">
        <v>0</v>
      </c>
      <c r="DV6" s="16">
        <v>0</v>
      </c>
      <c r="DW6" s="16">
        <v>0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0</v>
      </c>
      <c r="EG6" s="16">
        <v>0</v>
      </c>
      <c r="EH6" s="16">
        <v>0</v>
      </c>
      <c r="EI6" s="16">
        <v>0</v>
      </c>
      <c r="EJ6" s="16">
        <v>0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P6" s="16">
        <v>0</v>
      </c>
      <c r="EQ6" s="16">
        <v>0</v>
      </c>
      <c r="ER6" s="16">
        <v>0</v>
      </c>
      <c r="ES6" s="16">
        <v>0</v>
      </c>
      <c r="ET6" s="16">
        <v>0</v>
      </c>
      <c r="EU6" s="16">
        <v>0</v>
      </c>
      <c r="EV6" s="16">
        <v>0</v>
      </c>
      <c r="EW6" s="16">
        <v>0</v>
      </c>
      <c r="EX6" s="16">
        <v>0</v>
      </c>
      <c r="EY6" s="16">
        <v>0</v>
      </c>
      <c r="EZ6" s="16">
        <v>0</v>
      </c>
      <c r="FA6" s="16">
        <v>0</v>
      </c>
      <c r="FB6" s="16">
        <v>0</v>
      </c>
      <c r="FC6" s="16">
        <v>0</v>
      </c>
      <c r="FD6" s="16">
        <v>0</v>
      </c>
      <c r="FE6" s="16">
        <v>0</v>
      </c>
      <c r="FF6" s="16">
        <v>0</v>
      </c>
      <c r="FG6" s="16">
        <v>0</v>
      </c>
      <c r="FH6" s="16">
        <v>0</v>
      </c>
      <c r="FI6" s="16">
        <v>0</v>
      </c>
      <c r="FJ6" s="16">
        <v>0</v>
      </c>
      <c r="FK6" s="16">
        <v>0</v>
      </c>
      <c r="FL6" s="16">
        <v>0</v>
      </c>
      <c r="FM6" s="16">
        <v>0</v>
      </c>
      <c r="FN6" s="16">
        <v>0</v>
      </c>
      <c r="FO6" s="16">
        <v>0</v>
      </c>
      <c r="FP6" s="16">
        <v>0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7.35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  <c r="IF6" s="16">
        <v>0</v>
      </c>
      <c r="IG6" s="16">
        <v>0</v>
      </c>
      <c r="IH6" s="16">
        <v>0</v>
      </c>
      <c r="II6" s="16">
        <v>0</v>
      </c>
      <c r="IJ6" s="16">
        <v>0</v>
      </c>
      <c r="IK6" s="16">
        <v>0</v>
      </c>
      <c r="IL6" s="16">
        <v>0</v>
      </c>
      <c r="IM6" s="16">
        <v>0</v>
      </c>
      <c r="IN6" s="16">
        <v>0</v>
      </c>
      <c r="IO6" s="16">
        <v>0</v>
      </c>
      <c r="IP6" s="16">
        <v>0</v>
      </c>
      <c r="IQ6" s="16">
        <v>0</v>
      </c>
      <c r="IR6" s="16">
        <v>0</v>
      </c>
      <c r="IS6" s="16">
        <v>0</v>
      </c>
      <c r="IT6" s="16">
        <v>0</v>
      </c>
      <c r="IU6" s="16">
        <v>0</v>
      </c>
      <c r="IV6" s="16">
        <v>0</v>
      </c>
      <c r="IW6" s="16">
        <v>0</v>
      </c>
      <c r="IX6" s="16">
        <v>0</v>
      </c>
      <c r="IY6" s="16">
        <v>0</v>
      </c>
      <c r="IZ6" s="16">
        <v>0</v>
      </c>
      <c r="JA6" s="16">
        <v>0</v>
      </c>
      <c r="JB6" s="16">
        <v>0</v>
      </c>
      <c r="JC6" s="16">
        <v>0</v>
      </c>
      <c r="JD6" s="16">
        <v>0</v>
      </c>
      <c r="JE6" s="16">
        <v>0</v>
      </c>
      <c r="JF6" s="16">
        <v>0</v>
      </c>
      <c r="JG6" s="16">
        <v>0</v>
      </c>
      <c r="JH6" s="16">
        <v>0</v>
      </c>
      <c r="JI6" s="16">
        <v>0</v>
      </c>
      <c r="JJ6" s="16">
        <v>0</v>
      </c>
      <c r="JK6" s="16">
        <v>0</v>
      </c>
      <c r="JL6" s="16">
        <v>0</v>
      </c>
      <c r="JM6" s="16">
        <v>0</v>
      </c>
      <c r="JN6" s="16">
        <v>0</v>
      </c>
      <c r="JO6" s="16">
        <v>0</v>
      </c>
      <c r="JP6" s="16">
        <v>0</v>
      </c>
      <c r="JQ6" s="16">
        <v>0</v>
      </c>
      <c r="JR6" s="16">
        <v>0</v>
      </c>
      <c r="JS6" s="16">
        <v>0</v>
      </c>
      <c r="JT6" s="16">
        <v>0</v>
      </c>
      <c r="JU6" s="16">
        <v>0</v>
      </c>
      <c r="JV6" s="16">
        <v>0</v>
      </c>
      <c r="JW6" s="16">
        <v>0</v>
      </c>
      <c r="JX6" s="16">
        <v>0</v>
      </c>
      <c r="JY6" s="16">
        <v>0</v>
      </c>
      <c r="JZ6" s="16">
        <v>0</v>
      </c>
      <c r="KA6" s="16">
        <v>0</v>
      </c>
      <c r="KB6" s="16">
        <v>0</v>
      </c>
      <c r="KC6" s="16">
        <v>0</v>
      </c>
      <c r="KD6" s="16">
        <v>0</v>
      </c>
      <c r="KE6" s="16">
        <v>0</v>
      </c>
      <c r="KF6" s="16">
        <v>0</v>
      </c>
      <c r="KG6" s="16">
        <v>0</v>
      </c>
      <c r="KH6" s="16">
        <v>0</v>
      </c>
      <c r="KI6" s="16">
        <v>0</v>
      </c>
      <c r="KJ6" s="16">
        <v>0</v>
      </c>
      <c r="KK6" s="16">
        <v>0</v>
      </c>
      <c r="KL6" s="16">
        <v>0</v>
      </c>
      <c r="KM6" s="16">
        <v>0</v>
      </c>
      <c r="KN6" s="16">
        <v>0</v>
      </c>
      <c r="KO6" s="16">
        <v>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6">
        <v>0</v>
      </c>
      <c r="KX6" s="16">
        <v>0</v>
      </c>
      <c r="KY6" s="16">
        <v>0</v>
      </c>
      <c r="KZ6" s="16">
        <v>0</v>
      </c>
      <c r="LA6" s="16">
        <v>0</v>
      </c>
      <c r="LB6" s="16">
        <v>0</v>
      </c>
      <c r="LC6" s="16">
        <v>0</v>
      </c>
      <c r="LD6" s="16">
        <v>0</v>
      </c>
      <c r="LE6" s="16">
        <v>0</v>
      </c>
      <c r="LF6" s="16">
        <v>0</v>
      </c>
      <c r="LG6" s="16">
        <v>0</v>
      </c>
      <c r="LH6" s="16">
        <v>0</v>
      </c>
      <c r="LI6" s="16">
        <v>0</v>
      </c>
      <c r="LJ6" s="16">
        <v>0</v>
      </c>
      <c r="LK6" s="16">
        <v>0</v>
      </c>
      <c r="LL6" s="16">
        <v>0</v>
      </c>
      <c r="LM6" s="16">
        <v>0</v>
      </c>
      <c r="LN6" s="16">
        <v>0</v>
      </c>
      <c r="LO6" s="16">
        <v>0</v>
      </c>
      <c r="LP6" s="16">
        <v>0</v>
      </c>
      <c r="LQ6" s="16">
        <v>0</v>
      </c>
      <c r="LR6" s="16">
        <v>0</v>
      </c>
      <c r="LS6" s="16">
        <v>0</v>
      </c>
      <c r="LT6" s="16">
        <v>0</v>
      </c>
      <c r="LU6" s="16">
        <v>0</v>
      </c>
      <c r="LV6" s="16">
        <v>0</v>
      </c>
      <c r="LW6" s="16">
        <v>0</v>
      </c>
      <c r="LX6" s="16">
        <v>0</v>
      </c>
      <c r="LY6" s="16">
        <v>0</v>
      </c>
      <c r="LZ6" s="16">
        <v>0</v>
      </c>
      <c r="MA6" s="16">
        <v>0</v>
      </c>
      <c r="MB6" s="16">
        <v>0</v>
      </c>
      <c r="MC6" s="16">
        <v>0</v>
      </c>
      <c r="MD6" s="16">
        <v>0</v>
      </c>
      <c r="ME6" s="16">
        <v>0</v>
      </c>
      <c r="MF6" s="16">
        <v>0</v>
      </c>
      <c r="MG6" s="16">
        <v>0</v>
      </c>
      <c r="MH6" s="16">
        <v>0</v>
      </c>
      <c r="MI6" s="16">
        <v>0</v>
      </c>
      <c r="MJ6" s="16">
        <v>0</v>
      </c>
      <c r="MK6" s="16">
        <v>0</v>
      </c>
      <c r="ML6" s="16">
        <v>0</v>
      </c>
      <c r="MM6" s="16">
        <v>0</v>
      </c>
      <c r="MN6" s="16">
        <v>0</v>
      </c>
      <c r="MO6" s="16">
        <v>0</v>
      </c>
      <c r="MP6" s="16">
        <v>0</v>
      </c>
      <c r="MQ6" s="16">
        <v>0</v>
      </c>
      <c r="MR6" s="16">
        <v>0</v>
      </c>
      <c r="MS6" s="16">
        <v>0</v>
      </c>
      <c r="MT6" s="16">
        <v>0</v>
      </c>
      <c r="MU6" s="16">
        <v>0</v>
      </c>
      <c r="MV6" s="16">
        <v>0</v>
      </c>
      <c r="MW6" s="16">
        <v>0</v>
      </c>
      <c r="MX6" s="16">
        <v>0</v>
      </c>
      <c r="MY6" s="16">
        <v>0</v>
      </c>
      <c r="MZ6" s="16">
        <v>0</v>
      </c>
      <c r="NA6" s="16">
        <v>0</v>
      </c>
      <c r="NB6" s="16">
        <v>0</v>
      </c>
      <c r="NC6" s="27"/>
      <c r="ND6" s="5">
        <f t="shared" si="6"/>
        <v>6</v>
      </c>
      <c r="NE6" s="27"/>
      <c r="NF6" s="27"/>
      <c r="NG6" s="27"/>
      <c r="NH6" s="27"/>
      <c r="NJ6" s="27"/>
      <c r="NK6" s="27"/>
      <c r="NO6" s="27"/>
      <c r="NR6" s="27"/>
    </row>
    <row r="7" spans="1:382" x14ac:dyDescent="0.2">
      <c r="A7" s="7" t="s">
        <v>1</v>
      </c>
      <c r="B7" s="16" t="s">
        <v>14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0.05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7.0000000000000007E-2</v>
      </c>
      <c r="T7" s="16">
        <v>0.08</v>
      </c>
      <c r="U7" s="16">
        <v>0</v>
      </c>
      <c r="V7" s="16">
        <v>0</v>
      </c>
      <c r="W7" s="16">
        <v>0.63</v>
      </c>
      <c r="X7" s="16">
        <v>0</v>
      </c>
      <c r="Y7" s="16">
        <v>0</v>
      </c>
      <c r="Z7" s="16">
        <v>0</v>
      </c>
      <c r="AA7" s="16">
        <v>0.15</v>
      </c>
      <c r="AB7" s="16">
        <v>0</v>
      </c>
      <c r="AC7" s="16">
        <v>0</v>
      </c>
      <c r="AD7" s="16">
        <f>0.15+0.03</f>
        <v>0.18</v>
      </c>
      <c r="AE7" s="16">
        <f>0.03+0.07</f>
        <v>0.1</v>
      </c>
      <c r="AF7" s="16">
        <f>0.18+0.05</f>
        <v>0.22999999999999998</v>
      </c>
      <c r="AG7" s="16">
        <v>0</v>
      </c>
      <c r="AH7" s="16">
        <f>0.08+0.03</f>
        <v>0.11</v>
      </c>
      <c r="AI7" s="16">
        <f>0.28+0.17</f>
        <v>0.45000000000000007</v>
      </c>
      <c r="AJ7" s="16">
        <v>0</v>
      </c>
      <c r="AK7" s="16">
        <v>0</v>
      </c>
      <c r="AL7" s="16">
        <v>0</v>
      </c>
      <c r="AM7" s="16">
        <v>0</v>
      </c>
      <c r="AN7" s="16">
        <f>0.07+0.08</f>
        <v>0.15000000000000002</v>
      </c>
      <c r="AO7" s="16">
        <f>0.1+0.1</f>
        <v>0.2</v>
      </c>
      <c r="AP7" s="16">
        <f>0.08+0.12</f>
        <v>0.2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0</v>
      </c>
      <c r="BX7" s="16">
        <f>0.48+0.65</f>
        <v>1.1299999999999999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6">
        <v>0</v>
      </c>
      <c r="CH7" s="16">
        <v>0</v>
      </c>
      <c r="CI7" s="16">
        <v>0</v>
      </c>
      <c r="CJ7" s="16">
        <v>0</v>
      </c>
      <c r="CK7" s="16">
        <v>0</v>
      </c>
      <c r="CL7" s="16">
        <v>0</v>
      </c>
      <c r="CM7" s="16">
        <v>0</v>
      </c>
      <c r="CN7" s="16">
        <v>0</v>
      </c>
      <c r="CO7" s="16">
        <v>0</v>
      </c>
      <c r="CP7" s="16">
        <v>0</v>
      </c>
      <c r="CQ7" s="16">
        <v>0</v>
      </c>
      <c r="CR7" s="16">
        <v>0</v>
      </c>
      <c r="CS7" s="16">
        <v>0</v>
      </c>
      <c r="CT7" s="16">
        <v>0</v>
      </c>
      <c r="CU7" s="16">
        <v>0</v>
      </c>
      <c r="CV7" s="16">
        <v>0</v>
      </c>
      <c r="CW7" s="16">
        <v>0</v>
      </c>
      <c r="CX7" s="16">
        <v>0</v>
      </c>
      <c r="CY7" s="16">
        <v>0</v>
      </c>
      <c r="CZ7" s="16">
        <v>0</v>
      </c>
      <c r="DA7" s="16">
        <v>0</v>
      </c>
      <c r="DB7" s="16">
        <v>0</v>
      </c>
      <c r="DC7" s="16">
        <v>0</v>
      </c>
      <c r="DD7" s="16">
        <v>0</v>
      </c>
      <c r="DE7" s="16">
        <v>0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16">
        <v>0</v>
      </c>
      <c r="DL7" s="16">
        <v>0</v>
      </c>
      <c r="DM7" s="16">
        <v>0</v>
      </c>
      <c r="DN7" s="16">
        <v>0</v>
      </c>
      <c r="DO7" s="16">
        <v>0</v>
      </c>
      <c r="DP7" s="16">
        <v>0</v>
      </c>
      <c r="DQ7" s="16">
        <v>0</v>
      </c>
      <c r="DR7" s="16">
        <v>0</v>
      </c>
      <c r="DS7" s="16">
        <v>0</v>
      </c>
      <c r="DT7" s="16">
        <v>0</v>
      </c>
      <c r="DU7" s="16">
        <v>0</v>
      </c>
      <c r="DV7" s="16">
        <v>0</v>
      </c>
      <c r="DW7" s="16">
        <v>0</v>
      </c>
      <c r="DX7" s="16">
        <v>0</v>
      </c>
      <c r="DY7" s="16">
        <v>0</v>
      </c>
      <c r="DZ7" s="16">
        <v>0</v>
      </c>
      <c r="EA7" s="16">
        <v>0</v>
      </c>
      <c r="EB7" s="16">
        <v>0</v>
      </c>
      <c r="EC7" s="16">
        <v>0</v>
      </c>
      <c r="ED7" s="16">
        <v>0</v>
      </c>
      <c r="EE7" s="16">
        <v>0</v>
      </c>
      <c r="EF7" s="16">
        <v>0</v>
      </c>
      <c r="EG7" s="16">
        <v>0</v>
      </c>
      <c r="EH7" s="16">
        <v>0</v>
      </c>
      <c r="EI7" s="16">
        <v>0</v>
      </c>
      <c r="EJ7" s="16">
        <v>0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P7" s="16">
        <v>0</v>
      </c>
      <c r="EQ7" s="16">
        <v>0</v>
      </c>
      <c r="ER7" s="16">
        <v>0</v>
      </c>
      <c r="ES7" s="16">
        <v>0</v>
      </c>
      <c r="ET7" s="16">
        <v>0</v>
      </c>
      <c r="EU7" s="16">
        <v>0</v>
      </c>
      <c r="EV7" s="16">
        <v>0</v>
      </c>
      <c r="EW7" s="16">
        <v>0</v>
      </c>
      <c r="EX7" s="16">
        <v>0</v>
      </c>
      <c r="EY7" s="16">
        <v>0</v>
      </c>
      <c r="EZ7" s="16">
        <v>0</v>
      </c>
      <c r="FA7" s="16">
        <v>0</v>
      </c>
      <c r="FB7" s="16">
        <v>0</v>
      </c>
      <c r="FC7" s="16">
        <v>0</v>
      </c>
      <c r="FD7" s="16">
        <v>0</v>
      </c>
      <c r="FE7" s="16">
        <v>0</v>
      </c>
      <c r="FF7" s="16">
        <v>0</v>
      </c>
      <c r="FG7" s="16">
        <v>0</v>
      </c>
      <c r="FH7" s="16">
        <v>0</v>
      </c>
      <c r="FI7" s="16">
        <v>0</v>
      </c>
      <c r="FJ7" s="16">
        <v>0</v>
      </c>
      <c r="FK7" s="16">
        <v>0</v>
      </c>
      <c r="FL7" s="16">
        <v>0</v>
      </c>
      <c r="FM7" s="16">
        <v>0</v>
      </c>
      <c r="FN7" s="16">
        <v>0</v>
      </c>
      <c r="FO7" s="16">
        <v>0</v>
      </c>
      <c r="FP7" s="16">
        <v>0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7.0000000000000007E-2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0.27</v>
      </c>
      <c r="ID7" s="16">
        <v>0</v>
      </c>
      <c r="IE7" s="16">
        <v>0</v>
      </c>
      <c r="IF7" s="16">
        <v>0</v>
      </c>
      <c r="IG7" s="16">
        <v>0</v>
      </c>
      <c r="IH7" s="16">
        <v>0</v>
      </c>
      <c r="II7" s="16">
        <v>0.25</v>
      </c>
      <c r="IJ7" s="16">
        <v>0</v>
      </c>
      <c r="IK7" s="16">
        <v>0</v>
      </c>
      <c r="IL7" s="16">
        <v>0</v>
      </c>
      <c r="IM7" s="16">
        <v>0</v>
      </c>
      <c r="IN7" s="16">
        <v>0.1</v>
      </c>
      <c r="IO7" s="16">
        <v>0</v>
      </c>
      <c r="IP7" s="16">
        <v>0</v>
      </c>
      <c r="IQ7" s="16">
        <v>0</v>
      </c>
      <c r="IR7" s="16">
        <v>0.15</v>
      </c>
      <c r="IS7" s="16">
        <v>0</v>
      </c>
      <c r="IT7" s="16">
        <v>0</v>
      </c>
      <c r="IU7" s="16">
        <v>0</v>
      </c>
      <c r="IV7" s="16">
        <v>0</v>
      </c>
      <c r="IW7" s="16">
        <v>0</v>
      </c>
      <c r="IX7" s="16">
        <v>0</v>
      </c>
      <c r="IY7" s="16">
        <v>0</v>
      </c>
      <c r="IZ7" s="16">
        <v>0.05</v>
      </c>
      <c r="JA7" s="16">
        <v>0</v>
      </c>
      <c r="JB7" s="16">
        <v>0</v>
      </c>
      <c r="JC7" s="16">
        <v>0</v>
      </c>
      <c r="JD7" s="16">
        <v>0</v>
      </c>
      <c r="JE7" s="16">
        <v>0</v>
      </c>
      <c r="JF7" s="16">
        <v>0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0</v>
      </c>
      <c r="JN7" s="16">
        <v>0</v>
      </c>
      <c r="JO7" s="16">
        <v>0</v>
      </c>
      <c r="JP7" s="16">
        <v>0</v>
      </c>
      <c r="JQ7" s="16">
        <v>0</v>
      </c>
      <c r="JR7" s="16">
        <v>0</v>
      </c>
      <c r="JS7" s="16">
        <v>0</v>
      </c>
      <c r="JT7" s="16">
        <v>0</v>
      </c>
      <c r="JU7" s="16">
        <v>0</v>
      </c>
      <c r="JV7" s="16">
        <v>0</v>
      </c>
      <c r="JW7" s="16">
        <v>0</v>
      </c>
      <c r="JX7" s="16">
        <v>0</v>
      </c>
      <c r="JY7" s="16">
        <v>0</v>
      </c>
      <c r="JZ7" s="16">
        <v>0</v>
      </c>
      <c r="KA7" s="16">
        <v>0</v>
      </c>
      <c r="KB7" s="16">
        <v>0</v>
      </c>
      <c r="KC7" s="16">
        <v>0</v>
      </c>
      <c r="KD7" s="16">
        <v>0</v>
      </c>
      <c r="KE7" s="16">
        <v>0</v>
      </c>
      <c r="KF7" s="16">
        <v>0</v>
      </c>
      <c r="KG7" s="16">
        <v>0</v>
      </c>
      <c r="KH7" s="16">
        <v>0</v>
      </c>
      <c r="KI7" s="16">
        <v>0</v>
      </c>
      <c r="KJ7" s="16">
        <v>0</v>
      </c>
      <c r="KK7" s="16">
        <v>0</v>
      </c>
      <c r="KL7" s="16">
        <v>0</v>
      </c>
      <c r="KM7" s="16">
        <v>0</v>
      </c>
      <c r="KN7" s="16">
        <v>0</v>
      </c>
      <c r="KO7" s="16">
        <v>0</v>
      </c>
      <c r="KP7" s="16">
        <v>0</v>
      </c>
      <c r="KQ7" s="16">
        <v>0</v>
      </c>
      <c r="KR7" s="16">
        <v>0</v>
      </c>
      <c r="KS7" s="16">
        <v>0</v>
      </c>
      <c r="KT7" s="16">
        <v>0</v>
      </c>
      <c r="KU7" s="16">
        <v>0</v>
      </c>
      <c r="KV7" s="16">
        <v>0</v>
      </c>
      <c r="KW7" s="16">
        <v>0</v>
      </c>
      <c r="KX7" s="16">
        <v>0</v>
      </c>
      <c r="KY7" s="16">
        <v>0</v>
      </c>
      <c r="KZ7" s="16">
        <v>0</v>
      </c>
      <c r="LA7" s="16">
        <v>0</v>
      </c>
      <c r="LB7" s="16">
        <v>0</v>
      </c>
      <c r="LC7" s="16">
        <v>0</v>
      </c>
      <c r="LD7" s="16">
        <v>0</v>
      </c>
      <c r="LE7" s="16">
        <v>0</v>
      </c>
      <c r="LF7" s="16">
        <v>0</v>
      </c>
      <c r="LG7" s="16">
        <v>0</v>
      </c>
      <c r="LH7" s="16">
        <v>0</v>
      </c>
      <c r="LI7" s="16">
        <v>0</v>
      </c>
      <c r="LJ7" s="16">
        <v>0</v>
      </c>
      <c r="LK7" s="16">
        <v>0</v>
      </c>
      <c r="LL7" s="16">
        <v>0</v>
      </c>
      <c r="LM7" s="16">
        <v>0</v>
      </c>
      <c r="LN7" s="16">
        <v>0</v>
      </c>
      <c r="LO7" s="16">
        <v>0</v>
      </c>
      <c r="LP7" s="16">
        <v>0</v>
      </c>
      <c r="LQ7" s="16">
        <v>0</v>
      </c>
      <c r="LR7" s="16">
        <v>0</v>
      </c>
      <c r="LS7" s="16">
        <v>0</v>
      </c>
      <c r="LT7" s="16">
        <v>0</v>
      </c>
      <c r="LU7" s="16">
        <v>0</v>
      </c>
      <c r="LV7" s="16">
        <v>0</v>
      </c>
      <c r="LW7" s="16">
        <v>0</v>
      </c>
      <c r="LX7" s="16">
        <v>0</v>
      </c>
      <c r="LY7" s="16">
        <v>0</v>
      </c>
      <c r="LZ7" s="16">
        <v>0</v>
      </c>
      <c r="MA7" s="16">
        <v>0</v>
      </c>
      <c r="MB7" s="16">
        <v>0</v>
      </c>
      <c r="MC7" s="16">
        <v>0</v>
      </c>
      <c r="MD7" s="16">
        <v>0</v>
      </c>
      <c r="ME7" s="16">
        <v>0</v>
      </c>
      <c r="MF7" s="16">
        <v>0</v>
      </c>
      <c r="MG7" s="16">
        <v>0</v>
      </c>
      <c r="MH7" s="16">
        <v>0</v>
      </c>
      <c r="MI7" s="16">
        <v>0</v>
      </c>
      <c r="MJ7" s="16">
        <v>0</v>
      </c>
      <c r="MK7" s="16">
        <v>0</v>
      </c>
      <c r="ML7" s="16">
        <v>0</v>
      </c>
      <c r="MM7" s="16">
        <v>0</v>
      </c>
      <c r="MN7" s="16">
        <v>0</v>
      </c>
      <c r="MO7" s="16">
        <v>0</v>
      </c>
      <c r="MP7" s="16">
        <v>0</v>
      </c>
      <c r="MQ7" s="16">
        <v>0</v>
      </c>
      <c r="MR7" s="16">
        <v>0</v>
      </c>
      <c r="MS7" s="16">
        <v>0</v>
      </c>
      <c r="MT7" s="16">
        <v>0</v>
      </c>
      <c r="MU7" s="16">
        <v>0</v>
      </c>
      <c r="MV7" s="16">
        <v>0</v>
      </c>
      <c r="MW7" s="16">
        <v>0</v>
      </c>
      <c r="MX7" s="16">
        <v>0</v>
      </c>
      <c r="MY7" s="16">
        <v>0</v>
      </c>
      <c r="MZ7" s="16">
        <v>0</v>
      </c>
      <c r="NA7" s="16">
        <v>0</v>
      </c>
      <c r="NB7" s="16">
        <v>0</v>
      </c>
      <c r="NC7" s="27"/>
      <c r="ND7" s="5">
        <f t="shared" si="6"/>
        <v>7</v>
      </c>
      <c r="NE7" s="27"/>
      <c r="NF7" s="27"/>
      <c r="NG7" s="27"/>
      <c r="NH7" s="27"/>
      <c r="NJ7" s="28"/>
      <c r="NK7" s="27"/>
      <c r="NO7" s="27"/>
      <c r="NR7" s="27"/>
    </row>
    <row r="8" spans="1:382" x14ac:dyDescent="0.2">
      <c r="A8" s="7" t="s">
        <v>2</v>
      </c>
      <c r="B8" s="16" t="s">
        <v>14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2.2000000000000002</v>
      </c>
      <c r="CH8" s="16">
        <v>0</v>
      </c>
      <c r="CI8" s="16">
        <v>0</v>
      </c>
      <c r="CJ8" s="16">
        <v>0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0</v>
      </c>
      <c r="DM8" s="16">
        <v>0</v>
      </c>
      <c r="DN8" s="16">
        <v>0</v>
      </c>
      <c r="DO8" s="16">
        <v>0</v>
      </c>
      <c r="DP8" s="16">
        <v>0</v>
      </c>
      <c r="DQ8" s="16">
        <v>0</v>
      </c>
      <c r="DR8" s="16">
        <v>0</v>
      </c>
      <c r="DS8" s="16">
        <v>0</v>
      </c>
      <c r="DT8" s="16">
        <v>0</v>
      </c>
      <c r="DU8" s="16">
        <v>0</v>
      </c>
      <c r="DV8" s="16">
        <v>0</v>
      </c>
      <c r="DW8" s="16">
        <v>0</v>
      </c>
      <c r="DX8" s="16">
        <v>0</v>
      </c>
      <c r="DY8" s="16">
        <v>0</v>
      </c>
      <c r="DZ8" s="16">
        <v>0</v>
      </c>
      <c r="EA8" s="16">
        <v>0</v>
      </c>
      <c r="EB8" s="16">
        <v>0</v>
      </c>
      <c r="EC8" s="16">
        <v>0</v>
      </c>
      <c r="ED8" s="16">
        <v>0</v>
      </c>
      <c r="EE8" s="16">
        <v>0</v>
      </c>
      <c r="EF8" s="16">
        <v>0</v>
      </c>
      <c r="EG8" s="16">
        <v>0</v>
      </c>
      <c r="EH8" s="16">
        <v>0</v>
      </c>
      <c r="EI8" s="16">
        <v>0</v>
      </c>
      <c r="EJ8" s="16">
        <v>0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P8" s="16">
        <v>0</v>
      </c>
      <c r="EQ8" s="16">
        <v>0</v>
      </c>
      <c r="ER8" s="16">
        <v>0</v>
      </c>
      <c r="ES8" s="16">
        <v>0</v>
      </c>
      <c r="ET8" s="16">
        <v>0</v>
      </c>
      <c r="EU8" s="16">
        <v>0</v>
      </c>
      <c r="EV8" s="16">
        <v>2.38</v>
      </c>
      <c r="EW8" s="16">
        <v>0</v>
      </c>
      <c r="EX8" s="16">
        <v>0</v>
      </c>
      <c r="EY8" s="16">
        <v>0</v>
      </c>
      <c r="EZ8" s="16">
        <v>0</v>
      </c>
      <c r="FA8" s="16">
        <v>0</v>
      </c>
      <c r="FB8" s="16">
        <v>0</v>
      </c>
      <c r="FC8" s="16">
        <v>0</v>
      </c>
      <c r="FD8" s="16">
        <v>0</v>
      </c>
      <c r="FE8" s="16">
        <v>0</v>
      </c>
      <c r="FF8" s="16">
        <v>0</v>
      </c>
      <c r="FG8" s="16">
        <v>0</v>
      </c>
      <c r="FH8" s="16">
        <v>0</v>
      </c>
      <c r="FI8" s="16">
        <v>0</v>
      </c>
      <c r="FJ8" s="16">
        <v>0</v>
      </c>
      <c r="FK8" s="16">
        <v>0</v>
      </c>
      <c r="FL8" s="16">
        <v>0</v>
      </c>
      <c r="FM8" s="16">
        <v>0</v>
      </c>
      <c r="FN8" s="16">
        <v>0</v>
      </c>
      <c r="FO8" s="16">
        <v>0</v>
      </c>
      <c r="FP8" s="16">
        <v>0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3.4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  <c r="IF8" s="16">
        <v>0</v>
      </c>
      <c r="IG8" s="16">
        <v>0</v>
      </c>
      <c r="IH8" s="16">
        <v>0</v>
      </c>
      <c r="II8" s="16">
        <v>0</v>
      </c>
      <c r="IJ8" s="16">
        <v>0</v>
      </c>
      <c r="IK8" s="16">
        <v>0</v>
      </c>
      <c r="IL8" s="16">
        <v>0</v>
      </c>
      <c r="IM8" s="16">
        <v>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6">
        <v>0</v>
      </c>
      <c r="IU8" s="16">
        <v>0</v>
      </c>
      <c r="IV8" s="16">
        <v>0</v>
      </c>
      <c r="IW8" s="16">
        <v>0</v>
      </c>
      <c r="IX8" s="16">
        <v>0</v>
      </c>
      <c r="IY8" s="16">
        <v>0</v>
      </c>
      <c r="IZ8" s="16">
        <v>0</v>
      </c>
      <c r="JA8" s="16">
        <v>0</v>
      </c>
      <c r="JB8" s="16">
        <v>0</v>
      </c>
      <c r="JC8" s="16">
        <v>0</v>
      </c>
      <c r="JD8" s="16">
        <v>0</v>
      </c>
      <c r="JE8" s="16">
        <v>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>
        <v>0</v>
      </c>
      <c r="JL8" s="16">
        <v>0</v>
      </c>
      <c r="JM8" s="16">
        <v>0</v>
      </c>
      <c r="JN8" s="16">
        <v>0</v>
      </c>
      <c r="JO8" s="16">
        <v>0</v>
      </c>
      <c r="JP8" s="16">
        <v>0</v>
      </c>
      <c r="JQ8" s="16">
        <v>0</v>
      </c>
      <c r="JR8" s="16">
        <v>0</v>
      </c>
      <c r="JS8" s="16">
        <v>0</v>
      </c>
      <c r="JT8" s="16">
        <v>0</v>
      </c>
      <c r="JU8" s="16">
        <v>0</v>
      </c>
      <c r="JV8" s="16">
        <v>0</v>
      </c>
      <c r="JW8" s="16">
        <v>0</v>
      </c>
      <c r="JX8" s="16">
        <v>0</v>
      </c>
      <c r="JY8" s="16">
        <v>0</v>
      </c>
      <c r="JZ8" s="16">
        <v>0</v>
      </c>
      <c r="KA8" s="16">
        <v>0</v>
      </c>
      <c r="KB8" s="16">
        <v>0</v>
      </c>
      <c r="KC8" s="16">
        <v>0</v>
      </c>
      <c r="KD8" s="16">
        <v>0</v>
      </c>
      <c r="KE8" s="16">
        <v>0</v>
      </c>
      <c r="KF8" s="16">
        <v>0</v>
      </c>
      <c r="KG8" s="16">
        <v>0</v>
      </c>
      <c r="KH8" s="16">
        <v>0</v>
      </c>
      <c r="KI8" s="16">
        <v>0</v>
      </c>
      <c r="KJ8" s="16">
        <v>0</v>
      </c>
      <c r="KK8" s="16">
        <v>0</v>
      </c>
      <c r="KL8" s="16">
        <v>0</v>
      </c>
      <c r="KM8" s="16">
        <v>0</v>
      </c>
      <c r="KN8" s="16">
        <v>0</v>
      </c>
      <c r="KO8" s="16">
        <v>0</v>
      </c>
      <c r="KP8" s="16">
        <v>0</v>
      </c>
      <c r="KQ8" s="16">
        <v>0</v>
      </c>
      <c r="KR8" s="16">
        <v>0</v>
      </c>
      <c r="KS8" s="16">
        <v>0</v>
      </c>
      <c r="KT8" s="16">
        <v>0</v>
      </c>
      <c r="KU8" s="16">
        <v>0</v>
      </c>
      <c r="KV8" s="16">
        <v>0</v>
      </c>
      <c r="KW8" s="16">
        <v>0</v>
      </c>
      <c r="KX8" s="16">
        <v>0</v>
      </c>
      <c r="KY8" s="16">
        <v>0</v>
      </c>
      <c r="KZ8" s="16">
        <v>0</v>
      </c>
      <c r="LA8" s="16">
        <v>0</v>
      </c>
      <c r="LB8" s="16">
        <v>0</v>
      </c>
      <c r="LC8" s="16">
        <v>0</v>
      </c>
      <c r="LD8" s="16">
        <v>0</v>
      </c>
      <c r="LE8" s="16">
        <v>0</v>
      </c>
      <c r="LF8" s="16">
        <v>0</v>
      </c>
      <c r="LG8" s="16">
        <v>0</v>
      </c>
      <c r="LH8" s="16">
        <v>0</v>
      </c>
      <c r="LI8" s="16">
        <v>0</v>
      </c>
      <c r="LJ8" s="16">
        <v>0</v>
      </c>
      <c r="LK8" s="16">
        <v>0</v>
      </c>
      <c r="LL8" s="16">
        <v>0</v>
      </c>
      <c r="LM8" s="16">
        <v>0</v>
      </c>
      <c r="LN8" s="16">
        <v>0</v>
      </c>
      <c r="LO8" s="16">
        <v>0</v>
      </c>
      <c r="LP8" s="16">
        <v>0</v>
      </c>
      <c r="LQ8" s="16">
        <v>0</v>
      </c>
      <c r="LR8" s="16">
        <v>0</v>
      </c>
      <c r="LS8" s="16">
        <v>0</v>
      </c>
      <c r="LT8" s="16">
        <v>0</v>
      </c>
      <c r="LU8" s="16">
        <v>0</v>
      </c>
      <c r="LV8" s="16">
        <v>0</v>
      </c>
      <c r="LW8" s="16">
        <v>0</v>
      </c>
      <c r="LX8" s="16">
        <v>0</v>
      </c>
      <c r="LY8" s="16">
        <v>0</v>
      </c>
      <c r="LZ8" s="16">
        <v>0</v>
      </c>
      <c r="MA8" s="16">
        <v>0</v>
      </c>
      <c r="MB8" s="16">
        <v>0</v>
      </c>
      <c r="MC8" s="16">
        <v>0</v>
      </c>
      <c r="MD8" s="16">
        <v>0</v>
      </c>
      <c r="ME8" s="16">
        <v>0</v>
      </c>
      <c r="MF8" s="16">
        <v>0</v>
      </c>
      <c r="MG8" s="16">
        <v>0</v>
      </c>
      <c r="MH8" s="16">
        <v>0</v>
      </c>
      <c r="MI8" s="16">
        <v>0</v>
      </c>
      <c r="MJ8" s="16">
        <v>0</v>
      </c>
      <c r="MK8" s="16">
        <v>0</v>
      </c>
      <c r="ML8" s="16">
        <v>0</v>
      </c>
      <c r="MM8" s="16">
        <v>0</v>
      </c>
      <c r="MN8" s="16">
        <v>0</v>
      </c>
      <c r="MO8" s="16">
        <v>0</v>
      </c>
      <c r="MP8" s="16">
        <v>0</v>
      </c>
      <c r="MQ8" s="16">
        <v>0</v>
      </c>
      <c r="MR8" s="16">
        <v>0</v>
      </c>
      <c r="MS8" s="16">
        <v>0</v>
      </c>
      <c r="MT8" s="16">
        <v>0</v>
      </c>
      <c r="MU8" s="16">
        <v>0</v>
      </c>
      <c r="MV8" s="16">
        <v>0</v>
      </c>
      <c r="MW8" s="16">
        <v>0</v>
      </c>
      <c r="MX8" s="16">
        <v>0</v>
      </c>
      <c r="MY8" s="16">
        <v>0</v>
      </c>
      <c r="MZ8" s="16">
        <v>0</v>
      </c>
      <c r="NA8" s="16">
        <v>0</v>
      </c>
      <c r="NB8" s="16">
        <v>0</v>
      </c>
      <c r="NC8" s="27"/>
      <c r="ND8" s="5">
        <f t="shared" si="6"/>
        <v>8</v>
      </c>
      <c r="NE8" s="27"/>
      <c r="NF8" s="27"/>
      <c r="NG8" s="27"/>
      <c r="NH8" s="29"/>
      <c r="NI8" s="29"/>
      <c r="NJ8" s="28"/>
      <c r="NK8" s="27"/>
      <c r="NO8" s="27"/>
      <c r="NR8" s="27"/>
    </row>
    <row r="9" spans="1:382" x14ac:dyDescent="0.2">
      <c r="A9" s="7" t="s">
        <v>3</v>
      </c>
      <c r="B9" s="16" t="s">
        <v>14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1.45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0.33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0.13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6">
        <v>0</v>
      </c>
      <c r="CH9" s="16">
        <v>0</v>
      </c>
      <c r="CI9" s="16">
        <v>0</v>
      </c>
      <c r="CJ9" s="16">
        <v>0</v>
      </c>
      <c r="CK9" s="16">
        <v>0</v>
      </c>
      <c r="CL9" s="16">
        <v>0</v>
      </c>
      <c r="CM9" s="16">
        <v>0</v>
      </c>
      <c r="CN9" s="16">
        <v>0</v>
      </c>
      <c r="CO9" s="16">
        <v>0</v>
      </c>
      <c r="CP9" s="16">
        <v>0</v>
      </c>
      <c r="CQ9" s="16">
        <v>0</v>
      </c>
      <c r="CR9" s="16">
        <v>0</v>
      </c>
      <c r="CS9" s="16">
        <v>0</v>
      </c>
      <c r="CT9" s="16">
        <v>0</v>
      </c>
      <c r="CU9" s="16">
        <v>0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16">
        <v>0</v>
      </c>
      <c r="DL9" s="16">
        <v>0</v>
      </c>
      <c r="DM9" s="16">
        <v>0.57999999999999996</v>
      </c>
      <c r="DN9" s="16">
        <v>0</v>
      </c>
      <c r="DO9" s="16">
        <v>0</v>
      </c>
      <c r="DP9" s="16">
        <v>0</v>
      </c>
      <c r="DQ9" s="16">
        <v>0</v>
      </c>
      <c r="DR9" s="16">
        <v>0</v>
      </c>
      <c r="DS9" s="16">
        <v>0</v>
      </c>
      <c r="DT9" s="16">
        <v>0</v>
      </c>
      <c r="DU9" s="16">
        <v>0</v>
      </c>
      <c r="DV9" s="16">
        <v>0</v>
      </c>
      <c r="DW9" s="16">
        <v>0</v>
      </c>
      <c r="DX9" s="16">
        <v>0</v>
      </c>
      <c r="DY9" s="16">
        <v>0</v>
      </c>
      <c r="DZ9" s="16">
        <v>0</v>
      </c>
      <c r="EA9" s="16">
        <v>0</v>
      </c>
      <c r="EB9" s="16">
        <v>0</v>
      </c>
      <c r="EC9" s="16">
        <v>0</v>
      </c>
      <c r="ED9" s="16">
        <v>0</v>
      </c>
      <c r="EE9" s="16">
        <v>0</v>
      </c>
      <c r="EF9" s="16">
        <v>0</v>
      </c>
      <c r="EG9" s="16">
        <v>0</v>
      </c>
      <c r="EH9" s="16">
        <v>0</v>
      </c>
      <c r="EI9" s="16">
        <v>0</v>
      </c>
      <c r="EJ9" s="16">
        <v>0</v>
      </c>
      <c r="EK9" s="16">
        <v>0</v>
      </c>
      <c r="EL9" s="16">
        <v>0</v>
      </c>
      <c r="EM9" s="16">
        <v>0</v>
      </c>
      <c r="EN9" s="16">
        <v>0</v>
      </c>
      <c r="EO9" s="16">
        <v>0.32</v>
      </c>
      <c r="EP9" s="16">
        <v>0</v>
      </c>
      <c r="EQ9" s="16">
        <v>0</v>
      </c>
      <c r="ER9" s="16">
        <v>0</v>
      </c>
      <c r="ES9" s="16">
        <v>0</v>
      </c>
      <c r="ET9" s="16">
        <v>0</v>
      </c>
      <c r="EU9" s="16">
        <v>0</v>
      </c>
      <c r="EV9" s="16">
        <v>0</v>
      </c>
      <c r="EW9" s="16">
        <v>0</v>
      </c>
      <c r="EX9" s="16">
        <v>0</v>
      </c>
      <c r="EY9" s="16">
        <v>0</v>
      </c>
      <c r="EZ9" s="16">
        <v>0</v>
      </c>
      <c r="FA9" s="16">
        <v>0</v>
      </c>
      <c r="FB9" s="16">
        <v>0</v>
      </c>
      <c r="FC9" s="16">
        <v>0</v>
      </c>
      <c r="FD9" s="16">
        <v>0</v>
      </c>
      <c r="FE9" s="16">
        <v>0</v>
      </c>
      <c r="FF9" s="16">
        <v>0</v>
      </c>
      <c r="FG9" s="16">
        <v>0</v>
      </c>
      <c r="FH9" s="16">
        <v>0</v>
      </c>
      <c r="FI9" s="16">
        <v>0</v>
      </c>
      <c r="FJ9" s="16">
        <v>0</v>
      </c>
      <c r="FK9" s="16">
        <v>0</v>
      </c>
      <c r="FL9" s="16">
        <v>0</v>
      </c>
      <c r="FM9" s="16">
        <v>0</v>
      </c>
      <c r="FN9" s="16">
        <v>0</v>
      </c>
      <c r="FO9" s="16">
        <v>0</v>
      </c>
      <c r="FP9" s="16">
        <v>0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0.17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0</v>
      </c>
      <c r="IH9" s="16">
        <v>0</v>
      </c>
      <c r="II9" s="16">
        <v>0</v>
      </c>
      <c r="IJ9" s="16">
        <v>0</v>
      </c>
      <c r="IK9" s="16">
        <v>0</v>
      </c>
      <c r="IL9" s="16">
        <v>0</v>
      </c>
      <c r="IM9" s="16">
        <v>0</v>
      </c>
      <c r="IN9" s="16">
        <v>0</v>
      </c>
      <c r="IO9" s="16">
        <v>0</v>
      </c>
      <c r="IP9" s="16">
        <v>0</v>
      </c>
      <c r="IQ9" s="16">
        <v>0</v>
      </c>
      <c r="IR9" s="16">
        <v>0</v>
      </c>
      <c r="IS9" s="16">
        <v>0</v>
      </c>
      <c r="IT9" s="16">
        <v>0</v>
      </c>
      <c r="IU9" s="16">
        <v>0</v>
      </c>
      <c r="IV9" s="16">
        <v>0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1.33</v>
      </c>
      <c r="JC9" s="16">
        <v>0</v>
      </c>
      <c r="JD9" s="16">
        <v>0</v>
      </c>
      <c r="JE9" s="16">
        <v>0</v>
      </c>
      <c r="JF9" s="16">
        <v>0</v>
      </c>
      <c r="JG9" s="16">
        <v>0</v>
      </c>
      <c r="JH9" s="16">
        <v>0</v>
      </c>
      <c r="JI9" s="16">
        <v>0</v>
      </c>
      <c r="JJ9" s="16">
        <v>0</v>
      </c>
      <c r="JK9" s="16">
        <v>0</v>
      </c>
      <c r="JL9" s="16">
        <v>0</v>
      </c>
      <c r="JM9" s="16">
        <v>0</v>
      </c>
      <c r="JN9" s="16">
        <v>0</v>
      </c>
      <c r="JO9" s="16">
        <v>0</v>
      </c>
      <c r="JP9" s="16">
        <v>0</v>
      </c>
      <c r="JQ9" s="16">
        <v>0</v>
      </c>
      <c r="JR9" s="16">
        <v>0</v>
      </c>
      <c r="JS9" s="16">
        <v>0</v>
      </c>
      <c r="JT9" s="16">
        <v>0.28000000000000003</v>
      </c>
      <c r="JU9" s="16">
        <v>0</v>
      </c>
      <c r="JV9" s="16">
        <v>0</v>
      </c>
      <c r="JW9" s="16">
        <v>0</v>
      </c>
      <c r="JX9" s="16">
        <v>0</v>
      </c>
      <c r="JY9" s="16">
        <v>0</v>
      </c>
      <c r="JZ9" s="16">
        <v>0</v>
      </c>
      <c r="KA9" s="16">
        <v>0</v>
      </c>
      <c r="KB9" s="16">
        <v>0</v>
      </c>
      <c r="KC9" s="16">
        <v>0</v>
      </c>
      <c r="KD9" s="16">
        <v>0</v>
      </c>
      <c r="KE9" s="16">
        <v>0</v>
      </c>
      <c r="KF9" s="16">
        <v>0</v>
      </c>
      <c r="KG9" s="16">
        <v>0</v>
      </c>
      <c r="KH9" s="16">
        <v>0</v>
      </c>
      <c r="KI9" s="16">
        <v>0</v>
      </c>
      <c r="KJ9" s="16">
        <v>0</v>
      </c>
      <c r="KK9" s="16">
        <v>0</v>
      </c>
      <c r="KL9" s="16">
        <v>0</v>
      </c>
      <c r="KM9" s="16">
        <v>0</v>
      </c>
      <c r="KN9" s="16">
        <v>0</v>
      </c>
      <c r="KO9" s="16">
        <v>0</v>
      </c>
      <c r="KP9" s="16">
        <v>0</v>
      </c>
      <c r="KQ9" s="16">
        <v>0</v>
      </c>
      <c r="KR9" s="16">
        <v>0</v>
      </c>
      <c r="KS9" s="16">
        <v>0</v>
      </c>
      <c r="KT9" s="16">
        <v>0</v>
      </c>
      <c r="KU9" s="16">
        <v>0</v>
      </c>
      <c r="KV9" s="16">
        <v>0</v>
      </c>
      <c r="KW9" s="16">
        <v>0</v>
      </c>
      <c r="KX9" s="16">
        <v>0</v>
      </c>
      <c r="KY9" s="16">
        <v>0</v>
      </c>
      <c r="KZ9" s="16">
        <v>0</v>
      </c>
      <c r="LA9" s="16">
        <v>0</v>
      </c>
      <c r="LB9" s="16">
        <v>0</v>
      </c>
      <c r="LC9" s="16">
        <v>0</v>
      </c>
      <c r="LD9" s="16">
        <v>0</v>
      </c>
      <c r="LE9" s="16">
        <v>0</v>
      </c>
      <c r="LF9" s="16">
        <v>0</v>
      </c>
      <c r="LG9" s="16">
        <v>0</v>
      </c>
      <c r="LH9" s="16">
        <v>0</v>
      </c>
      <c r="LI9" s="16">
        <v>0</v>
      </c>
      <c r="LJ9" s="16">
        <v>0</v>
      </c>
      <c r="LK9" s="16">
        <v>0</v>
      </c>
      <c r="LL9" s="16">
        <v>0</v>
      </c>
      <c r="LM9" s="16">
        <v>0</v>
      </c>
      <c r="LN9" s="16">
        <v>0</v>
      </c>
      <c r="LO9" s="16">
        <v>0</v>
      </c>
      <c r="LP9" s="16">
        <v>0</v>
      </c>
      <c r="LQ9" s="16">
        <v>0</v>
      </c>
      <c r="LR9" s="16">
        <v>0</v>
      </c>
      <c r="LS9" s="16">
        <v>0</v>
      </c>
      <c r="LT9" s="16">
        <v>0</v>
      </c>
      <c r="LU9" s="16">
        <v>0</v>
      </c>
      <c r="LV9" s="16">
        <v>0</v>
      </c>
      <c r="LW9" s="16">
        <v>0</v>
      </c>
      <c r="LX9" s="16">
        <v>0</v>
      </c>
      <c r="LY9" s="16">
        <v>0</v>
      </c>
      <c r="LZ9" s="16">
        <v>0</v>
      </c>
      <c r="MA9" s="16">
        <v>0</v>
      </c>
      <c r="MB9" s="16">
        <v>0</v>
      </c>
      <c r="MC9" s="16">
        <v>0</v>
      </c>
      <c r="MD9" s="16">
        <v>0</v>
      </c>
      <c r="ME9" s="16">
        <v>0</v>
      </c>
      <c r="MF9" s="16">
        <v>0</v>
      </c>
      <c r="MG9" s="16">
        <v>0</v>
      </c>
      <c r="MH9" s="16">
        <v>0</v>
      </c>
      <c r="MI9" s="16">
        <v>0</v>
      </c>
      <c r="MJ9" s="16">
        <v>0</v>
      </c>
      <c r="MK9" s="16">
        <v>0</v>
      </c>
      <c r="ML9" s="16">
        <v>0</v>
      </c>
      <c r="MM9" s="16">
        <v>0</v>
      </c>
      <c r="MN9" s="16">
        <v>0</v>
      </c>
      <c r="MO9" s="16">
        <v>0</v>
      </c>
      <c r="MP9" s="16">
        <v>0</v>
      </c>
      <c r="MQ9" s="16">
        <v>0</v>
      </c>
      <c r="MR9" s="16">
        <v>0</v>
      </c>
      <c r="MS9" s="16">
        <v>0</v>
      </c>
      <c r="MT9" s="16">
        <v>0</v>
      </c>
      <c r="MU9" s="16">
        <v>0</v>
      </c>
      <c r="MV9" s="16">
        <v>0</v>
      </c>
      <c r="MW9" s="16">
        <v>0</v>
      </c>
      <c r="MX9" s="16">
        <v>0</v>
      </c>
      <c r="MY9" s="16">
        <v>0</v>
      </c>
      <c r="MZ9" s="16">
        <v>0</v>
      </c>
      <c r="NA9" s="16">
        <v>0</v>
      </c>
      <c r="NB9" s="16">
        <v>0</v>
      </c>
      <c r="NC9" s="27"/>
      <c r="ND9" s="5">
        <f t="shared" si="6"/>
        <v>9</v>
      </c>
      <c r="NE9" s="27"/>
      <c r="NF9" s="27"/>
      <c r="NG9" s="27"/>
      <c r="NH9" s="29"/>
      <c r="NL9" s="30"/>
      <c r="NO9" s="27"/>
      <c r="NR9" s="27"/>
    </row>
    <row r="10" spans="1:382" x14ac:dyDescent="0.2">
      <c r="A10" s="8" t="s">
        <v>8</v>
      </c>
      <c r="B10" s="17" t="s">
        <v>14</v>
      </c>
      <c r="C10" s="17">
        <f>C6+C8+C9</f>
        <v>0</v>
      </c>
      <c r="D10" s="17">
        <f>D6+D8+D9</f>
        <v>0</v>
      </c>
      <c r="E10" s="17">
        <f t="shared" ref="E10:BO10" si="7">E6+E8+E9</f>
        <v>0</v>
      </c>
      <c r="F10" s="17">
        <f t="shared" si="7"/>
        <v>0</v>
      </c>
      <c r="G10" s="17">
        <f t="shared" si="7"/>
        <v>0</v>
      </c>
      <c r="H10" s="17">
        <f t="shared" si="7"/>
        <v>0</v>
      </c>
      <c r="I10" s="17">
        <f t="shared" si="7"/>
        <v>0</v>
      </c>
      <c r="J10" s="17">
        <f t="shared" si="7"/>
        <v>0</v>
      </c>
      <c r="K10" s="17">
        <f t="shared" si="7"/>
        <v>0</v>
      </c>
      <c r="L10" s="17">
        <f t="shared" si="7"/>
        <v>0</v>
      </c>
      <c r="M10" s="17">
        <f t="shared" si="7"/>
        <v>0</v>
      </c>
      <c r="N10" s="17">
        <f t="shared" si="7"/>
        <v>0</v>
      </c>
      <c r="O10" s="17">
        <f t="shared" si="7"/>
        <v>0</v>
      </c>
      <c r="P10" s="17">
        <f t="shared" si="7"/>
        <v>0</v>
      </c>
      <c r="Q10" s="17">
        <f t="shared" si="7"/>
        <v>0</v>
      </c>
      <c r="R10" s="17">
        <f t="shared" si="7"/>
        <v>0</v>
      </c>
      <c r="S10" s="17">
        <f t="shared" si="7"/>
        <v>0</v>
      </c>
      <c r="T10" s="17">
        <f t="shared" si="7"/>
        <v>0</v>
      </c>
      <c r="U10" s="17">
        <f t="shared" si="7"/>
        <v>0</v>
      </c>
      <c r="V10" s="17">
        <f t="shared" si="7"/>
        <v>0</v>
      </c>
      <c r="W10" s="17">
        <f t="shared" si="7"/>
        <v>0</v>
      </c>
      <c r="X10" s="17">
        <f t="shared" si="7"/>
        <v>0</v>
      </c>
      <c r="Y10" s="17">
        <f t="shared" si="7"/>
        <v>0</v>
      </c>
      <c r="Z10" s="17">
        <f t="shared" si="7"/>
        <v>0</v>
      </c>
      <c r="AA10" s="17">
        <f t="shared" si="7"/>
        <v>0</v>
      </c>
      <c r="AB10" s="17">
        <f t="shared" si="7"/>
        <v>0</v>
      </c>
      <c r="AC10" s="17">
        <f t="shared" si="7"/>
        <v>0</v>
      </c>
      <c r="AD10" s="17">
        <f t="shared" si="7"/>
        <v>0</v>
      </c>
      <c r="AE10" s="17">
        <f t="shared" si="7"/>
        <v>0</v>
      </c>
      <c r="AF10" s="17">
        <f t="shared" si="7"/>
        <v>0</v>
      </c>
      <c r="AG10" s="17">
        <f t="shared" si="7"/>
        <v>0</v>
      </c>
      <c r="AH10" s="17">
        <f t="shared" si="7"/>
        <v>0</v>
      </c>
      <c r="AI10" s="17">
        <f t="shared" si="7"/>
        <v>0</v>
      </c>
      <c r="AJ10" s="17">
        <f t="shared" si="7"/>
        <v>0</v>
      </c>
      <c r="AK10" s="17">
        <f t="shared" si="7"/>
        <v>0</v>
      </c>
      <c r="AL10" s="17">
        <f t="shared" si="7"/>
        <v>0</v>
      </c>
      <c r="AM10" s="17">
        <f t="shared" si="7"/>
        <v>0</v>
      </c>
      <c r="AN10" s="17">
        <f t="shared" si="7"/>
        <v>0</v>
      </c>
      <c r="AO10" s="17">
        <f t="shared" si="7"/>
        <v>0</v>
      </c>
      <c r="AP10" s="17">
        <f t="shared" si="7"/>
        <v>0</v>
      </c>
      <c r="AQ10" s="17">
        <f t="shared" si="7"/>
        <v>0</v>
      </c>
      <c r="AR10" s="17">
        <f t="shared" si="7"/>
        <v>0</v>
      </c>
      <c r="AS10" s="17">
        <f t="shared" si="7"/>
        <v>0</v>
      </c>
      <c r="AT10" s="17">
        <f t="shared" si="7"/>
        <v>0</v>
      </c>
      <c r="AU10" s="17">
        <f t="shared" si="7"/>
        <v>0</v>
      </c>
      <c r="AV10" s="17">
        <f t="shared" si="7"/>
        <v>0</v>
      </c>
      <c r="AW10" s="17">
        <f t="shared" si="7"/>
        <v>0</v>
      </c>
      <c r="AX10" s="17">
        <f t="shared" si="7"/>
        <v>0</v>
      </c>
      <c r="AY10" s="17">
        <f t="shared" si="7"/>
        <v>0</v>
      </c>
      <c r="AZ10" s="17">
        <f t="shared" si="7"/>
        <v>0</v>
      </c>
      <c r="BA10" s="17">
        <f t="shared" si="7"/>
        <v>1.45</v>
      </c>
      <c r="BB10" s="17">
        <f t="shared" si="7"/>
        <v>0</v>
      </c>
      <c r="BC10" s="17">
        <f t="shared" si="7"/>
        <v>0</v>
      </c>
      <c r="BD10" s="17">
        <f t="shared" si="7"/>
        <v>0</v>
      </c>
      <c r="BE10" s="17">
        <f t="shared" si="7"/>
        <v>0</v>
      </c>
      <c r="BF10" s="17">
        <f t="shared" si="7"/>
        <v>0</v>
      </c>
      <c r="BG10" s="17">
        <f t="shared" si="7"/>
        <v>0</v>
      </c>
      <c r="BH10" s="17">
        <f t="shared" si="7"/>
        <v>0</v>
      </c>
      <c r="BI10" s="17">
        <f t="shared" si="7"/>
        <v>0.33</v>
      </c>
      <c r="BJ10" s="17">
        <f t="shared" si="7"/>
        <v>0</v>
      </c>
      <c r="BK10" s="17">
        <f t="shared" si="7"/>
        <v>0</v>
      </c>
      <c r="BL10" s="17">
        <f t="shared" si="7"/>
        <v>0</v>
      </c>
      <c r="BM10" s="17">
        <f t="shared" si="7"/>
        <v>0</v>
      </c>
      <c r="BN10" s="17">
        <f t="shared" si="7"/>
        <v>0</v>
      </c>
      <c r="BO10" s="17">
        <f t="shared" si="7"/>
        <v>0</v>
      </c>
      <c r="BP10" s="17">
        <f t="shared" ref="BP10:EA10" si="8">BP6+BP8+BP9</f>
        <v>0</v>
      </c>
      <c r="BQ10" s="17">
        <f t="shared" si="8"/>
        <v>0</v>
      </c>
      <c r="BR10" s="17">
        <f t="shared" si="8"/>
        <v>0</v>
      </c>
      <c r="BS10" s="17">
        <f t="shared" si="8"/>
        <v>0</v>
      </c>
      <c r="BT10" s="17">
        <f t="shared" si="8"/>
        <v>0.13</v>
      </c>
      <c r="BU10" s="17">
        <f t="shared" si="8"/>
        <v>0</v>
      </c>
      <c r="BV10" s="17">
        <f t="shared" si="8"/>
        <v>0</v>
      </c>
      <c r="BW10" s="17">
        <f t="shared" si="8"/>
        <v>0</v>
      </c>
      <c r="BX10" s="17">
        <f t="shared" si="8"/>
        <v>0</v>
      </c>
      <c r="BY10" s="17">
        <f t="shared" si="8"/>
        <v>0</v>
      </c>
      <c r="BZ10" s="17">
        <f t="shared" si="8"/>
        <v>0</v>
      </c>
      <c r="CA10" s="17">
        <f t="shared" si="8"/>
        <v>0</v>
      </c>
      <c r="CB10" s="17">
        <f t="shared" si="8"/>
        <v>0</v>
      </c>
      <c r="CC10" s="17">
        <f t="shared" si="8"/>
        <v>0</v>
      </c>
      <c r="CD10" s="17">
        <f t="shared" si="8"/>
        <v>0</v>
      </c>
      <c r="CE10" s="17">
        <f t="shared" si="8"/>
        <v>0</v>
      </c>
      <c r="CF10" s="17">
        <f t="shared" si="8"/>
        <v>0</v>
      </c>
      <c r="CG10" s="17">
        <f t="shared" si="8"/>
        <v>2.2000000000000002</v>
      </c>
      <c r="CH10" s="17">
        <f t="shared" si="8"/>
        <v>0</v>
      </c>
      <c r="CI10" s="17">
        <f t="shared" si="8"/>
        <v>0</v>
      </c>
      <c r="CJ10" s="17">
        <f t="shared" si="8"/>
        <v>0</v>
      </c>
      <c r="CK10" s="17">
        <f t="shared" si="8"/>
        <v>0</v>
      </c>
      <c r="CL10" s="17">
        <f t="shared" si="8"/>
        <v>0</v>
      </c>
      <c r="CM10" s="17">
        <f t="shared" si="8"/>
        <v>0</v>
      </c>
      <c r="CN10" s="17">
        <f t="shared" si="8"/>
        <v>0</v>
      </c>
      <c r="CO10" s="17">
        <f t="shared" si="8"/>
        <v>0</v>
      </c>
      <c r="CP10" s="17">
        <f t="shared" si="8"/>
        <v>0</v>
      </c>
      <c r="CQ10" s="17">
        <f t="shared" si="8"/>
        <v>0</v>
      </c>
      <c r="CR10" s="17">
        <f t="shared" si="8"/>
        <v>0</v>
      </c>
      <c r="CS10" s="17">
        <f t="shared" si="8"/>
        <v>0</v>
      </c>
      <c r="CT10" s="17">
        <f t="shared" si="8"/>
        <v>0</v>
      </c>
      <c r="CU10" s="17">
        <f t="shared" si="8"/>
        <v>0</v>
      </c>
      <c r="CV10" s="17">
        <f t="shared" si="8"/>
        <v>0</v>
      </c>
      <c r="CW10" s="17">
        <f t="shared" si="8"/>
        <v>0</v>
      </c>
      <c r="CX10" s="17">
        <f t="shared" si="8"/>
        <v>0</v>
      </c>
      <c r="CY10" s="17">
        <f t="shared" si="8"/>
        <v>0</v>
      </c>
      <c r="CZ10" s="17">
        <f t="shared" si="8"/>
        <v>0</v>
      </c>
      <c r="DA10" s="17">
        <f t="shared" si="8"/>
        <v>0</v>
      </c>
      <c r="DB10" s="17">
        <f t="shared" si="8"/>
        <v>0</v>
      </c>
      <c r="DC10" s="17">
        <f t="shared" si="8"/>
        <v>0</v>
      </c>
      <c r="DD10" s="17">
        <f t="shared" si="8"/>
        <v>0</v>
      </c>
      <c r="DE10" s="17">
        <f t="shared" si="8"/>
        <v>0</v>
      </c>
      <c r="DF10" s="17">
        <f t="shared" si="8"/>
        <v>0</v>
      </c>
      <c r="DG10" s="17">
        <f t="shared" si="8"/>
        <v>0</v>
      </c>
      <c r="DH10" s="17">
        <f t="shared" si="8"/>
        <v>0</v>
      </c>
      <c r="DI10" s="17">
        <f t="shared" si="8"/>
        <v>0</v>
      </c>
      <c r="DJ10" s="17">
        <f t="shared" si="8"/>
        <v>2.08</v>
      </c>
      <c r="DK10" s="17">
        <f t="shared" si="8"/>
        <v>0</v>
      </c>
      <c r="DL10" s="17">
        <f t="shared" si="8"/>
        <v>0</v>
      </c>
      <c r="DM10" s="17">
        <f t="shared" si="8"/>
        <v>0.57999999999999996</v>
      </c>
      <c r="DN10" s="17">
        <f t="shared" si="8"/>
        <v>0</v>
      </c>
      <c r="DO10" s="17">
        <f t="shared" si="8"/>
        <v>0</v>
      </c>
      <c r="DP10" s="17">
        <f t="shared" si="8"/>
        <v>0</v>
      </c>
      <c r="DQ10" s="17">
        <f t="shared" si="8"/>
        <v>0</v>
      </c>
      <c r="DR10" s="17">
        <f t="shared" si="8"/>
        <v>0</v>
      </c>
      <c r="DS10" s="17">
        <f t="shared" si="8"/>
        <v>0</v>
      </c>
      <c r="DT10" s="17">
        <f t="shared" si="8"/>
        <v>0</v>
      </c>
      <c r="DU10" s="17">
        <f t="shared" si="8"/>
        <v>0</v>
      </c>
      <c r="DV10" s="17">
        <f t="shared" si="8"/>
        <v>0</v>
      </c>
      <c r="DW10" s="17">
        <f t="shared" si="8"/>
        <v>0</v>
      </c>
      <c r="DX10" s="17">
        <f t="shared" si="8"/>
        <v>0</v>
      </c>
      <c r="DY10" s="17">
        <f t="shared" si="8"/>
        <v>0</v>
      </c>
      <c r="DZ10" s="17">
        <f t="shared" si="8"/>
        <v>0</v>
      </c>
      <c r="EA10" s="17">
        <f t="shared" si="8"/>
        <v>0</v>
      </c>
      <c r="EB10" s="17">
        <f t="shared" ref="EB10:GM10" si="9">EB6+EB8+EB9</f>
        <v>0</v>
      </c>
      <c r="EC10" s="17">
        <f t="shared" si="9"/>
        <v>0</v>
      </c>
      <c r="ED10" s="17">
        <f t="shared" si="9"/>
        <v>0</v>
      </c>
      <c r="EE10" s="17">
        <f t="shared" si="9"/>
        <v>0</v>
      </c>
      <c r="EF10" s="17">
        <f t="shared" si="9"/>
        <v>0</v>
      </c>
      <c r="EG10" s="17">
        <f t="shared" si="9"/>
        <v>0</v>
      </c>
      <c r="EH10" s="17">
        <f t="shared" si="9"/>
        <v>0</v>
      </c>
      <c r="EI10" s="17">
        <f t="shared" si="9"/>
        <v>0</v>
      </c>
      <c r="EJ10" s="17">
        <f t="shared" si="9"/>
        <v>0</v>
      </c>
      <c r="EK10" s="17">
        <f t="shared" si="9"/>
        <v>0</v>
      </c>
      <c r="EL10" s="17">
        <f t="shared" si="9"/>
        <v>0</v>
      </c>
      <c r="EM10" s="17">
        <f t="shared" si="9"/>
        <v>0</v>
      </c>
      <c r="EN10" s="17">
        <f t="shared" si="9"/>
        <v>0</v>
      </c>
      <c r="EO10" s="17">
        <f t="shared" si="9"/>
        <v>0.32</v>
      </c>
      <c r="EP10" s="17">
        <f t="shared" si="9"/>
        <v>0</v>
      </c>
      <c r="EQ10" s="17">
        <f t="shared" si="9"/>
        <v>0</v>
      </c>
      <c r="ER10" s="17">
        <f t="shared" si="9"/>
        <v>0</v>
      </c>
      <c r="ES10" s="17">
        <f t="shared" si="9"/>
        <v>0</v>
      </c>
      <c r="ET10" s="17">
        <f t="shared" si="9"/>
        <v>0</v>
      </c>
      <c r="EU10" s="17">
        <f t="shared" si="9"/>
        <v>0</v>
      </c>
      <c r="EV10" s="17">
        <f t="shared" si="9"/>
        <v>2.38</v>
      </c>
      <c r="EW10" s="17">
        <f t="shared" si="9"/>
        <v>0</v>
      </c>
      <c r="EX10" s="17">
        <f t="shared" si="9"/>
        <v>0</v>
      </c>
      <c r="EY10" s="17">
        <f t="shared" si="9"/>
        <v>0</v>
      </c>
      <c r="EZ10" s="17">
        <f t="shared" si="9"/>
        <v>0</v>
      </c>
      <c r="FA10" s="17">
        <f t="shared" si="9"/>
        <v>0</v>
      </c>
      <c r="FB10" s="17">
        <f t="shared" si="9"/>
        <v>0</v>
      </c>
      <c r="FC10" s="17">
        <f t="shared" si="9"/>
        <v>0</v>
      </c>
      <c r="FD10" s="17">
        <f t="shared" si="9"/>
        <v>0</v>
      </c>
      <c r="FE10" s="17">
        <f t="shared" si="9"/>
        <v>0</v>
      </c>
      <c r="FF10" s="17">
        <f t="shared" si="9"/>
        <v>0</v>
      </c>
      <c r="FG10" s="17">
        <f t="shared" si="9"/>
        <v>0</v>
      </c>
      <c r="FH10" s="17">
        <f t="shared" si="9"/>
        <v>0</v>
      </c>
      <c r="FI10" s="17">
        <f t="shared" si="9"/>
        <v>0</v>
      </c>
      <c r="FJ10" s="17">
        <f t="shared" si="9"/>
        <v>0</v>
      </c>
      <c r="FK10" s="17">
        <f t="shared" si="9"/>
        <v>0</v>
      </c>
      <c r="FL10" s="17">
        <f t="shared" si="9"/>
        <v>0</v>
      </c>
      <c r="FM10" s="17">
        <f t="shared" si="9"/>
        <v>0</v>
      </c>
      <c r="FN10" s="17">
        <f t="shared" si="9"/>
        <v>0</v>
      </c>
      <c r="FO10" s="17">
        <f t="shared" si="9"/>
        <v>0</v>
      </c>
      <c r="FP10" s="17">
        <f t="shared" si="9"/>
        <v>0</v>
      </c>
      <c r="FQ10" s="17">
        <f t="shared" si="9"/>
        <v>0</v>
      </c>
      <c r="FR10" s="17">
        <f t="shared" si="9"/>
        <v>0</v>
      </c>
      <c r="FS10" s="17">
        <f t="shared" si="9"/>
        <v>0</v>
      </c>
      <c r="FT10" s="17">
        <f t="shared" si="9"/>
        <v>0</v>
      </c>
      <c r="FU10" s="17">
        <f t="shared" si="9"/>
        <v>0</v>
      </c>
      <c r="FV10" s="17">
        <f t="shared" si="9"/>
        <v>0</v>
      </c>
      <c r="FW10" s="17">
        <f t="shared" si="9"/>
        <v>0</v>
      </c>
      <c r="FX10" s="17">
        <f t="shared" si="9"/>
        <v>0</v>
      </c>
      <c r="FY10" s="17">
        <f t="shared" si="9"/>
        <v>0</v>
      </c>
      <c r="FZ10" s="17">
        <f t="shared" si="9"/>
        <v>0</v>
      </c>
      <c r="GA10" s="17">
        <f t="shared" si="9"/>
        <v>0</v>
      </c>
      <c r="GB10" s="17">
        <f t="shared" si="9"/>
        <v>0</v>
      </c>
      <c r="GC10" s="17">
        <f t="shared" si="9"/>
        <v>0</v>
      </c>
      <c r="GD10" s="17">
        <f t="shared" si="9"/>
        <v>0</v>
      </c>
      <c r="GE10" s="17">
        <f t="shared" si="9"/>
        <v>0</v>
      </c>
      <c r="GF10" s="17">
        <f t="shared" si="9"/>
        <v>0</v>
      </c>
      <c r="GG10" s="17">
        <f t="shared" si="9"/>
        <v>0</v>
      </c>
      <c r="GH10" s="17">
        <f t="shared" si="9"/>
        <v>0</v>
      </c>
      <c r="GI10" s="17">
        <f t="shared" si="9"/>
        <v>0</v>
      </c>
      <c r="GJ10" s="17">
        <f t="shared" si="9"/>
        <v>0</v>
      </c>
      <c r="GK10" s="17">
        <f t="shared" si="9"/>
        <v>0</v>
      </c>
      <c r="GL10" s="17">
        <f t="shared" si="9"/>
        <v>0</v>
      </c>
      <c r="GM10" s="17">
        <f t="shared" si="9"/>
        <v>0</v>
      </c>
      <c r="GN10" s="17">
        <f t="shared" ref="GN10:IY10" si="10">GN6+GN8+GN9</f>
        <v>0</v>
      </c>
      <c r="GO10" s="17">
        <f t="shared" si="10"/>
        <v>3.4</v>
      </c>
      <c r="GP10" s="17">
        <f t="shared" si="10"/>
        <v>0</v>
      </c>
      <c r="GQ10" s="17">
        <f t="shared" si="10"/>
        <v>0</v>
      </c>
      <c r="GR10" s="17">
        <f t="shared" si="10"/>
        <v>0</v>
      </c>
      <c r="GS10" s="17">
        <f t="shared" si="10"/>
        <v>0</v>
      </c>
      <c r="GT10" s="17">
        <f t="shared" si="10"/>
        <v>0</v>
      </c>
      <c r="GU10" s="17">
        <f t="shared" si="10"/>
        <v>0</v>
      </c>
      <c r="GV10" s="17">
        <f t="shared" si="10"/>
        <v>7.35</v>
      </c>
      <c r="GW10" s="17">
        <f t="shared" si="10"/>
        <v>0</v>
      </c>
      <c r="GX10" s="17">
        <f t="shared" si="10"/>
        <v>0</v>
      </c>
      <c r="GY10" s="17">
        <f t="shared" si="10"/>
        <v>0</v>
      </c>
      <c r="GZ10" s="17">
        <f t="shared" si="10"/>
        <v>0</v>
      </c>
      <c r="HA10" s="17">
        <f t="shared" si="10"/>
        <v>0</v>
      </c>
      <c r="HB10" s="17">
        <f t="shared" si="10"/>
        <v>0</v>
      </c>
      <c r="HC10" s="17">
        <f t="shared" si="10"/>
        <v>0</v>
      </c>
      <c r="HD10" s="17">
        <f t="shared" si="10"/>
        <v>0</v>
      </c>
      <c r="HE10" s="17">
        <f t="shared" si="10"/>
        <v>0</v>
      </c>
      <c r="HF10" s="17">
        <f t="shared" si="10"/>
        <v>0</v>
      </c>
      <c r="HG10" s="17">
        <f t="shared" si="10"/>
        <v>0.17</v>
      </c>
      <c r="HH10" s="17">
        <f t="shared" si="10"/>
        <v>0</v>
      </c>
      <c r="HI10" s="17">
        <f t="shared" si="10"/>
        <v>0</v>
      </c>
      <c r="HJ10" s="17">
        <f t="shared" si="10"/>
        <v>0</v>
      </c>
      <c r="HK10" s="17">
        <f t="shared" si="10"/>
        <v>0</v>
      </c>
      <c r="HL10" s="17">
        <f t="shared" si="10"/>
        <v>0</v>
      </c>
      <c r="HM10" s="17">
        <f t="shared" si="10"/>
        <v>0</v>
      </c>
      <c r="HN10" s="17">
        <f t="shared" si="10"/>
        <v>0</v>
      </c>
      <c r="HO10" s="17">
        <f t="shared" si="10"/>
        <v>0</v>
      </c>
      <c r="HP10" s="17">
        <f t="shared" si="10"/>
        <v>0</v>
      </c>
      <c r="HQ10" s="17">
        <f t="shared" si="10"/>
        <v>0</v>
      </c>
      <c r="HR10" s="17">
        <f t="shared" si="10"/>
        <v>0</v>
      </c>
      <c r="HS10" s="17">
        <f t="shared" si="10"/>
        <v>0</v>
      </c>
      <c r="HT10" s="17">
        <f t="shared" si="10"/>
        <v>0</v>
      </c>
      <c r="HU10" s="17">
        <f t="shared" si="10"/>
        <v>0</v>
      </c>
      <c r="HV10" s="17">
        <f t="shared" si="10"/>
        <v>0</v>
      </c>
      <c r="HW10" s="17">
        <f t="shared" si="10"/>
        <v>0</v>
      </c>
      <c r="HX10" s="17">
        <f t="shared" si="10"/>
        <v>0</v>
      </c>
      <c r="HY10" s="17">
        <f t="shared" si="10"/>
        <v>0</v>
      </c>
      <c r="HZ10" s="17">
        <f t="shared" si="10"/>
        <v>0</v>
      </c>
      <c r="IA10" s="17">
        <f t="shared" si="10"/>
        <v>0</v>
      </c>
      <c r="IB10" s="17">
        <f t="shared" si="10"/>
        <v>0</v>
      </c>
      <c r="IC10" s="17">
        <f t="shared" si="10"/>
        <v>0</v>
      </c>
      <c r="ID10" s="17">
        <f t="shared" si="10"/>
        <v>0</v>
      </c>
      <c r="IE10" s="17">
        <f t="shared" si="10"/>
        <v>0</v>
      </c>
      <c r="IF10" s="17">
        <f t="shared" si="10"/>
        <v>0</v>
      </c>
      <c r="IG10" s="17">
        <f t="shared" si="10"/>
        <v>0</v>
      </c>
      <c r="IH10" s="17">
        <f t="shared" si="10"/>
        <v>0</v>
      </c>
      <c r="II10" s="17">
        <f t="shared" si="10"/>
        <v>0</v>
      </c>
      <c r="IJ10" s="17">
        <f t="shared" si="10"/>
        <v>0</v>
      </c>
      <c r="IK10" s="17">
        <f t="shared" si="10"/>
        <v>0</v>
      </c>
      <c r="IL10" s="17">
        <f t="shared" si="10"/>
        <v>0</v>
      </c>
      <c r="IM10" s="17">
        <f t="shared" si="10"/>
        <v>0</v>
      </c>
      <c r="IN10" s="17">
        <f t="shared" si="10"/>
        <v>0</v>
      </c>
      <c r="IO10" s="17">
        <f t="shared" si="10"/>
        <v>0</v>
      </c>
      <c r="IP10" s="17">
        <f t="shared" si="10"/>
        <v>0</v>
      </c>
      <c r="IQ10" s="17">
        <f t="shared" si="10"/>
        <v>0</v>
      </c>
      <c r="IR10" s="17">
        <f t="shared" si="10"/>
        <v>0</v>
      </c>
      <c r="IS10" s="17">
        <f t="shared" si="10"/>
        <v>0</v>
      </c>
      <c r="IT10" s="17">
        <f t="shared" si="10"/>
        <v>0</v>
      </c>
      <c r="IU10" s="17">
        <f t="shared" si="10"/>
        <v>0</v>
      </c>
      <c r="IV10" s="17">
        <f t="shared" si="10"/>
        <v>0</v>
      </c>
      <c r="IW10" s="17">
        <f t="shared" si="10"/>
        <v>0</v>
      </c>
      <c r="IX10" s="17">
        <f t="shared" si="10"/>
        <v>0</v>
      </c>
      <c r="IY10" s="17">
        <f t="shared" si="10"/>
        <v>0</v>
      </c>
      <c r="IZ10" s="17">
        <f t="shared" ref="IZ10:LK10" si="11">IZ6+IZ8+IZ9</f>
        <v>0</v>
      </c>
      <c r="JA10" s="17">
        <f t="shared" si="11"/>
        <v>0</v>
      </c>
      <c r="JB10" s="17">
        <f t="shared" si="11"/>
        <v>1.33</v>
      </c>
      <c r="JC10" s="17">
        <f t="shared" si="11"/>
        <v>0</v>
      </c>
      <c r="JD10" s="17">
        <f t="shared" si="11"/>
        <v>0</v>
      </c>
      <c r="JE10" s="17">
        <f t="shared" si="11"/>
        <v>0</v>
      </c>
      <c r="JF10" s="17">
        <f t="shared" si="11"/>
        <v>0</v>
      </c>
      <c r="JG10" s="17">
        <f t="shared" si="11"/>
        <v>0</v>
      </c>
      <c r="JH10" s="17">
        <f t="shared" si="11"/>
        <v>0</v>
      </c>
      <c r="JI10" s="17">
        <f t="shared" si="11"/>
        <v>0</v>
      </c>
      <c r="JJ10" s="17">
        <f t="shared" si="11"/>
        <v>0</v>
      </c>
      <c r="JK10" s="17">
        <f t="shared" si="11"/>
        <v>0</v>
      </c>
      <c r="JL10" s="17">
        <f t="shared" si="11"/>
        <v>0</v>
      </c>
      <c r="JM10" s="17">
        <f t="shared" si="11"/>
        <v>0</v>
      </c>
      <c r="JN10" s="17">
        <f t="shared" si="11"/>
        <v>0</v>
      </c>
      <c r="JO10" s="17">
        <f t="shared" si="11"/>
        <v>0</v>
      </c>
      <c r="JP10" s="17">
        <f t="shared" si="11"/>
        <v>0</v>
      </c>
      <c r="JQ10" s="17">
        <f t="shared" si="11"/>
        <v>0</v>
      </c>
      <c r="JR10" s="17">
        <f t="shared" si="11"/>
        <v>0</v>
      </c>
      <c r="JS10" s="17">
        <f t="shared" si="11"/>
        <v>0</v>
      </c>
      <c r="JT10" s="17">
        <f t="shared" si="11"/>
        <v>0.28000000000000003</v>
      </c>
      <c r="JU10" s="17">
        <f t="shared" si="11"/>
        <v>0</v>
      </c>
      <c r="JV10" s="17">
        <f t="shared" si="11"/>
        <v>0</v>
      </c>
      <c r="JW10" s="17">
        <f t="shared" si="11"/>
        <v>0</v>
      </c>
      <c r="JX10" s="17">
        <f t="shared" si="11"/>
        <v>0</v>
      </c>
      <c r="JY10" s="17">
        <f t="shared" si="11"/>
        <v>0</v>
      </c>
      <c r="JZ10" s="17">
        <f t="shared" si="11"/>
        <v>0</v>
      </c>
      <c r="KA10" s="17">
        <f t="shared" si="11"/>
        <v>0</v>
      </c>
      <c r="KB10" s="17">
        <f t="shared" si="11"/>
        <v>0</v>
      </c>
      <c r="KC10" s="17">
        <f t="shared" si="11"/>
        <v>0</v>
      </c>
      <c r="KD10" s="17">
        <f t="shared" si="11"/>
        <v>0</v>
      </c>
      <c r="KE10" s="17">
        <f t="shared" si="11"/>
        <v>0</v>
      </c>
      <c r="KF10" s="17">
        <f t="shared" si="11"/>
        <v>0</v>
      </c>
      <c r="KG10" s="17">
        <f t="shared" si="11"/>
        <v>0</v>
      </c>
      <c r="KH10" s="17">
        <f t="shared" si="11"/>
        <v>0</v>
      </c>
      <c r="KI10" s="17">
        <f t="shared" si="11"/>
        <v>0</v>
      </c>
      <c r="KJ10" s="17">
        <f t="shared" si="11"/>
        <v>0</v>
      </c>
      <c r="KK10" s="17">
        <f t="shared" si="11"/>
        <v>0</v>
      </c>
      <c r="KL10" s="17">
        <f t="shared" si="11"/>
        <v>0</v>
      </c>
      <c r="KM10" s="17">
        <f t="shared" si="11"/>
        <v>0</v>
      </c>
      <c r="KN10" s="17">
        <f t="shared" si="11"/>
        <v>0</v>
      </c>
      <c r="KO10" s="17">
        <f t="shared" si="11"/>
        <v>0</v>
      </c>
      <c r="KP10" s="17">
        <f t="shared" si="11"/>
        <v>0</v>
      </c>
      <c r="KQ10" s="17">
        <f t="shared" si="11"/>
        <v>0</v>
      </c>
      <c r="KR10" s="17">
        <f t="shared" si="11"/>
        <v>0</v>
      </c>
      <c r="KS10" s="17">
        <f t="shared" si="11"/>
        <v>0</v>
      </c>
      <c r="KT10" s="17">
        <f t="shared" si="11"/>
        <v>0</v>
      </c>
      <c r="KU10" s="17">
        <f t="shared" si="11"/>
        <v>0</v>
      </c>
      <c r="KV10" s="17">
        <f t="shared" si="11"/>
        <v>0</v>
      </c>
      <c r="KW10" s="17">
        <f t="shared" si="11"/>
        <v>0</v>
      </c>
      <c r="KX10" s="17">
        <f t="shared" si="11"/>
        <v>0</v>
      </c>
      <c r="KY10" s="17">
        <f t="shared" si="11"/>
        <v>0</v>
      </c>
      <c r="KZ10" s="17">
        <f t="shared" si="11"/>
        <v>0</v>
      </c>
      <c r="LA10" s="17">
        <f t="shared" si="11"/>
        <v>0</v>
      </c>
      <c r="LB10" s="17">
        <f t="shared" si="11"/>
        <v>0</v>
      </c>
      <c r="LC10" s="17">
        <f t="shared" si="11"/>
        <v>0</v>
      </c>
      <c r="LD10" s="17">
        <f t="shared" si="11"/>
        <v>0</v>
      </c>
      <c r="LE10" s="17">
        <f t="shared" si="11"/>
        <v>0</v>
      </c>
      <c r="LF10" s="17">
        <f t="shared" si="11"/>
        <v>0</v>
      </c>
      <c r="LG10" s="17">
        <f t="shared" si="11"/>
        <v>0</v>
      </c>
      <c r="LH10" s="17">
        <f t="shared" si="11"/>
        <v>0</v>
      </c>
      <c r="LI10" s="17">
        <f t="shared" si="11"/>
        <v>0</v>
      </c>
      <c r="LJ10" s="17">
        <f t="shared" si="11"/>
        <v>0</v>
      </c>
      <c r="LK10" s="17">
        <f t="shared" si="11"/>
        <v>0</v>
      </c>
      <c r="LL10" s="17">
        <f t="shared" ref="LL10:NB10" si="12">LL6+LL8+LL9</f>
        <v>0</v>
      </c>
      <c r="LM10" s="17">
        <f t="shared" si="12"/>
        <v>0</v>
      </c>
      <c r="LN10" s="17">
        <f t="shared" si="12"/>
        <v>0</v>
      </c>
      <c r="LO10" s="17">
        <f t="shared" si="12"/>
        <v>0</v>
      </c>
      <c r="LP10" s="17">
        <f t="shared" si="12"/>
        <v>0</v>
      </c>
      <c r="LQ10" s="17">
        <f t="shared" si="12"/>
        <v>0</v>
      </c>
      <c r="LR10" s="17">
        <f t="shared" si="12"/>
        <v>0</v>
      </c>
      <c r="LS10" s="17">
        <f t="shared" si="12"/>
        <v>0</v>
      </c>
      <c r="LT10" s="17">
        <f t="shared" si="12"/>
        <v>0</v>
      </c>
      <c r="LU10" s="17">
        <f t="shared" si="12"/>
        <v>0</v>
      </c>
      <c r="LV10" s="17">
        <f t="shared" si="12"/>
        <v>0</v>
      </c>
      <c r="LW10" s="17">
        <f t="shared" si="12"/>
        <v>0</v>
      </c>
      <c r="LX10" s="17">
        <f t="shared" si="12"/>
        <v>0</v>
      </c>
      <c r="LY10" s="17">
        <f t="shared" si="12"/>
        <v>0</v>
      </c>
      <c r="LZ10" s="17">
        <f t="shared" si="12"/>
        <v>0</v>
      </c>
      <c r="MA10" s="17">
        <f t="shared" si="12"/>
        <v>0</v>
      </c>
      <c r="MB10" s="17">
        <f t="shared" si="12"/>
        <v>0</v>
      </c>
      <c r="MC10" s="17">
        <f t="shared" si="12"/>
        <v>0</v>
      </c>
      <c r="MD10" s="17">
        <f t="shared" si="12"/>
        <v>0</v>
      </c>
      <c r="ME10" s="17">
        <f t="shared" si="12"/>
        <v>0</v>
      </c>
      <c r="MF10" s="17">
        <f t="shared" si="12"/>
        <v>0</v>
      </c>
      <c r="MG10" s="17">
        <f t="shared" si="12"/>
        <v>0</v>
      </c>
      <c r="MH10" s="17">
        <f t="shared" si="12"/>
        <v>0</v>
      </c>
      <c r="MI10" s="17">
        <f t="shared" si="12"/>
        <v>0</v>
      </c>
      <c r="MJ10" s="17">
        <f t="shared" si="12"/>
        <v>0</v>
      </c>
      <c r="MK10" s="17">
        <f t="shared" si="12"/>
        <v>0</v>
      </c>
      <c r="ML10" s="17">
        <f t="shared" si="12"/>
        <v>0</v>
      </c>
      <c r="MM10" s="17">
        <f t="shared" si="12"/>
        <v>0</v>
      </c>
      <c r="MN10" s="17">
        <f t="shared" si="12"/>
        <v>0</v>
      </c>
      <c r="MO10" s="17">
        <f t="shared" si="12"/>
        <v>0</v>
      </c>
      <c r="MP10" s="17">
        <f t="shared" si="12"/>
        <v>0</v>
      </c>
      <c r="MQ10" s="17">
        <f t="shared" si="12"/>
        <v>0</v>
      </c>
      <c r="MR10" s="17">
        <f t="shared" si="12"/>
        <v>0</v>
      </c>
      <c r="MS10" s="17">
        <f t="shared" si="12"/>
        <v>0</v>
      </c>
      <c r="MT10" s="17">
        <f t="shared" si="12"/>
        <v>0</v>
      </c>
      <c r="MU10" s="17">
        <f t="shared" si="12"/>
        <v>0</v>
      </c>
      <c r="MV10" s="17">
        <f t="shared" si="12"/>
        <v>0</v>
      </c>
      <c r="MW10" s="17">
        <f t="shared" si="12"/>
        <v>0</v>
      </c>
      <c r="MX10" s="17">
        <f t="shared" si="12"/>
        <v>0</v>
      </c>
      <c r="MY10" s="17">
        <f t="shared" si="12"/>
        <v>0</v>
      </c>
      <c r="MZ10" s="17">
        <f t="shared" si="12"/>
        <v>0</v>
      </c>
      <c r="NA10" s="17">
        <f t="shared" si="12"/>
        <v>0</v>
      </c>
      <c r="NB10" s="17">
        <f t="shared" si="12"/>
        <v>0</v>
      </c>
      <c r="ND10" s="5">
        <f t="shared" si="6"/>
        <v>10</v>
      </c>
      <c r="NG10" s="28"/>
      <c r="NH10" s="29"/>
      <c r="NI10" s="27"/>
      <c r="NJ10" s="28"/>
      <c r="NR10" s="27"/>
    </row>
    <row r="11" spans="1:382" x14ac:dyDescent="0.2">
      <c r="A11" s="8" t="s">
        <v>70</v>
      </c>
      <c r="B11" s="17" t="s">
        <v>14</v>
      </c>
      <c r="C11" s="17">
        <f>C5-C6-C8-C9</f>
        <v>24</v>
      </c>
      <c r="D11" s="17">
        <f>D5-D6-D8-D9</f>
        <v>24</v>
      </c>
      <c r="E11" s="17">
        <f t="shared" ref="E11:BO11" si="13">E5-E6-E8-E9</f>
        <v>24</v>
      </c>
      <c r="F11" s="17">
        <f t="shared" si="13"/>
        <v>24</v>
      </c>
      <c r="G11" s="17">
        <f t="shared" si="13"/>
        <v>24</v>
      </c>
      <c r="H11" s="17">
        <f t="shared" si="13"/>
        <v>24</v>
      </c>
      <c r="I11" s="17">
        <f t="shared" si="13"/>
        <v>24</v>
      </c>
      <c r="J11" s="17">
        <f t="shared" si="13"/>
        <v>24</v>
      </c>
      <c r="K11" s="17">
        <f t="shared" si="13"/>
        <v>24</v>
      </c>
      <c r="L11" s="17">
        <f t="shared" si="13"/>
        <v>24</v>
      </c>
      <c r="M11" s="17">
        <f t="shared" si="13"/>
        <v>24</v>
      </c>
      <c r="N11" s="17">
        <f t="shared" si="13"/>
        <v>24</v>
      </c>
      <c r="O11" s="17">
        <f t="shared" si="13"/>
        <v>24</v>
      </c>
      <c r="P11" s="17">
        <f t="shared" si="13"/>
        <v>24</v>
      </c>
      <c r="Q11" s="17">
        <f t="shared" si="13"/>
        <v>24</v>
      </c>
      <c r="R11" s="17">
        <f t="shared" si="13"/>
        <v>24</v>
      </c>
      <c r="S11" s="17">
        <f t="shared" si="13"/>
        <v>24</v>
      </c>
      <c r="T11" s="17">
        <f t="shared" si="13"/>
        <v>24</v>
      </c>
      <c r="U11" s="17">
        <f t="shared" si="13"/>
        <v>24</v>
      </c>
      <c r="V11" s="17">
        <f t="shared" si="13"/>
        <v>24</v>
      </c>
      <c r="W11" s="17">
        <f t="shared" si="13"/>
        <v>24</v>
      </c>
      <c r="X11" s="17">
        <f t="shared" si="13"/>
        <v>24</v>
      </c>
      <c r="Y11" s="17">
        <f t="shared" si="13"/>
        <v>24</v>
      </c>
      <c r="Z11" s="17">
        <f t="shared" si="13"/>
        <v>24</v>
      </c>
      <c r="AA11" s="17">
        <f t="shared" si="13"/>
        <v>24</v>
      </c>
      <c r="AB11" s="17">
        <f t="shared" si="13"/>
        <v>24</v>
      </c>
      <c r="AC11" s="17">
        <f t="shared" si="13"/>
        <v>24</v>
      </c>
      <c r="AD11" s="17">
        <f t="shared" si="13"/>
        <v>24</v>
      </c>
      <c r="AE11" s="17">
        <f t="shared" si="13"/>
        <v>24</v>
      </c>
      <c r="AF11" s="17">
        <f t="shared" si="13"/>
        <v>24</v>
      </c>
      <c r="AG11" s="17">
        <f t="shared" si="13"/>
        <v>24</v>
      </c>
      <c r="AH11" s="17">
        <f t="shared" si="13"/>
        <v>24</v>
      </c>
      <c r="AI11" s="17">
        <f t="shared" si="13"/>
        <v>24</v>
      </c>
      <c r="AJ11" s="17">
        <f t="shared" si="13"/>
        <v>24</v>
      </c>
      <c r="AK11" s="17">
        <f t="shared" si="13"/>
        <v>24</v>
      </c>
      <c r="AL11" s="17">
        <f t="shared" si="13"/>
        <v>24</v>
      </c>
      <c r="AM11" s="17">
        <f t="shared" si="13"/>
        <v>24</v>
      </c>
      <c r="AN11" s="17">
        <f t="shared" si="13"/>
        <v>24</v>
      </c>
      <c r="AO11" s="17">
        <f t="shared" si="13"/>
        <v>24</v>
      </c>
      <c r="AP11" s="17">
        <f t="shared" si="13"/>
        <v>24</v>
      </c>
      <c r="AQ11" s="17">
        <f t="shared" si="13"/>
        <v>24</v>
      </c>
      <c r="AR11" s="17">
        <f t="shared" si="13"/>
        <v>24</v>
      </c>
      <c r="AS11" s="17">
        <f t="shared" si="13"/>
        <v>24</v>
      </c>
      <c r="AT11" s="17">
        <f t="shared" si="13"/>
        <v>24</v>
      </c>
      <c r="AU11" s="17">
        <f t="shared" si="13"/>
        <v>24</v>
      </c>
      <c r="AV11" s="17">
        <f t="shared" si="13"/>
        <v>24</v>
      </c>
      <c r="AW11" s="17">
        <f t="shared" si="13"/>
        <v>24</v>
      </c>
      <c r="AX11" s="17">
        <f t="shared" si="13"/>
        <v>24</v>
      </c>
      <c r="AY11" s="17">
        <f t="shared" si="13"/>
        <v>24</v>
      </c>
      <c r="AZ11" s="17">
        <f t="shared" si="13"/>
        <v>24</v>
      </c>
      <c r="BA11" s="17">
        <f t="shared" si="13"/>
        <v>22.55</v>
      </c>
      <c r="BB11" s="17">
        <f t="shared" si="13"/>
        <v>24</v>
      </c>
      <c r="BC11" s="17">
        <f t="shared" si="13"/>
        <v>24</v>
      </c>
      <c r="BD11" s="17">
        <f t="shared" si="13"/>
        <v>24</v>
      </c>
      <c r="BE11" s="17">
        <f t="shared" si="13"/>
        <v>24</v>
      </c>
      <c r="BF11" s="17">
        <f t="shared" si="13"/>
        <v>24</v>
      </c>
      <c r="BG11" s="17">
        <f t="shared" si="13"/>
        <v>24</v>
      </c>
      <c r="BH11" s="17">
        <f t="shared" si="13"/>
        <v>24</v>
      </c>
      <c r="BI11" s="17">
        <f t="shared" si="13"/>
        <v>23.67</v>
      </c>
      <c r="BJ11" s="17">
        <f t="shared" si="13"/>
        <v>24</v>
      </c>
      <c r="BK11" s="17">
        <f t="shared" si="13"/>
        <v>24</v>
      </c>
      <c r="BL11" s="17">
        <f t="shared" si="13"/>
        <v>24</v>
      </c>
      <c r="BM11" s="17">
        <f t="shared" si="13"/>
        <v>24</v>
      </c>
      <c r="BN11" s="17">
        <f t="shared" si="13"/>
        <v>24</v>
      </c>
      <c r="BO11" s="17">
        <f t="shared" si="13"/>
        <v>24</v>
      </c>
      <c r="BP11" s="17">
        <f t="shared" ref="BP11:EA11" si="14">BP5-BP6-BP8-BP9</f>
        <v>24</v>
      </c>
      <c r="BQ11" s="17">
        <f t="shared" si="14"/>
        <v>24</v>
      </c>
      <c r="BR11" s="17">
        <f t="shared" si="14"/>
        <v>24</v>
      </c>
      <c r="BS11" s="17">
        <f t="shared" si="14"/>
        <v>24</v>
      </c>
      <c r="BT11" s="17">
        <f t="shared" si="14"/>
        <v>23.87</v>
      </c>
      <c r="BU11" s="17">
        <f t="shared" si="14"/>
        <v>24</v>
      </c>
      <c r="BV11" s="17">
        <f t="shared" si="14"/>
        <v>24</v>
      </c>
      <c r="BW11" s="17">
        <f t="shared" si="14"/>
        <v>24</v>
      </c>
      <c r="BX11" s="17">
        <f t="shared" si="14"/>
        <v>24</v>
      </c>
      <c r="BY11" s="17">
        <f t="shared" si="14"/>
        <v>24</v>
      </c>
      <c r="BZ11" s="17">
        <f t="shared" si="14"/>
        <v>24</v>
      </c>
      <c r="CA11" s="17">
        <f t="shared" si="14"/>
        <v>24</v>
      </c>
      <c r="CB11" s="17">
        <f t="shared" si="14"/>
        <v>24</v>
      </c>
      <c r="CC11" s="17">
        <f t="shared" si="14"/>
        <v>24</v>
      </c>
      <c r="CD11" s="17">
        <f t="shared" si="14"/>
        <v>24</v>
      </c>
      <c r="CE11" s="17">
        <f t="shared" si="14"/>
        <v>24</v>
      </c>
      <c r="CF11" s="17">
        <f t="shared" si="14"/>
        <v>24</v>
      </c>
      <c r="CG11" s="17">
        <f t="shared" si="14"/>
        <v>21.8</v>
      </c>
      <c r="CH11" s="17">
        <f t="shared" si="14"/>
        <v>24</v>
      </c>
      <c r="CI11" s="17">
        <f t="shared" si="14"/>
        <v>24</v>
      </c>
      <c r="CJ11" s="17">
        <f t="shared" si="14"/>
        <v>24</v>
      </c>
      <c r="CK11" s="17">
        <f t="shared" si="14"/>
        <v>24</v>
      </c>
      <c r="CL11" s="17">
        <f t="shared" si="14"/>
        <v>24</v>
      </c>
      <c r="CM11" s="17">
        <f t="shared" si="14"/>
        <v>24</v>
      </c>
      <c r="CN11" s="17">
        <f t="shared" si="14"/>
        <v>24</v>
      </c>
      <c r="CO11" s="17">
        <f t="shared" si="14"/>
        <v>24</v>
      </c>
      <c r="CP11" s="17">
        <f t="shared" si="14"/>
        <v>24</v>
      </c>
      <c r="CQ11" s="17">
        <f t="shared" si="14"/>
        <v>24</v>
      </c>
      <c r="CR11" s="17">
        <f t="shared" si="14"/>
        <v>24</v>
      </c>
      <c r="CS11" s="17">
        <f t="shared" si="14"/>
        <v>24</v>
      </c>
      <c r="CT11" s="17">
        <f t="shared" si="14"/>
        <v>24</v>
      </c>
      <c r="CU11" s="17">
        <f t="shared" si="14"/>
        <v>24</v>
      </c>
      <c r="CV11" s="17">
        <f t="shared" si="14"/>
        <v>24</v>
      </c>
      <c r="CW11" s="17">
        <f t="shared" si="14"/>
        <v>24</v>
      </c>
      <c r="CX11" s="17">
        <f t="shared" si="14"/>
        <v>24</v>
      </c>
      <c r="CY11" s="17">
        <f t="shared" si="14"/>
        <v>24</v>
      </c>
      <c r="CZ11" s="17">
        <f t="shared" si="14"/>
        <v>24</v>
      </c>
      <c r="DA11" s="17">
        <f t="shared" si="14"/>
        <v>24</v>
      </c>
      <c r="DB11" s="17">
        <f t="shared" si="14"/>
        <v>24</v>
      </c>
      <c r="DC11" s="17">
        <f t="shared" si="14"/>
        <v>24</v>
      </c>
      <c r="DD11" s="17">
        <f t="shared" si="14"/>
        <v>24</v>
      </c>
      <c r="DE11" s="17">
        <f t="shared" si="14"/>
        <v>24</v>
      </c>
      <c r="DF11" s="17">
        <f t="shared" si="14"/>
        <v>24</v>
      </c>
      <c r="DG11" s="17">
        <f t="shared" si="14"/>
        <v>24</v>
      </c>
      <c r="DH11" s="17">
        <f t="shared" si="14"/>
        <v>24</v>
      </c>
      <c r="DI11" s="17">
        <f t="shared" si="14"/>
        <v>24</v>
      </c>
      <c r="DJ11" s="17">
        <f t="shared" si="14"/>
        <v>21.92</v>
      </c>
      <c r="DK11" s="17">
        <f t="shared" si="14"/>
        <v>24</v>
      </c>
      <c r="DL11" s="17">
        <f t="shared" si="14"/>
        <v>24</v>
      </c>
      <c r="DM11" s="17">
        <f t="shared" si="14"/>
        <v>23.42</v>
      </c>
      <c r="DN11" s="17">
        <f t="shared" si="14"/>
        <v>24</v>
      </c>
      <c r="DO11" s="17">
        <f t="shared" si="14"/>
        <v>24</v>
      </c>
      <c r="DP11" s="17">
        <f t="shared" si="14"/>
        <v>24</v>
      </c>
      <c r="DQ11" s="17">
        <f t="shared" si="14"/>
        <v>24</v>
      </c>
      <c r="DR11" s="17">
        <f t="shared" si="14"/>
        <v>24</v>
      </c>
      <c r="DS11" s="17">
        <f t="shared" si="14"/>
        <v>24</v>
      </c>
      <c r="DT11" s="17">
        <f t="shared" si="14"/>
        <v>24</v>
      </c>
      <c r="DU11" s="17">
        <f t="shared" si="14"/>
        <v>24</v>
      </c>
      <c r="DV11" s="17">
        <f t="shared" si="14"/>
        <v>24</v>
      </c>
      <c r="DW11" s="17">
        <f t="shared" si="14"/>
        <v>24</v>
      </c>
      <c r="DX11" s="17">
        <f t="shared" si="14"/>
        <v>24</v>
      </c>
      <c r="DY11" s="17">
        <f t="shared" si="14"/>
        <v>24</v>
      </c>
      <c r="DZ11" s="17">
        <f t="shared" si="14"/>
        <v>24</v>
      </c>
      <c r="EA11" s="17">
        <f t="shared" si="14"/>
        <v>24</v>
      </c>
      <c r="EB11" s="17">
        <f t="shared" ref="EB11:GM11" si="15">EB5-EB6-EB8-EB9</f>
        <v>24</v>
      </c>
      <c r="EC11" s="17">
        <f t="shared" si="15"/>
        <v>24</v>
      </c>
      <c r="ED11" s="17">
        <f t="shared" si="15"/>
        <v>24</v>
      </c>
      <c r="EE11" s="17">
        <f t="shared" si="15"/>
        <v>24</v>
      </c>
      <c r="EF11" s="17">
        <f t="shared" si="15"/>
        <v>24</v>
      </c>
      <c r="EG11" s="17">
        <f t="shared" si="15"/>
        <v>24</v>
      </c>
      <c r="EH11" s="17">
        <f t="shared" si="15"/>
        <v>24</v>
      </c>
      <c r="EI11" s="17">
        <f t="shared" si="15"/>
        <v>24</v>
      </c>
      <c r="EJ11" s="17">
        <f t="shared" si="15"/>
        <v>24</v>
      </c>
      <c r="EK11" s="17">
        <f t="shared" si="15"/>
        <v>24</v>
      </c>
      <c r="EL11" s="17">
        <f t="shared" si="15"/>
        <v>24</v>
      </c>
      <c r="EM11" s="17">
        <f t="shared" si="15"/>
        <v>24</v>
      </c>
      <c r="EN11" s="17">
        <f t="shared" si="15"/>
        <v>24</v>
      </c>
      <c r="EO11" s="17">
        <f t="shared" si="15"/>
        <v>23.68</v>
      </c>
      <c r="EP11" s="17">
        <f t="shared" si="15"/>
        <v>24</v>
      </c>
      <c r="EQ11" s="17">
        <f t="shared" si="15"/>
        <v>24</v>
      </c>
      <c r="ER11" s="17">
        <f t="shared" si="15"/>
        <v>24</v>
      </c>
      <c r="ES11" s="17">
        <f t="shared" si="15"/>
        <v>24</v>
      </c>
      <c r="ET11" s="17">
        <f t="shared" si="15"/>
        <v>24</v>
      </c>
      <c r="EU11" s="17">
        <f t="shared" si="15"/>
        <v>24</v>
      </c>
      <c r="EV11" s="17">
        <f t="shared" si="15"/>
        <v>21.62</v>
      </c>
      <c r="EW11" s="17">
        <f t="shared" si="15"/>
        <v>24</v>
      </c>
      <c r="EX11" s="17">
        <f t="shared" si="15"/>
        <v>24</v>
      </c>
      <c r="EY11" s="17">
        <f t="shared" si="15"/>
        <v>24</v>
      </c>
      <c r="EZ11" s="17">
        <f t="shared" si="15"/>
        <v>24</v>
      </c>
      <c r="FA11" s="17">
        <f t="shared" si="15"/>
        <v>24</v>
      </c>
      <c r="FB11" s="17">
        <f t="shared" si="15"/>
        <v>24</v>
      </c>
      <c r="FC11" s="17">
        <f t="shared" si="15"/>
        <v>24</v>
      </c>
      <c r="FD11" s="17">
        <f t="shared" si="15"/>
        <v>24</v>
      </c>
      <c r="FE11" s="17">
        <f t="shared" si="15"/>
        <v>24</v>
      </c>
      <c r="FF11" s="17">
        <f t="shared" si="15"/>
        <v>24</v>
      </c>
      <c r="FG11" s="17">
        <f t="shared" si="15"/>
        <v>24</v>
      </c>
      <c r="FH11" s="17">
        <f t="shared" si="15"/>
        <v>24</v>
      </c>
      <c r="FI11" s="17">
        <f t="shared" si="15"/>
        <v>24</v>
      </c>
      <c r="FJ11" s="17">
        <f t="shared" si="15"/>
        <v>24</v>
      </c>
      <c r="FK11" s="17">
        <f t="shared" si="15"/>
        <v>24</v>
      </c>
      <c r="FL11" s="17">
        <f t="shared" si="15"/>
        <v>24</v>
      </c>
      <c r="FM11" s="17">
        <f t="shared" si="15"/>
        <v>24</v>
      </c>
      <c r="FN11" s="17">
        <f t="shared" si="15"/>
        <v>24</v>
      </c>
      <c r="FO11" s="17">
        <f t="shared" si="15"/>
        <v>24</v>
      </c>
      <c r="FP11" s="17">
        <f t="shared" si="15"/>
        <v>24</v>
      </c>
      <c r="FQ11" s="17">
        <f t="shared" si="15"/>
        <v>24</v>
      </c>
      <c r="FR11" s="17">
        <f t="shared" si="15"/>
        <v>24</v>
      </c>
      <c r="FS11" s="17">
        <f t="shared" si="15"/>
        <v>24</v>
      </c>
      <c r="FT11" s="17">
        <f t="shared" si="15"/>
        <v>24</v>
      </c>
      <c r="FU11" s="17">
        <f t="shared" si="15"/>
        <v>24</v>
      </c>
      <c r="FV11" s="17">
        <f t="shared" si="15"/>
        <v>24</v>
      </c>
      <c r="FW11" s="17">
        <f t="shared" si="15"/>
        <v>24</v>
      </c>
      <c r="FX11" s="17">
        <f t="shared" si="15"/>
        <v>24</v>
      </c>
      <c r="FY11" s="17">
        <f t="shared" si="15"/>
        <v>24</v>
      </c>
      <c r="FZ11" s="17">
        <f t="shared" si="15"/>
        <v>24</v>
      </c>
      <c r="GA11" s="17">
        <f t="shared" si="15"/>
        <v>24</v>
      </c>
      <c r="GB11" s="17">
        <f t="shared" si="15"/>
        <v>24</v>
      </c>
      <c r="GC11" s="17">
        <f t="shared" si="15"/>
        <v>24</v>
      </c>
      <c r="GD11" s="17">
        <f t="shared" si="15"/>
        <v>24</v>
      </c>
      <c r="GE11" s="17">
        <f t="shared" si="15"/>
        <v>24</v>
      </c>
      <c r="GF11" s="17">
        <f t="shared" si="15"/>
        <v>24</v>
      </c>
      <c r="GG11" s="17">
        <f t="shared" si="15"/>
        <v>24</v>
      </c>
      <c r="GH11" s="17">
        <f t="shared" si="15"/>
        <v>24</v>
      </c>
      <c r="GI11" s="17">
        <f t="shared" si="15"/>
        <v>24</v>
      </c>
      <c r="GJ11" s="17">
        <f t="shared" si="15"/>
        <v>24</v>
      </c>
      <c r="GK11" s="17">
        <f t="shared" si="15"/>
        <v>24</v>
      </c>
      <c r="GL11" s="17">
        <f t="shared" si="15"/>
        <v>24</v>
      </c>
      <c r="GM11" s="17">
        <f t="shared" si="15"/>
        <v>24</v>
      </c>
      <c r="GN11" s="17">
        <f t="shared" ref="GN11:IY11" si="16">GN5-GN6-GN8-GN9</f>
        <v>24</v>
      </c>
      <c r="GO11" s="17">
        <f t="shared" si="16"/>
        <v>20.6</v>
      </c>
      <c r="GP11" s="17">
        <f t="shared" si="16"/>
        <v>24</v>
      </c>
      <c r="GQ11" s="17">
        <f t="shared" si="16"/>
        <v>24</v>
      </c>
      <c r="GR11" s="17">
        <f t="shared" si="16"/>
        <v>24</v>
      </c>
      <c r="GS11" s="17">
        <f t="shared" si="16"/>
        <v>24</v>
      </c>
      <c r="GT11" s="17">
        <f t="shared" si="16"/>
        <v>24</v>
      </c>
      <c r="GU11" s="17">
        <f t="shared" si="16"/>
        <v>24</v>
      </c>
      <c r="GV11" s="17">
        <f t="shared" si="16"/>
        <v>16.649999999999999</v>
      </c>
      <c r="GW11" s="17">
        <f t="shared" si="16"/>
        <v>24</v>
      </c>
      <c r="GX11" s="17">
        <f t="shared" si="16"/>
        <v>24</v>
      </c>
      <c r="GY11" s="17">
        <f t="shared" si="16"/>
        <v>24</v>
      </c>
      <c r="GZ11" s="17">
        <f t="shared" si="16"/>
        <v>24</v>
      </c>
      <c r="HA11" s="17">
        <f t="shared" si="16"/>
        <v>24</v>
      </c>
      <c r="HB11" s="17">
        <f t="shared" si="16"/>
        <v>24</v>
      </c>
      <c r="HC11" s="17">
        <f t="shared" si="16"/>
        <v>24</v>
      </c>
      <c r="HD11" s="17">
        <f t="shared" si="16"/>
        <v>24</v>
      </c>
      <c r="HE11" s="17">
        <f t="shared" si="16"/>
        <v>24</v>
      </c>
      <c r="HF11" s="17">
        <f t="shared" si="16"/>
        <v>24</v>
      </c>
      <c r="HG11" s="17">
        <f t="shared" si="16"/>
        <v>23.83</v>
      </c>
      <c r="HH11" s="17">
        <f t="shared" si="16"/>
        <v>24</v>
      </c>
      <c r="HI11" s="17">
        <f t="shared" si="16"/>
        <v>24</v>
      </c>
      <c r="HJ11" s="17">
        <f t="shared" si="16"/>
        <v>24</v>
      </c>
      <c r="HK11" s="17">
        <f t="shared" si="16"/>
        <v>24</v>
      </c>
      <c r="HL11" s="17">
        <f t="shared" si="16"/>
        <v>24</v>
      </c>
      <c r="HM11" s="17">
        <f t="shared" si="16"/>
        <v>24</v>
      </c>
      <c r="HN11" s="17">
        <f t="shared" si="16"/>
        <v>24</v>
      </c>
      <c r="HO11" s="17">
        <f t="shared" si="16"/>
        <v>24</v>
      </c>
      <c r="HP11" s="17">
        <f t="shared" si="16"/>
        <v>24</v>
      </c>
      <c r="HQ11" s="17">
        <f t="shared" si="16"/>
        <v>24</v>
      </c>
      <c r="HR11" s="17">
        <f t="shared" si="16"/>
        <v>24</v>
      </c>
      <c r="HS11" s="17">
        <f t="shared" si="16"/>
        <v>24</v>
      </c>
      <c r="HT11" s="17">
        <f t="shared" si="16"/>
        <v>24</v>
      </c>
      <c r="HU11" s="17">
        <f t="shared" si="16"/>
        <v>24</v>
      </c>
      <c r="HV11" s="17">
        <f t="shared" si="16"/>
        <v>24</v>
      </c>
      <c r="HW11" s="17">
        <f t="shared" si="16"/>
        <v>24</v>
      </c>
      <c r="HX11" s="17">
        <f t="shared" si="16"/>
        <v>24</v>
      </c>
      <c r="HY11" s="17">
        <f t="shared" si="16"/>
        <v>24</v>
      </c>
      <c r="HZ11" s="17">
        <f t="shared" si="16"/>
        <v>24</v>
      </c>
      <c r="IA11" s="17">
        <f t="shared" si="16"/>
        <v>24</v>
      </c>
      <c r="IB11" s="17">
        <f t="shared" si="16"/>
        <v>24</v>
      </c>
      <c r="IC11" s="17">
        <f t="shared" si="16"/>
        <v>24</v>
      </c>
      <c r="ID11" s="17">
        <f t="shared" si="16"/>
        <v>24</v>
      </c>
      <c r="IE11" s="17">
        <f t="shared" si="16"/>
        <v>24</v>
      </c>
      <c r="IF11" s="17">
        <f t="shared" si="16"/>
        <v>24</v>
      </c>
      <c r="IG11" s="17">
        <f t="shared" si="16"/>
        <v>24</v>
      </c>
      <c r="IH11" s="17">
        <f t="shared" si="16"/>
        <v>24</v>
      </c>
      <c r="II11" s="17">
        <f t="shared" si="16"/>
        <v>24</v>
      </c>
      <c r="IJ11" s="17">
        <f t="shared" si="16"/>
        <v>24</v>
      </c>
      <c r="IK11" s="17">
        <f t="shared" si="16"/>
        <v>24</v>
      </c>
      <c r="IL11" s="17">
        <f t="shared" si="16"/>
        <v>24</v>
      </c>
      <c r="IM11" s="17">
        <f t="shared" si="16"/>
        <v>24</v>
      </c>
      <c r="IN11" s="17">
        <f t="shared" si="16"/>
        <v>24</v>
      </c>
      <c r="IO11" s="17">
        <f t="shared" si="16"/>
        <v>24</v>
      </c>
      <c r="IP11" s="17">
        <f t="shared" si="16"/>
        <v>24</v>
      </c>
      <c r="IQ11" s="17">
        <f t="shared" si="16"/>
        <v>24</v>
      </c>
      <c r="IR11" s="17">
        <f t="shared" si="16"/>
        <v>24</v>
      </c>
      <c r="IS11" s="17">
        <f t="shared" si="16"/>
        <v>24</v>
      </c>
      <c r="IT11" s="17">
        <f t="shared" si="16"/>
        <v>24</v>
      </c>
      <c r="IU11" s="17">
        <f t="shared" si="16"/>
        <v>24</v>
      </c>
      <c r="IV11" s="17">
        <f t="shared" si="16"/>
        <v>24</v>
      </c>
      <c r="IW11" s="17">
        <f t="shared" si="16"/>
        <v>24</v>
      </c>
      <c r="IX11" s="17">
        <f t="shared" si="16"/>
        <v>24</v>
      </c>
      <c r="IY11" s="17">
        <f t="shared" si="16"/>
        <v>24</v>
      </c>
      <c r="IZ11" s="17">
        <f t="shared" ref="IZ11:LK11" si="17">IZ5-IZ6-IZ8-IZ9</f>
        <v>24</v>
      </c>
      <c r="JA11" s="17">
        <f t="shared" si="17"/>
        <v>24</v>
      </c>
      <c r="JB11" s="17">
        <f t="shared" si="17"/>
        <v>22.67</v>
      </c>
      <c r="JC11" s="17">
        <f t="shared" si="17"/>
        <v>24</v>
      </c>
      <c r="JD11" s="17">
        <f t="shared" si="17"/>
        <v>24</v>
      </c>
      <c r="JE11" s="17">
        <f t="shared" si="17"/>
        <v>24</v>
      </c>
      <c r="JF11" s="17">
        <f t="shared" si="17"/>
        <v>24</v>
      </c>
      <c r="JG11" s="17">
        <f t="shared" si="17"/>
        <v>24</v>
      </c>
      <c r="JH11" s="17">
        <f t="shared" si="17"/>
        <v>24</v>
      </c>
      <c r="JI11" s="17">
        <f t="shared" si="17"/>
        <v>24</v>
      </c>
      <c r="JJ11" s="17">
        <f t="shared" si="17"/>
        <v>24</v>
      </c>
      <c r="JK11" s="17">
        <f t="shared" si="17"/>
        <v>24</v>
      </c>
      <c r="JL11" s="17">
        <f t="shared" si="17"/>
        <v>24</v>
      </c>
      <c r="JM11" s="17">
        <f t="shared" si="17"/>
        <v>24</v>
      </c>
      <c r="JN11" s="17">
        <f t="shared" si="17"/>
        <v>24</v>
      </c>
      <c r="JO11" s="17">
        <f t="shared" si="17"/>
        <v>24</v>
      </c>
      <c r="JP11" s="17">
        <f t="shared" si="17"/>
        <v>24</v>
      </c>
      <c r="JQ11" s="17">
        <f t="shared" si="17"/>
        <v>24</v>
      </c>
      <c r="JR11" s="17">
        <f t="shared" si="17"/>
        <v>24</v>
      </c>
      <c r="JS11" s="17">
        <f t="shared" si="17"/>
        <v>24</v>
      </c>
      <c r="JT11" s="17">
        <f t="shared" si="17"/>
        <v>23.72</v>
      </c>
      <c r="JU11" s="17">
        <f t="shared" si="17"/>
        <v>24</v>
      </c>
      <c r="JV11" s="17">
        <f t="shared" si="17"/>
        <v>24</v>
      </c>
      <c r="JW11" s="17">
        <f t="shared" si="17"/>
        <v>24</v>
      </c>
      <c r="JX11" s="17">
        <f t="shared" si="17"/>
        <v>24</v>
      </c>
      <c r="JY11" s="17">
        <f t="shared" si="17"/>
        <v>24</v>
      </c>
      <c r="JZ11" s="17">
        <f t="shared" si="17"/>
        <v>24</v>
      </c>
      <c r="KA11" s="17">
        <f t="shared" si="17"/>
        <v>24</v>
      </c>
      <c r="KB11" s="17">
        <f t="shared" si="17"/>
        <v>24</v>
      </c>
      <c r="KC11" s="17">
        <f t="shared" si="17"/>
        <v>24</v>
      </c>
      <c r="KD11" s="17">
        <f t="shared" si="17"/>
        <v>24</v>
      </c>
      <c r="KE11" s="17">
        <f t="shared" si="17"/>
        <v>24</v>
      </c>
      <c r="KF11" s="17">
        <f t="shared" si="17"/>
        <v>24</v>
      </c>
      <c r="KG11" s="17">
        <f t="shared" si="17"/>
        <v>24</v>
      </c>
      <c r="KH11" s="17">
        <f t="shared" si="17"/>
        <v>24</v>
      </c>
      <c r="KI11" s="17">
        <f t="shared" si="17"/>
        <v>24</v>
      </c>
      <c r="KJ11" s="17">
        <f t="shared" si="17"/>
        <v>24</v>
      </c>
      <c r="KK11" s="17">
        <f t="shared" si="17"/>
        <v>24</v>
      </c>
      <c r="KL11" s="17">
        <f t="shared" si="17"/>
        <v>24</v>
      </c>
      <c r="KM11" s="17">
        <f t="shared" si="17"/>
        <v>24</v>
      </c>
      <c r="KN11" s="17">
        <f t="shared" si="17"/>
        <v>24</v>
      </c>
      <c r="KO11" s="17">
        <f t="shared" si="17"/>
        <v>24</v>
      </c>
      <c r="KP11" s="17">
        <f t="shared" si="17"/>
        <v>24</v>
      </c>
      <c r="KQ11" s="17">
        <f t="shared" si="17"/>
        <v>24</v>
      </c>
      <c r="KR11" s="17">
        <f t="shared" si="17"/>
        <v>24</v>
      </c>
      <c r="KS11" s="17">
        <f t="shared" si="17"/>
        <v>24</v>
      </c>
      <c r="KT11" s="17">
        <f t="shared" si="17"/>
        <v>24</v>
      </c>
      <c r="KU11" s="17">
        <f t="shared" si="17"/>
        <v>24</v>
      </c>
      <c r="KV11" s="17">
        <f t="shared" si="17"/>
        <v>24</v>
      </c>
      <c r="KW11" s="17">
        <f t="shared" si="17"/>
        <v>24</v>
      </c>
      <c r="KX11" s="17">
        <f t="shared" si="17"/>
        <v>24</v>
      </c>
      <c r="KY11" s="17">
        <f t="shared" si="17"/>
        <v>24</v>
      </c>
      <c r="KZ11" s="17">
        <f t="shared" si="17"/>
        <v>24</v>
      </c>
      <c r="LA11" s="17">
        <f t="shared" si="17"/>
        <v>24</v>
      </c>
      <c r="LB11" s="17">
        <f t="shared" si="17"/>
        <v>24</v>
      </c>
      <c r="LC11" s="17">
        <f t="shared" si="17"/>
        <v>24</v>
      </c>
      <c r="LD11" s="17">
        <f t="shared" si="17"/>
        <v>24</v>
      </c>
      <c r="LE11" s="17">
        <f t="shared" si="17"/>
        <v>24</v>
      </c>
      <c r="LF11" s="17">
        <f t="shared" si="17"/>
        <v>24</v>
      </c>
      <c r="LG11" s="17">
        <f t="shared" si="17"/>
        <v>24</v>
      </c>
      <c r="LH11" s="17">
        <f t="shared" si="17"/>
        <v>24</v>
      </c>
      <c r="LI11" s="17">
        <f t="shared" si="17"/>
        <v>24</v>
      </c>
      <c r="LJ11" s="17">
        <f t="shared" si="17"/>
        <v>24</v>
      </c>
      <c r="LK11" s="17">
        <f t="shared" si="17"/>
        <v>24</v>
      </c>
      <c r="LL11" s="17">
        <f t="shared" ref="LL11:NB11" si="18">LL5-LL6-LL8-LL9</f>
        <v>24</v>
      </c>
      <c r="LM11" s="17">
        <f t="shared" si="18"/>
        <v>24</v>
      </c>
      <c r="LN11" s="17">
        <f t="shared" si="18"/>
        <v>24</v>
      </c>
      <c r="LO11" s="17">
        <f t="shared" si="18"/>
        <v>24</v>
      </c>
      <c r="LP11" s="17">
        <f t="shared" si="18"/>
        <v>24</v>
      </c>
      <c r="LQ11" s="17">
        <f t="shared" si="18"/>
        <v>24</v>
      </c>
      <c r="LR11" s="17">
        <f t="shared" si="18"/>
        <v>24</v>
      </c>
      <c r="LS11" s="17">
        <f t="shared" si="18"/>
        <v>24</v>
      </c>
      <c r="LT11" s="17">
        <f t="shared" si="18"/>
        <v>24</v>
      </c>
      <c r="LU11" s="17">
        <f t="shared" si="18"/>
        <v>24</v>
      </c>
      <c r="LV11" s="17">
        <f t="shared" si="18"/>
        <v>24</v>
      </c>
      <c r="LW11" s="17">
        <f t="shared" si="18"/>
        <v>24</v>
      </c>
      <c r="LX11" s="17">
        <f t="shared" si="18"/>
        <v>24</v>
      </c>
      <c r="LY11" s="17">
        <f t="shared" si="18"/>
        <v>24</v>
      </c>
      <c r="LZ11" s="17">
        <f t="shared" si="18"/>
        <v>24</v>
      </c>
      <c r="MA11" s="17">
        <f t="shared" si="18"/>
        <v>24</v>
      </c>
      <c r="MB11" s="17">
        <f t="shared" si="18"/>
        <v>24</v>
      </c>
      <c r="MC11" s="17">
        <f t="shared" si="18"/>
        <v>24</v>
      </c>
      <c r="MD11" s="17">
        <f t="shared" si="18"/>
        <v>24</v>
      </c>
      <c r="ME11" s="17">
        <f t="shared" si="18"/>
        <v>24</v>
      </c>
      <c r="MF11" s="17">
        <f t="shared" si="18"/>
        <v>24</v>
      </c>
      <c r="MG11" s="17">
        <f t="shared" si="18"/>
        <v>24</v>
      </c>
      <c r="MH11" s="17">
        <f t="shared" si="18"/>
        <v>24</v>
      </c>
      <c r="MI11" s="17">
        <f t="shared" si="18"/>
        <v>24</v>
      </c>
      <c r="MJ11" s="17">
        <f t="shared" si="18"/>
        <v>24</v>
      </c>
      <c r="MK11" s="17">
        <f t="shared" si="18"/>
        <v>24</v>
      </c>
      <c r="ML11" s="17">
        <f t="shared" si="18"/>
        <v>24</v>
      </c>
      <c r="MM11" s="17">
        <f t="shared" si="18"/>
        <v>24</v>
      </c>
      <c r="MN11" s="17">
        <f t="shared" si="18"/>
        <v>24</v>
      </c>
      <c r="MO11" s="17">
        <f t="shared" si="18"/>
        <v>24</v>
      </c>
      <c r="MP11" s="17">
        <f t="shared" si="18"/>
        <v>24</v>
      </c>
      <c r="MQ11" s="17">
        <f t="shared" si="18"/>
        <v>24</v>
      </c>
      <c r="MR11" s="17">
        <f t="shared" si="18"/>
        <v>24</v>
      </c>
      <c r="MS11" s="17">
        <f t="shared" si="18"/>
        <v>24</v>
      </c>
      <c r="MT11" s="17">
        <f t="shared" si="18"/>
        <v>24</v>
      </c>
      <c r="MU11" s="17">
        <f t="shared" si="18"/>
        <v>24</v>
      </c>
      <c r="MV11" s="17">
        <f t="shared" si="18"/>
        <v>24</v>
      </c>
      <c r="MW11" s="17">
        <f t="shared" si="18"/>
        <v>24</v>
      </c>
      <c r="MX11" s="17">
        <f t="shared" si="18"/>
        <v>24</v>
      </c>
      <c r="MY11" s="17">
        <f t="shared" si="18"/>
        <v>24</v>
      </c>
      <c r="MZ11" s="17">
        <f t="shared" si="18"/>
        <v>24</v>
      </c>
      <c r="NA11" s="17">
        <f t="shared" si="18"/>
        <v>24</v>
      </c>
      <c r="NB11" s="17">
        <f t="shared" si="18"/>
        <v>24</v>
      </c>
      <c r="ND11" s="5">
        <f t="shared" si="6"/>
        <v>11</v>
      </c>
      <c r="NG11" s="28"/>
      <c r="NH11" s="29"/>
      <c r="NI11" s="29"/>
      <c r="NK11" s="27"/>
      <c r="NR11" s="27"/>
    </row>
    <row r="12" spans="1:382" x14ac:dyDescent="0.2">
      <c r="A12" s="9" t="s">
        <v>4</v>
      </c>
      <c r="B12" s="18" t="s">
        <v>15</v>
      </c>
      <c r="C12" s="18">
        <f>(C5-C6-C8-C9)/C5</f>
        <v>1</v>
      </c>
      <c r="D12" s="18">
        <f>(D5-D6-D8-D9)/D5</f>
        <v>1</v>
      </c>
      <c r="E12" s="18">
        <f t="shared" ref="E12:BO12" si="19">(E5-E6-E8-E9)/E5</f>
        <v>1</v>
      </c>
      <c r="F12" s="18">
        <f t="shared" si="19"/>
        <v>1</v>
      </c>
      <c r="G12" s="18">
        <f t="shared" si="19"/>
        <v>1</v>
      </c>
      <c r="H12" s="19">
        <f t="shared" si="19"/>
        <v>1</v>
      </c>
      <c r="I12" s="18">
        <f t="shared" si="19"/>
        <v>1</v>
      </c>
      <c r="J12" s="18">
        <f t="shared" si="19"/>
        <v>1</v>
      </c>
      <c r="K12" s="18">
        <f t="shared" si="19"/>
        <v>1</v>
      </c>
      <c r="L12" s="18">
        <f t="shared" si="19"/>
        <v>1</v>
      </c>
      <c r="M12" s="18">
        <f t="shared" si="19"/>
        <v>1</v>
      </c>
      <c r="N12" s="18">
        <f t="shared" si="19"/>
        <v>1</v>
      </c>
      <c r="O12" s="18">
        <f t="shared" si="19"/>
        <v>1</v>
      </c>
      <c r="P12" s="18">
        <f t="shared" si="19"/>
        <v>1</v>
      </c>
      <c r="Q12" s="18">
        <f t="shared" si="19"/>
        <v>1</v>
      </c>
      <c r="R12" s="18">
        <f t="shared" si="19"/>
        <v>1</v>
      </c>
      <c r="S12" s="18">
        <f t="shared" si="19"/>
        <v>1</v>
      </c>
      <c r="T12" s="18">
        <f t="shared" si="19"/>
        <v>1</v>
      </c>
      <c r="U12" s="18">
        <f t="shared" si="19"/>
        <v>1</v>
      </c>
      <c r="V12" s="18">
        <f t="shared" si="19"/>
        <v>1</v>
      </c>
      <c r="W12" s="18">
        <f t="shared" si="19"/>
        <v>1</v>
      </c>
      <c r="X12" s="18">
        <f t="shared" si="19"/>
        <v>1</v>
      </c>
      <c r="Y12" s="18">
        <f t="shared" si="19"/>
        <v>1</v>
      </c>
      <c r="Z12" s="18">
        <f t="shared" si="19"/>
        <v>1</v>
      </c>
      <c r="AA12" s="18">
        <f t="shared" si="19"/>
        <v>1</v>
      </c>
      <c r="AB12" s="18">
        <f t="shared" si="19"/>
        <v>1</v>
      </c>
      <c r="AC12" s="19">
        <f t="shared" si="19"/>
        <v>1</v>
      </c>
      <c r="AD12" s="18">
        <f t="shared" si="19"/>
        <v>1</v>
      </c>
      <c r="AE12" s="18">
        <f t="shared" si="19"/>
        <v>1</v>
      </c>
      <c r="AF12" s="18">
        <f t="shared" si="19"/>
        <v>1</v>
      </c>
      <c r="AG12" s="18">
        <f t="shared" si="19"/>
        <v>1</v>
      </c>
      <c r="AH12" s="18">
        <f t="shared" si="19"/>
        <v>1</v>
      </c>
      <c r="AI12" s="18">
        <f t="shared" si="19"/>
        <v>1</v>
      </c>
      <c r="AJ12" s="18">
        <f t="shared" si="19"/>
        <v>1</v>
      </c>
      <c r="AK12" s="19">
        <f t="shared" si="19"/>
        <v>1</v>
      </c>
      <c r="AL12" s="18">
        <f t="shared" si="19"/>
        <v>1</v>
      </c>
      <c r="AM12" s="18">
        <f t="shared" si="19"/>
        <v>1</v>
      </c>
      <c r="AN12" s="18">
        <f t="shared" si="19"/>
        <v>1</v>
      </c>
      <c r="AO12" s="18">
        <f t="shared" si="19"/>
        <v>1</v>
      </c>
      <c r="AP12" s="18">
        <f t="shared" si="19"/>
        <v>1</v>
      </c>
      <c r="AQ12" s="18">
        <f t="shared" si="19"/>
        <v>1</v>
      </c>
      <c r="AR12" s="19">
        <f t="shared" si="19"/>
        <v>1</v>
      </c>
      <c r="AS12" s="18">
        <f t="shared" si="19"/>
        <v>1</v>
      </c>
      <c r="AT12" s="18">
        <f t="shared" si="19"/>
        <v>1</v>
      </c>
      <c r="AU12" s="18">
        <f t="shared" si="19"/>
        <v>1</v>
      </c>
      <c r="AV12" s="18">
        <f t="shared" si="19"/>
        <v>1</v>
      </c>
      <c r="AW12" s="18">
        <f t="shared" si="19"/>
        <v>1</v>
      </c>
      <c r="AX12" s="18">
        <f t="shared" si="19"/>
        <v>1</v>
      </c>
      <c r="AY12" s="18">
        <f t="shared" si="19"/>
        <v>1</v>
      </c>
      <c r="AZ12" s="18">
        <f t="shared" si="19"/>
        <v>1</v>
      </c>
      <c r="BA12" s="18">
        <f t="shared" si="19"/>
        <v>0.93958333333333333</v>
      </c>
      <c r="BB12" s="18">
        <f t="shared" si="19"/>
        <v>1</v>
      </c>
      <c r="BC12" s="18">
        <f t="shared" si="19"/>
        <v>1</v>
      </c>
      <c r="BD12" s="18">
        <f t="shared" si="19"/>
        <v>1</v>
      </c>
      <c r="BE12" s="18">
        <f t="shared" si="19"/>
        <v>1</v>
      </c>
      <c r="BF12" s="18">
        <f t="shared" si="19"/>
        <v>1</v>
      </c>
      <c r="BG12" s="18">
        <f t="shared" si="19"/>
        <v>1</v>
      </c>
      <c r="BH12" s="18">
        <f t="shared" si="19"/>
        <v>1</v>
      </c>
      <c r="BI12" s="18">
        <f t="shared" si="19"/>
        <v>0.98625000000000007</v>
      </c>
      <c r="BJ12" s="18">
        <f t="shared" si="19"/>
        <v>1</v>
      </c>
      <c r="BK12" s="18">
        <f t="shared" si="19"/>
        <v>1</v>
      </c>
      <c r="BL12" s="18">
        <f t="shared" si="19"/>
        <v>1</v>
      </c>
      <c r="BM12" s="18">
        <f t="shared" si="19"/>
        <v>1</v>
      </c>
      <c r="BN12" s="18">
        <f t="shared" si="19"/>
        <v>1</v>
      </c>
      <c r="BO12" s="18">
        <f t="shared" si="19"/>
        <v>1</v>
      </c>
      <c r="BP12" s="18">
        <f t="shared" ref="BP12:EA12" si="20">(BP5-BP6-BP8-BP9)/BP5</f>
        <v>1</v>
      </c>
      <c r="BQ12" s="18">
        <f t="shared" si="20"/>
        <v>1</v>
      </c>
      <c r="BR12" s="18">
        <f t="shared" si="20"/>
        <v>1</v>
      </c>
      <c r="BS12" s="18">
        <f t="shared" si="20"/>
        <v>1</v>
      </c>
      <c r="BT12" s="18">
        <f t="shared" si="20"/>
        <v>0.99458333333333337</v>
      </c>
      <c r="BU12" s="18">
        <f t="shared" si="20"/>
        <v>1</v>
      </c>
      <c r="BV12" s="18">
        <f t="shared" si="20"/>
        <v>1</v>
      </c>
      <c r="BW12" s="18">
        <f t="shared" si="20"/>
        <v>1</v>
      </c>
      <c r="BX12" s="18">
        <f t="shared" si="20"/>
        <v>1</v>
      </c>
      <c r="BY12" s="18">
        <f t="shared" si="20"/>
        <v>1</v>
      </c>
      <c r="BZ12" s="18">
        <f t="shared" si="20"/>
        <v>1</v>
      </c>
      <c r="CA12" s="18">
        <f t="shared" si="20"/>
        <v>1</v>
      </c>
      <c r="CB12" s="18">
        <f t="shared" si="20"/>
        <v>1</v>
      </c>
      <c r="CC12" s="18">
        <f t="shared" si="20"/>
        <v>1</v>
      </c>
      <c r="CD12" s="18">
        <f t="shared" si="20"/>
        <v>1</v>
      </c>
      <c r="CE12" s="19">
        <f t="shared" si="20"/>
        <v>1</v>
      </c>
      <c r="CF12" s="19">
        <f t="shared" si="20"/>
        <v>1</v>
      </c>
      <c r="CG12" s="19">
        <f t="shared" si="20"/>
        <v>0.90833333333333333</v>
      </c>
      <c r="CH12" s="19">
        <f t="shared" si="20"/>
        <v>1</v>
      </c>
      <c r="CI12" s="19">
        <f t="shared" si="20"/>
        <v>1</v>
      </c>
      <c r="CJ12" s="18">
        <f t="shared" si="20"/>
        <v>1</v>
      </c>
      <c r="CK12" s="18">
        <f t="shared" si="20"/>
        <v>1</v>
      </c>
      <c r="CL12" s="18">
        <f t="shared" si="20"/>
        <v>1</v>
      </c>
      <c r="CM12" s="18">
        <f t="shared" si="20"/>
        <v>1</v>
      </c>
      <c r="CN12" s="18">
        <f t="shared" si="20"/>
        <v>1</v>
      </c>
      <c r="CO12" s="18">
        <f t="shared" si="20"/>
        <v>1</v>
      </c>
      <c r="CP12" s="18">
        <f t="shared" si="20"/>
        <v>1</v>
      </c>
      <c r="CQ12" s="18">
        <f t="shared" si="20"/>
        <v>1</v>
      </c>
      <c r="CR12" s="18">
        <f t="shared" si="20"/>
        <v>1</v>
      </c>
      <c r="CS12" s="19">
        <f t="shared" si="20"/>
        <v>1</v>
      </c>
      <c r="CT12" s="18">
        <f t="shared" si="20"/>
        <v>1</v>
      </c>
      <c r="CU12" s="18">
        <f t="shared" si="20"/>
        <v>1</v>
      </c>
      <c r="CV12" s="18">
        <f t="shared" si="20"/>
        <v>1</v>
      </c>
      <c r="CW12" s="18">
        <f t="shared" si="20"/>
        <v>1</v>
      </c>
      <c r="CX12" s="18">
        <f t="shared" si="20"/>
        <v>1</v>
      </c>
      <c r="CY12" s="18">
        <f t="shared" si="20"/>
        <v>1</v>
      </c>
      <c r="CZ12" s="18">
        <f t="shared" si="20"/>
        <v>1</v>
      </c>
      <c r="DA12" s="18">
        <f t="shared" si="20"/>
        <v>1</v>
      </c>
      <c r="DB12" s="18">
        <f t="shared" si="20"/>
        <v>1</v>
      </c>
      <c r="DC12" s="18">
        <f t="shared" si="20"/>
        <v>1</v>
      </c>
      <c r="DD12" s="18">
        <f t="shared" si="20"/>
        <v>1</v>
      </c>
      <c r="DE12" s="18">
        <f t="shared" si="20"/>
        <v>1</v>
      </c>
      <c r="DF12" s="18">
        <f t="shared" si="20"/>
        <v>1</v>
      </c>
      <c r="DG12" s="18">
        <f t="shared" si="20"/>
        <v>1</v>
      </c>
      <c r="DH12" s="18">
        <f t="shared" si="20"/>
        <v>1</v>
      </c>
      <c r="DI12" s="18">
        <f t="shared" si="20"/>
        <v>1</v>
      </c>
      <c r="DJ12" s="18">
        <f t="shared" si="20"/>
        <v>0.91333333333333344</v>
      </c>
      <c r="DK12" s="18">
        <f t="shared" si="20"/>
        <v>1</v>
      </c>
      <c r="DL12" s="18">
        <f t="shared" si="20"/>
        <v>1</v>
      </c>
      <c r="DM12" s="18">
        <f t="shared" si="20"/>
        <v>0.97583333333333344</v>
      </c>
      <c r="DN12" s="18">
        <f t="shared" si="20"/>
        <v>1</v>
      </c>
      <c r="DO12" s="18">
        <f t="shared" si="20"/>
        <v>1</v>
      </c>
      <c r="DP12" s="18">
        <f t="shared" si="20"/>
        <v>1</v>
      </c>
      <c r="DQ12" s="18">
        <f t="shared" si="20"/>
        <v>1</v>
      </c>
      <c r="DR12" s="18">
        <f t="shared" si="20"/>
        <v>1</v>
      </c>
      <c r="DS12" s="18">
        <f t="shared" si="20"/>
        <v>1</v>
      </c>
      <c r="DT12" s="18">
        <f t="shared" si="20"/>
        <v>1</v>
      </c>
      <c r="DU12" s="18">
        <f t="shared" si="20"/>
        <v>1</v>
      </c>
      <c r="DV12" s="18">
        <f t="shared" si="20"/>
        <v>1</v>
      </c>
      <c r="DW12" s="18">
        <f t="shared" si="20"/>
        <v>1</v>
      </c>
      <c r="DX12" s="18">
        <f t="shared" si="20"/>
        <v>1</v>
      </c>
      <c r="DY12" s="18">
        <f t="shared" si="20"/>
        <v>1</v>
      </c>
      <c r="DZ12" s="18">
        <f t="shared" si="20"/>
        <v>1</v>
      </c>
      <c r="EA12" s="18">
        <f t="shared" si="20"/>
        <v>1</v>
      </c>
      <c r="EB12" s="18">
        <f t="shared" ref="EB12:GM12" si="21">(EB5-EB6-EB8-EB9)/EB5</f>
        <v>1</v>
      </c>
      <c r="EC12" s="18">
        <f t="shared" si="21"/>
        <v>1</v>
      </c>
      <c r="ED12" s="18">
        <f t="shared" si="21"/>
        <v>1</v>
      </c>
      <c r="EE12" s="18">
        <f t="shared" si="21"/>
        <v>1</v>
      </c>
      <c r="EF12" s="18">
        <f t="shared" si="21"/>
        <v>1</v>
      </c>
      <c r="EG12" s="18">
        <f t="shared" si="21"/>
        <v>1</v>
      </c>
      <c r="EH12" s="18">
        <f t="shared" si="21"/>
        <v>1</v>
      </c>
      <c r="EI12" s="18">
        <f t="shared" si="21"/>
        <v>1</v>
      </c>
      <c r="EJ12" s="18">
        <f t="shared" si="21"/>
        <v>1</v>
      </c>
      <c r="EK12" s="18">
        <f t="shared" si="21"/>
        <v>1</v>
      </c>
      <c r="EL12" s="18">
        <f t="shared" si="21"/>
        <v>1</v>
      </c>
      <c r="EM12" s="18">
        <f t="shared" si="21"/>
        <v>1</v>
      </c>
      <c r="EN12" s="18">
        <f t="shared" si="21"/>
        <v>1</v>
      </c>
      <c r="EO12" s="18">
        <f t="shared" si="21"/>
        <v>0.98666666666666669</v>
      </c>
      <c r="EP12" s="18">
        <f t="shared" si="21"/>
        <v>1</v>
      </c>
      <c r="EQ12" s="18">
        <f t="shared" si="21"/>
        <v>1</v>
      </c>
      <c r="ER12" s="19">
        <f t="shared" si="21"/>
        <v>1</v>
      </c>
      <c r="ES12" s="18">
        <f t="shared" si="21"/>
        <v>1</v>
      </c>
      <c r="ET12" s="18">
        <f t="shared" si="21"/>
        <v>1</v>
      </c>
      <c r="EU12" s="18">
        <f t="shared" si="21"/>
        <v>1</v>
      </c>
      <c r="EV12" s="18">
        <f t="shared" si="21"/>
        <v>0.90083333333333337</v>
      </c>
      <c r="EW12" s="18">
        <f t="shared" si="21"/>
        <v>1</v>
      </c>
      <c r="EX12" s="18">
        <f t="shared" si="21"/>
        <v>1</v>
      </c>
      <c r="EY12" s="18">
        <f t="shared" si="21"/>
        <v>1</v>
      </c>
      <c r="EZ12" s="18">
        <f t="shared" si="21"/>
        <v>1</v>
      </c>
      <c r="FA12" s="18">
        <f t="shared" si="21"/>
        <v>1</v>
      </c>
      <c r="FB12" s="18">
        <f t="shared" si="21"/>
        <v>1</v>
      </c>
      <c r="FC12" s="18">
        <f t="shared" si="21"/>
        <v>1</v>
      </c>
      <c r="FD12" s="18">
        <f t="shared" si="21"/>
        <v>1</v>
      </c>
      <c r="FE12" s="18">
        <f t="shared" si="21"/>
        <v>1</v>
      </c>
      <c r="FF12" s="18">
        <f t="shared" si="21"/>
        <v>1</v>
      </c>
      <c r="FG12" s="18">
        <f t="shared" si="21"/>
        <v>1</v>
      </c>
      <c r="FH12" s="18">
        <f t="shared" si="21"/>
        <v>1</v>
      </c>
      <c r="FI12" s="18">
        <f t="shared" si="21"/>
        <v>1</v>
      </c>
      <c r="FJ12" s="18">
        <f t="shared" si="21"/>
        <v>1</v>
      </c>
      <c r="FK12" s="18">
        <f t="shared" si="21"/>
        <v>1</v>
      </c>
      <c r="FL12" s="18">
        <f t="shared" si="21"/>
        <v>1</v>
      </c>
      <c r="FM12" s="18">
        <f t="shared" si="21"/>
        <v>1</v>
      </c>
      <c r="FN12" s="18">
        <f t="shared" si="21"/>
        <v>1</v>
      </c>
      <c r="FO12" s="18">
        <f t="shared" si="21"/>
        <v>1</v>
      </c>
      <c r="FP12" s="18">
        <f t="shared" si="21"/>
        <v>1</v>
      </c>
      <c r="FQ12" s="19">
        <f t="shared" si="21"/>
        <v>1</v>
      </c>
      <c r="FR12" s="18">
        <f t="shared" si="21"/>
        <v>1</v>
      </c>
      <c r="FS12" s="18">
        <f t="shared" si="21"/>
        <v>1</v>
      </c>
      <c r="FT12" s="18">
        <f t="shared" si="21"/>
        <v>1</v>
      </c>
      <c r="FU12" s="18">
        <f t="shared" si="21"/>
        <v>1</v>
      </c>
      <c r="FV12" s="18">
        <f t="shared" si="21"/>
        <v>1</v>
      </c>
      <c r="FW12" s="18">
        <f t="shared" si="21"/>
        <v>1</v>
      </c>
      <c r="FX12" s="18">
        <f t="shared" si="21"/>
        <v>1</v>
      </c>
      <c r="FY12" s="18">
        <f t="shared" si="21"/>
        <v>1</v>
      </c>
      <c r="FZ12" s="18">
        <f t="shared" si="21"/>
        <v>1</v>
      </c>
      <c r="GA12" s="18">
        <f t="shared" si="21"/>
        <v>1</v>
      </c>
      <c r="GB12" s="18">
        <f t="shared" si="21"/>
        <v>1</v>
      </c>
      <c r="GC12" s="18">
        <f t="shared" si="21"/>
        <v>1</v>
      </c>
      <c r="GD12" s="18">
        <f t="shared" si="21"/>
        <v>1</v>
      </c>
      <c r="GE12" s="18">
        <f t="shared" si="21"/>
        <v>1</v>
      </c>
      <c r="GF12" s="18">
        <f t="shared" si="21"/>
        <v>1</v>
      </c>
      <c r="GG12" s="18">
        <f t="shared" si="21"/>
        <v>1</v>
      </c>
      <c r="GH12" s="18">
        <f t="shared" si="21"/>
        <v>1</v>
      </c>
      <c r="GI12" s="18">
        <f t="shared" si="21"/>
        <v>1</v>
      </c>
      <c r="GJ12" s="18">
        <f t="shared" si="21"/>
        <v>1</v>
      </c>
      <c r="GK12" s="18">
        <f t="shared" si="21"/>
        <v>1</v>
      </c>
      <c r="GL12" s="18">
        <f t="shared" si="21"/>
        <v>1</v>
      </c>
      <c r="GM12" s="18">
        <f t="shared" si="21"/>
        <v>1</v>
      </c>
      <c r="GN12" s="18">
        <f t="shared" ref="GN12:IY12" si="22">(GN5-GN6-GN8-GN9)/GN5</f>
        <v>1</v>
      </c>
      <c r="GO12" s="18">
        <f t="shared" si="22"/>
        <v>0.85833333333333339</v>
      </c>
      <c r="GP12" s="18">
        <f t="shared" si="22"/>
        <v>1</v>
      </c>
      <c r="GQ12" s="18">
        <f t="shared" si="22"/>
        <v>1</v>
      </c>
      <c r="GR12" s="18">
        <f t="shared" si="22"/>
        <v>1</v>
      </c>
      <c r="GS12" s="18">
        <f t="shared" si="22"/>
        <v>1</v>
      </c>
      <c r="GT12" s="18">
        <f t="shared" si="22"/>
        <v>1</v>
      </c>
      <c r="GU12" s="18">
        <f t="shared" si="22"/>
        <v>1</v>
      </c>
      <c r="GV12" s="18">
        <f t="shared" si="22"/>
        <v>0.69374999999999998</v>
      </c>
      <c r="GW12" s="18">
        <f t="shared" si="22"/>
        <v>1</v>
      </c>
      <c r="GX12" s="18">
        <f t="shared" si="22"/>
        <v>1</v>
      </c>
      <c r="GY12" s="18">
        <f t="shared" si="22"/>
        <v>1</v>
      </c>
      <c r="GZ12" s="18">
        <f t="shared" si="22"/>
        <v>1</v>
      </c>
      <c r="HA12" s="18">
        <f t="shared" si="22"/>
        <v>1</v>
      </c>
      <c r="HB12" s="18">
        <f t="shared" si="22"/>
        <v>1</v>
      </c>
      <c r="HC12" s="18">
        <f t="shared" si="22"/>
        <v>1</v>
      </c>
      <c r="HD12" s="18">
        <f t="shared" si="22"/>
        <v>1</v>
      </c>
      <c r="HE12" s="18">
        <f t="shared" si="22"/>
        <v>1</v>
      </c>
      <c r="HF12" s="18">
        <f t="shared" si="22"/>
        <v>1</v>
      </c>
      <c r="HG12" s="18">
        <f t="shared" si="22"/>
        <v>0.99291666666666656</v>
      </c>
      <c r="HH12" s="18">
        <f t="shared" si="22"/>
        <v>1</v>
      </c>
      <c r="HI12" s="18">
        <f t="shared" si="22"/>
        <v>1</v>
      </c>
      <c r="HJ12" s="18">
        <f t="shared" si="22"/>
        <v>1</v>
      </c>
      <c r="HK12" s="18">
        <f t="shared" si="22"/>
        <v>1</v>
      </c>
      <c r="HL12" s="18">
        <f t="shared" si="22"/>
        <v>1</v>
      </c>
      <c r="HM12" s="18">
        <f t="shared" si="22"/>
        <v>1</v>
      </c>
      <c r="HN12" s="18">
        <f t="shared" si="22"/>
        <v>1</v>
      </c>
      <c r="HO12" s="18">
        <f t="shared" si="22"/>
        <v>1</v>
      </c>
      <c r="HP12" s="18">
        <f t="shared" si="22"/>
        <v>1</v>
      </c>
      <c r="HQ12" s="18">
        <f t="shared" si="22"/>
        <v>1</v>
      </c>
      <c r="HR12" s="18">
        <f t="shared" si="22"/>
        <v>1</v>
      </c>
      <c r="HS12" s="18">
        <f t="shared" si="22"/>
        <v>1</v>
      </c>
      <c r="HT12" s="18">
        <f t="shared" si="22"/>
        <v>1</v>
      </c>
      <c r="HU12" s="18">
        <f t="shared" si="22"/>
        <v>1</v>
      </c>
      <c r="HV12" s="18">
        <f t="shared" si="22"/>
        <v>1</v>
      </c>
      <c r="HW12" s="18">
        <f t="shared" si="22"/>
        <v>1</v>
      </c>
      <c r="HX12" s="18">
        <f t="shared" si="22"/>
        <v>1</v>
      </c>
      <c r="HY12" s="18">
        <f t="shared" si="22"/>
        <v>1</v>
      </c>
      <c r="HZ12" s="18">
        <f t="shared" si="22"/>
        <v>1</v>
      </c>
      <c r="IA12" s="18">
        <f t="shared" si="22"/>
        <v>1</v>
      </c>
      <c r="IB12" s="18">
        <f t="shared" si="22"/>
        <v>1</v>
      </c>
      <c r="IC12" s="18">
        <f t="shared" si="22"/>
        <v>1</v>
      </c>
      <c r="ID12" s="18">
        <f t="shared" si="22"/>
        <v>1</v>
      </c>
      <c r="IE12" s="18">
        <f t="shared" si="22"/>
        <v>1</v>
      </c>
      <c r="IF12" s="18">
        <f t="shared" si="22"/>
        <v>1</v>
      </c>
      <c r="IG12" s="18">
        <f t="shared" si="22"/>
        <v>1</v>
      </c>
      <c r="IH12" s="18">
        <f t="shared" si="22"/>
        <v>1</v>
      </c>
      <c r="II12" s="18">
        <f t="shared" si="22"/>
        <v>1</v>
      </c>
      <c r="IJ12" s="18">
        <f t="shared" si="22"/>
        <v>1</v>
      </c>
      <c r="IK12" s="18">
        <f t="shared" si="22"/>
        <v>1</v>
      </c>
      <c r="IL12" s="18">
        <f t="shared" si="22"/>
        <v>1</v>
      </c>
      <c r="IM12" s="19">
        <f t="shared" si="22"/>
        <v>1</v>
      </c>
      <c r="IN12" s="18">
        <f t="shared" si="22"/>
        <v>1</v>
      </c>
      <c r="IO12" s="18">
        <f t="shared" si="22"/>
        <v>1</v>
      </c>
      <c r="IP12" s="18">
        <f t="shared" si="22"/>
        <v>1</v>
      </c>
      <c r="IQ12" s="18">
        <f t="shared" si="22"/>
        <v>1</v>
      </c>
      <c r="IR12" s="18">
        <f t="shared" si="22"/>
        <v>1</v>
      </c>
      <c r="IS12" s="18">
        <f t="shared" si="22"/>
        <v>1</v>
      </c>
      <c r="IT12" s="18">
        <f t="shared" si="22"/>
        <v>1</v>
      </c>
      <c r="IU12" s="18">
        <f t="shared" si="22"/>
        <v>1</v>
      </c>
      <c r="IV12" s="18">
        <f t="shared" si="22"/>
        <v>1</v>
      </c>
      <c r="IW12" s="18">
        <f t="shared" si="22"/>
        <v>1</v>
      </c>
      <c r="IX12" s="18">
        <f t="shared" si="22"/>
        <v>1</v>
      </c>
      <c r="IY12" s="18">
        <f t="shared" si="22"/>
        <v>1</v>
      </c>
      <c r="IZ12" s="18">
        <f t="shared" ref="IZ12:LK12" si="23">(IZ5-IZ6-IZ8-IZ9)/IZ5</f>
        <v>1</v>
      </c>
      <c r="JA12" s="18">
        <f t="shared" si="23"/>
        <v>1</v>
      </c>
      <c r="JB12" s="18">
        <f t="shared" si="23"/>
        <v>0.94458333333333344</v>
      </c>
      <c r="JC12" s="18">
        <f t="shared" si="23"/>
        <v>1</v>
      </c>
      <c r="JD12" s="18">
        <f t="shared" si="23"/>
        <v>1</v>
      </c>
      <c r="JE12" s="18">
        <f t="shared" si="23"/>
        <v>1</v>
      </c>
      <c r="JF12" s="18">
        <f t="shared" si="23"/>
        <v>1</v>
      </c>
      <c r="JG12" s="18">
        <f t="shared" si="23"/>
        <v>1</v>
      </c>
      <c r="JH12" s="18">
        <f t="shared" si="23"/>
        <v>1</v>
      </c>
      <c r="JI12" s="18">
        <f t="shared" si="23"/>
        <v>1</v>
      </c>
      <c r="JJ12" s="18">
        <f t="shared" si="23"/>
        <v>1</v>
      </c>
      <c r="JK12" s="18">
        <f t="shared" si="23"/>
        <v>1</v>
      </c>
      <c r="JL12" s="18">
        <f t="shared" si="23"/>
        <v>1</v>
      </c>
      <c r="JM12" s="18">
        <f t="shared" si="23"/>
        <v>1</v>
      </c>
      <c r="JN12" s="18">
        <f t="shared" si="23"/>
        <v>1</v>
      </c>
      <c r="JO12" s="18">
        <f t="shared" si="23"/>
        <v>1</v>
      </c>
      <c r="JP12" s="18">
        <f t="shared" si="23"/>
        <v>1</v>
      </c>
      <c r="JQ12" s="18">
        <f t="shared" si="23"/>
        <v>1</v>
      </c>
      <c r="JR12" s="18">
        <f t="shared" si="23"/>
        <v>1</v>
      </c>
      <c r="JS12" s="18">
        <f t="shared" si="23"/>
        <v>1</v>
      </c>
      <c r="JT12" s="18">
        <f t="shared" si="23"/>
        <v>0.98833333333333329</v>
      </c>
      <c r="JU12" s="18">
        <f t="shared" si="23"/>
        <v>1</v>
      </c>
      <c r="JV12" s="18">
        <f t="shared" si="23"/>
        <v>1</v>
      </c>
      <c r="JW12" s="18">
        <f t="shared" si="23"/>
        <v>1</v>
      </c>
      <c r="JX12" s="18">
        <f t="shared" si="23"/>
        <v>1</v>
      </c>
      <c r="JY12" s="18">
        <f t="shared" si="23"/>
        <v>1</v>
      </c>
      <c r="JZ12" s="18">
        <f t="shared" si="23"/>
        <v>1</v>
      </c>
      <c r="KA12" s="18">
        <f t="shared" si="23"/>
        <v>1</v>
      </c>
      <c r="KB12" s="18">
        <f t="shared" si="23"/>
        <v>1</v>
      </c>
      <c r="KC12" s="18">
        <f t="shared" si="23"/>
        <v>1</v>
      </c>
      <c r="KD12" s="18">
        <f t="shared" si="23"/>
        <v>1</v>
      </c>
      <c r="KE12" s="18">
        <f t="shared" si="23"/>
        <v>1</v>
      </c>
      <c r="KF12" s="18">
        <f t="shared" si="23"/>
        <v>1</v>
      </c>
      <c r="KG12" s="18">
        <f t="shared" si="23"/>
        <v>1</v>
      </c>
      <c r="KH12" s="18">
        <f t="shared" si="23"/>
        <v>1</v>
      </c>
      <c r="KI12" s="19">
        <f t="shared" si="23"/>
        <v>1</v>
      </c>
      <c r="KJ12" s="18">
        <f t="shared" si="23"/>
        <v>1</v>
      </c>
      <c r="KK12" s="18">
        <f t="shared" si="23"/>
        <v>1</v>
      </c>
      <c r="KL12" s="18">
        <f t="shared" si="23"/>
        <v>1</v>
      </c>
      <c r="KM12" s="18">
        <f t="shared" si="23"/>
        <v>1</v>
      </c>
      <c r="KN12" s="18">
        <f t="shared" si="23"/>
        <v>1</v>
      </c>
      <c r="KO12" s="18">
        <f t="shared" si="23"/>
        <v>1</v>
      </c>
      <c r="KP12" s="18">
        <f t="shared" si="23"/>
        <v>1</v>
      </c>
      <c r="KQ12" s="18">
        <f t="shared" si="23"/>
        <v>1</v>
      </c>
      <c r="KR12" s="18">
        <f t="shared" si="23"/>
        <v>1</v>
      </c>
      <c r="KS12" s="18">
        <f t="shared" si="23"/>
        <v>1</v>
      </c>
      <c r="KT12" s="18">
        <f t="shared" si="23"/>
        <v>1</v>
      </c>
      <c r="KU12" s="18">
        <f t="shared" si="23"/>
        <v>1</v>
      </c>
      <c r="KV12" s="18">
        <f t="shared" si="23"/>
        <v>1</v>
      </c>
      <c r="KW12" s="18">
        <f t="shared" si="23"/>
        <v>1</v>
      </c>
      <c r="KX12" s="18">
        <f t="shared" si="23"/>
        <v>1</v>
      </c>
      <c r="KY12" s="18">
        <f t="shared" si="23"/>
        <v>1</v>
      </c>
      <c r="KZ12" s="18">
        <f t="shared" si="23"/>
        <v>1</v>
      </c>
      <c r="LA12" s="18">
        <f t="shared" si="23"/>
        <v>1</v>
      </c>
      <c r="LB12" s="18">
        <f t="shared" si="23"/>
        <v>1</v>
      </c>
      <c r="LC12" s="18">
        <f t="shared" si="23"/>
        <v>1</v>
      </c>
      <c r="LD12" s="18">
        <f t="shared" si="23"/>
        <v>1</v>
      </c>
      <c r="LE12" s="18">
        <f t="shared" si="23"/>
        <v>1</v>
      </c>
      <c r="LF12" s="18">
        <f t="shared" si="23"/>
        <v>1</v>
      </c>
      <c r="LG12" s="18">
        <f t="shared" si="23"/>
        <v>1</v>
      </c>
      <c r="LH12" s="18">
        <f t="shared" si="23"/>
        <v>1</v>
      </c>
      <c r="LI12" s="18">
        <f t="shared" si="23"/>
        <v>1</v>
      </c>
      <c r="LJ12" s="18">
        <f t="shared" si="23"/>
        <v>1</v>
      </c>
      <c r="LK12" s="18">
        <f t="shared" si="23"/>
        <v>1</v>
      </c>
      <c r="LL12" s="18">
        <f t="shared" ref="LL12:NB12" si="24">(LL5-LL6-LL8-LL9)/LL5</f>
        <v>1</v>
      </c>
      <c r="LM12" s="19">
        <f t="shared" si="24"/>
        <v>1</v>
      </c>
      <c r="LN12" s="18">
        <f t="shared" si="24"/>
        <v>1</v>
      </c>
      <c r="LO12" s="18">
        <f t="shared" si="24"/>
        <v>1</v>
      </c>
      <c r="LP12" s="18">
        <f t="shared" si="24"/>
        <v>1</v>
      </c>
      <c r="LQ12" s="18">
        <f t="shared" si="24"/>
        <v>1</v>
      </c>
      <c r="LR12" s="18">
        <f t="shared" si="24"/>
        <v>1</v>
      </c>
      <c r="LS12" s="18">
        <f t="shared" si="24"/>
        <v>1</v>
      </c>
      <c r="LT12" s="18">
        <f t="shared" si="24"/>
        <v>1</v>
      </c>
      <c r="LU12" s="18">
        <f t="shared" si="24"/>
        <v>1</v>
      </c>
      <c r="LV12" s="18">
        <f t="shared" si="24"/>
        <v>1</v>
      </c>
      <c r="LW12" s="18">
        <f t="shared" si="24"/>
        <v>1</v>
      </c>
      <c r="LX12" s="18">
        <f t="shared" si="24"/>
        <v>1</v>
      </c>
      <c r="LY12" s="18">
        <f t="shared" si="24"/>
        <v>1</v>
      </c>
      <c r="LZ12" s="18">
        <f t="shared" si="24"/>
        <v>1</v>
      </c>
      <c r="MA12" s="18">
        <f t="shared" si="24"/>
        <v>1</v>
      </c>
      <c r="MB12" s="18">
        <f t="shared" si="24"/>
        <v>1</v>
      </c>
      <c r="MC12" s="18">
        <f t="shared" si="24"/>
        <v>1</v>
      </c>
      <c r="MD12" s="18">
        <f t="shared" si="24"/>
        <v>1</v>
      </c>
      <c r="ME12" s="18">
        <f t="shared" si="24"/>
        <v>1</v>
      </c>
      <c r="MF12" s="19">
        <f t="shared" si="24"/>
        <v>1</v>
      </c>
      <c r="MG12" s="18">
        <f t="shared" si="24"/>
        <v>1</v>
      </c>
      <c r="MH12" s="18">
        <f t="shared" si="24"/>
        <v>1</v>
      </c>
      <c r="MI12" s="18">
        <f t="shared" si="24"/>
        <v>1</v>
      </c>
      <c r="MJ12" s="18">
        <f t="shared" si="24"/>
        <v>1</v>
      </c>
      <c r="MK12" s="18">
        <f t="shared" si="24"/>
        <v>1</v>
      </c>
      <c r="ML12" s="18">
        <f t="shared" si="24"/>
        <v>1</v>
      </c>
      <c r="MM12" s="18">
        <f t="shared" si="24"/>
        <v>1</v>
      </c>
      <c r="MN12" s="18">
        <f t="shared" si="24"/>
        <v>1</v>
      </c>
      <c r="MO12" s="18">
        <f t="shared" si="24"/>
        <v>1</v>
      </c>
      <c r="MP12" s="18">
        <f t="shared" si="24"/>
        <v>1</v>
      </c>
      <c r="MQ12" s="18">
        <f t="shared" si="24"/>
        <v>1</v>
      </c>
      <c r="MR12" s="19">
        <f t="shared" si="24"/>
        <v>1</v>
      </c>
      <c r="MS12" s="18">
        <f t="shared" si="24"/>
        <v>1</v>
      </c>
      <c r="MT12" s="18">
        <f t="shared" si="24"/>
        <v>1</v>
      </c>
      <c r="MU12" s="18">
        <f t="shared" si="24"/>
        <v>1</v>
      </c>
      <c r="MV12" s="18">
        <f t="shared" si="24"/>
        <v>1</v>
      </c>
      <c r="MW12" s="18">
        <f t="shared" si="24"/>
        <v>1</v>
      </c>
      <c r="MX12" s="18">
        <f t="shared" si="24"/>
        <v>1</v>
      </c>
      <c r="MY12" s="18">
        <f t="shared" si="24"/>
        <v>1</v>
      </c>
      <c r="MZ12" s="18">
        <f t="shared" si="24"/>
        <v>1</v>
      </c>
      <c r="NA12" s="18">
        <f t="shared" si="24"/>
        <v>1</v>
      </c>
      <c r="NB12" s="18">
        <f t="shared" si="24"/>
        <v>1</v>
      </c>
      <c r="ND12" s="5">
        <f t="shared" si="6"/>
        <v>12</v>
      </c>
      <c r="NG12" s="28"/>
      <c r="NH12" s="29"/>
      <c r="NI12" s="28"/>
      <c r="NR12" s="27"/>
    </row>
    <row r="13" spans="1:382" x14ac:dyDescent="0.2">
      <c r="A13" s="9" t="s">
        <v>12</v>
      </c>
      <c r="B13" s="20" t="s">
        <v>15</v>
      </c>
      <c r="C13" s="21">
        <f>IF(C10=24,0,(C5-C6-C7-C8-C9)/(C5-C10))</f>
        <v>1</v>
      </c>
      <c r="D13" s="21">
        <f>IF(D10=24,0,(D5-D6-D7-D8-D9)/(D5-D10))</f>
        <v>1</v>
      </c>
      <c r="E13" s="21">
        <f t="shared" ref="E13:BO13" si="25">IF(E10=24,0,(E5-E6-E7-E8-E9)/(E5-E10))</f>
        <v>1</v>
      </c>
      <c r="F13" s="21">
        <f t="shared" si="25"/>
        <v>1</v>
      </c>
      <c r="G13" s="21">
        <f t="shared" si="25"/>
        <v>1</v>
      </c>
      <c r="H13" s="21">
        <f t="shared" si="25"/>
        <v>1</v>
      </c>
      <c r="I13" s="21">
        <f t="shared" si="25"/>
        <v>1</v>
      </c>
      <c r="J13" s="21">
        <f t="shared" si="25"/>
        <v>1</v>
      </c>
      <c r="K13" s="21">
        <f t="shared" si="25"/>
        <v>1</v>
      </c>
      <c r="L13" s="21">
        <f t="shared" si="25"/>
        <v>0.99791666666666667</v>
      </c>
      <c r="M13" s="21">
        <f t="shared" si="25"/>
        <v>1</v>
      </c>
      <c r="N13" s="21">
        <f t="shared" si="25"/>
        <v>1</v>
      </c>
      <c r="O13" s="21">
        <f t="shared" si="25"/>
        <v>1</v>
      </c>
      <c r="P13" s="21">
        <f t="shared" si="25"/>
        <v>1</v>
      </c>
      <c r="Q13" s="21">
        <f t="shared" si="25"/>
        <v>1</v>
      </c>
      <c r="R13" s="21">
        <f t="shared" si="25"/>
        <v>1</v>
      </c>
      <c r="S13" s="21">
        <f t="shared" si="25"/>
        <v>0.99708333333333332</v>
      </c>
      <c r="T13" s="21">
        <f t="shared" si="25"/>
        <v>0.9966666666666667</v>
      </c>
      <c r="U13" s="21">
        <f t="shared" si="25"/>
        <v>1</v>
      </c>
      <c r="V13" s="21">
        <f t="shared" si="25"/>
        <v>1</v>
      </c>
      <c r="W13" s="21">
        <f t="shared" si="25"/>
        <v>0.97375</v>
      </c>
      <c r="X13" s="21">
        <f t="shared" si="25"/>
        <v>1</v>
      </c>
      <c r="Y13" s="21">
        <f t="shared" si="25"/>
        <v>1</v>
      </c>
      <c r="Z13" s="21">
        <f t="shared" si="25"/>
        <v>1</v>
      </c>
      <c r="AA13" s="21">
        <f t="shared" si="25"/>
        <v>0.99375000000000002</v>
      </c>
      <c r="AB13" s="21">
        <f t="shared" si="25"/>
        <v>1</v>
      </c>
      <c r="AC13" s="21">
        <f t="shared" si="25"/>
        <v>1</v>
      </c>
      <c r="AD13" s="21">
        <f t="shared" si="25"/>
        <v>0.99250000000000005</v>
      </c>
      <c r="AE13" s="21">
        <f t="shared" si="25"/>
        <v>0.99583333333333324</v>
      </c>
      <c r="AF13" s="21">
        <f t="shared" si="25"/>
        <v>0.99041666666666661</v>
      </c>
      <c r="AG13" s="21">
        <f t="shared" si="25"/>
        <v>1</v>
      </c>
      <c r="AH13" s="21">
        <f t="shared" si="25"/>
        <v>0.99541666666666673</v>
      </c>
      <c r="AI13" s="21">
        <f t="shared" si="25"/>
        <v>0.98125000000000007</v>
      </c>
      <c r="AJ13" s="21">
        <f t="shared" si="25"/>
        <v>1</v>
      </c>
      <c r="AK13" s="21">
        <f t="shared" si="25"/>
        <v>1</v>
      </c>
      <c r="AL13" s="21">
        <f t="shared" si="25"/>
        <v>1</v>
      </c>
      <c r="AM13" s="21">
        <f t="shared" si="25"/>
        <v>1</v>
      </c>
      <c r="AN13" s="21">
        <f t="shared" si="25"/>
        <v>0.99375000000000002</v>
      </c>
      <c r="AO13" s="21">
        <f t="shared" si="25"/>
        <v>0.9916666666666667</v>
      </c>
      <c r="AP13" s="21">
        <f t="shared" si="25"/>
        <v>0.9916666666666667</v>
      </c>
      <c r="AQ13" s="21">
        <f t="shared" si="25"/>
        <v>1</v>
      </c>
      <c r="AR13" s="21">
        <f t="shared" si="25"/>
        <v>1</v>
      </c>
      <c r="AS13" s="21">
        <f t="shared" si="25"/>
        <v>1</v>
      </c>
      <c r="AT13" s="21">
        <f t="shared" si="25"/>
        <v>1</v>
      </c>
      <c r="AU13" s="21">
        <f t="shared" si="25"/>
        <v>1</v>
      </c>
      <c r="AV13" s="21">
        <f t="shared" si="25"/>
        <v>1</v>
      </c>
      <c r="AW13" s="21">
        <f t="shared" si="25"/>
        <v>1</v>
      </c>
      <c r="AX13" s="21">
        <f t="shared" si="25"/>
        <v>1</v>
      </c>
      <c r="AY13" s="21">
        <f t="shared" si="25"/>
        <v>1</v>
      </c>
      <c r="AZ13" s="21">
        <f t="shared" si="25"/>
        <v>1</v>
      </c>
      <c r="BA13" s="21">
        <f t="shared" si="25"/>
        <v>1</v>
      </c>
      <c r="BB13" s="21">
        <f t="shared" si="25"/>
        <v>1</v>
      </c>
      <c r="BC13" s="21">
        <f t="shared" si="25"/>
        <v>1</v>
      </c>
      <c r="BD13" s="21">
        <f t="shared" si="25"/>
        <v>1</v>
      </c>
      <c r="BE13" s="21">
        <f t="shared" si="25"/>
        <v>1</v>
      </c>
      <c r="BF13" s="21">
        <f t="shared" si="25"/>
        <v>1</v>
      </c>
      <c r="BG13" s="21">
        <f t="shared" si="25"/>
        <v>1</v>
      </c>
      <c r="BH13" s="21">
        <f t="shared" si="25"/>
        <v>1</v>
      </c>
      <c r="BI13" s="21">
        <f t="shared" si="25"/>
        <v>1</v>
      </c>
      <c r="BJ13" s="21">
        <f t="shared" si="25"/>
        <v>1</v>
      </c>
      <c r="BK13" s="21">
        <f t="shared" si="25"/>
        <v>1</v>
      </c>
      <c r="BL13" s="21">
        <f t="shared" si="25"/>
        <v>1</v>
      </c>
      <c r="BM13" s="21">
        <f t="shared" si="25"/>
        <v>1</v>
      </c>
      <c r="BN13" s="21">
        <f t="shared" si="25"/>
        <v>1</v>
      </c>
      <c r="BO13" s="21">
        <f t="shared" si="25"/>
        <v>1</v>
      </c>
      <c r="BP13" s="21">
        <f t="shared" ref="BP13:EA13" si="26">IF(BP10=24,0,(BP5-BP6-BP7-BP8-BP9)/(BP5-BP10))</f>
        <v>1</v>
      </c>
      <c r="BQ13" s="21">
        <f t="shared" si="26"/>
        <v>1</v>
      </c>
      <c r="BR13" s="21">
        <f t="shared" si="26"/>
        <v>1</v>
      </c>
      <c r="BS13" s="21">
        <f t="shared" si="26"/>
        <v>1</v>
      </c>
      <c r="BT13" s="21">
        <f t="shared" si="26"/>
        <v>1</v>
      </c>
      <c r="BU13" s="21">
        <f t="shared" si="26"/>
        <v>1</v>
      </c>
      <c r="BV13" s="21">
        <f t="shared" si="26"/>
        <v>1</v>
      </c>
      <c r="BW13" s="21">
        <f t="shared" si="26"/>
        <v>1</v>
      </c>
      <c r="BX13" s="21">
        <f t="shared" si="26"/>
        <v>0.95291666666666675</v>
      </c>
      <c r="BY13" s="21">
        <f t="shared" si="26"/>
        <v>1</v>
      </c>
      <c r="BZ13" s="21">
        <f t="shared" si="26"/>
        <v>1</v>
      </c>
      <c r="CA13" s="21">
        <f t="shared" si="26"/>
        <v>1</v>
      </c>
      <c r="CB13" s="21">
        <f t="shared" si="26"/>
        <v>1</v>
      </c>
      <c r="CC13" s="21">
        <f t="shared" si="26"/>
        <v>1</v>
      </c>
      <c r="CD13" s="21">
        <f t="shared" si="26"/>
        <v>1</v>
      </c>
      <c r="CE13" s="21">
        <f t="shared" si="26"/>
        <v>1</v>
      </c>
      <c r="CF13" s="21">
        <f t="shared" si="26"/>
        <v>1</v>
      </c>
      <c r="CG13" s="21">
        <f t="shared" si="26"/>
        <v>1</v>
      </c>
      <c r="CH13" s="21">
        <f t="shared" si="26"/>
        <v>1</v>
      </c>
      <c r="CI13" s="21">
        <f t="shared" si="26"/>
        <v>1</v>
      </c>
      <c r="CJ13" s="21">
        <f t="shared" si="26"/>
        <v>1</v>
      </c>
      <c r="CK13" s="21">
        <f t="shared" si="26"/>
        <v>1</v>
      </c>
      <c r="CL13" s="21">
        <f t="shared" si="26"/>
        <v>1</v>
      </c>
      <c r="CM13" s="21">
        <f t="shared" si="26"/>
        <v>1</v>
      </c>
      <c r="CN13" s="21">
        <f t="shared" si="26"/>
        <v>1</v>
      </c>
      <c r="CO13" s="21">
        <f t="shared" si="26"/>
        <v>1</v>
      </c>
      <c r="CP13" s="21">
        <f t="shared" si="26"/>
        <v>1</v>
      </c>
      <c r="CQ13" s="21">
        <f t="shared" si="26"/>
        <v>1</v>
      </c>
      <c r="CR13" s="21">
        <f t="shared" si="26"/>
        <v>1</v>
      </c>
      <c r="CS13" s="21">
        <f t="shared" si="26"/>
        <v>1</v>
      </c>
      <c r="CT13" s="21">
        <f t="shared" si="26"/>
        <v>1</v>
      </c>
      <c r="CU13" s="21">
        <f t="shared" si="26"/>
        <v>1</v>
      </c>
      <c r="CV13" s="21">
        <f t="shared" si="26"/>
        <v>1</v>
      </c>
      <c r="CW13" s="21">
        <f t="shared" si="26"/>
        <v>1</v>
      </c>
      <c r="CX13" s="21">
        <f t="shared" si="26"/>
        <v>1</v>
      </c>
      <c r="CY13" s="21">
        <f t="shared" si="26"/>
        <v>1</v>
      </c>
      <c r="CZ13" s="21">
        <f t="shared" si="26"/>
        <v>1</v>
      </c>
      <c r="DA13" s="21">
        <f t="shared" si="26"/>
        <v>1</v>
      </c>
      <c r="DB13" s="21">
        <f t="shared" si="26"/>
        <v>1</v>
      </c>
      <c r="DC13" s="21">
        <f t="shared" si="26"/>
        <v>1</v>
      </c>
      <c r="DD13" s="21">
        <f t="shared" si="26"/>
        <v>1</v>
      </c>
      <c r="DE13" s="21">
        <f t="shared" si="26"/>
        <v>1</v>
      </c>
      <c r="DF13" s="21">
        <f t="shared" si="26"/>
        <v>1</v>
      </c>
      <c r="DG13" s="21">
        <f t="shared" si="26"/>
        <v>1</v>
      </c>
      <c r="DH13" s="21">
        <f t="shared" si="26"/>
        <v>1</v>
      </c>
      <c r="DI13" s="21">
        <f t="shared" si="26"/>
        <v>1</v>
      </c>
      <c r="DJ13" s="21">
        <f t="shared" si="26"/>
        <v>1</v>
      </c>
      <c r="DK13" s="21">
        <f t="shared" si="26"/>
        <v>1</v>
      </c>
      <c r="DL13" s="21">
        <f t="shared" si="26"/>
        <v>1</v>
      </c>
      <c r="DM13" s="21">
        <f t="shared" si="26"/>
        <v>1</v>
      </c>
      <c r="DN13" s="21">
        <f t="shared" si="26"/>
        <v>1</v>
      </c>
      <c r="DO13" s="21">
        <f t="shared" si="26"/>
        <v>1</v>
      </c>
      <c r="DP13" s="21">
        <f t="shared" si="26"/>
        <v>1</v>
      </c>
      <c r="DQ13" s="21">
        <f t="shared" si="26"/>
        <v>1</v>
      </c>
      <c r="DR13" s="21">
        <f t="shared" si="26"/>
        <v>1</v>
      </c>
      <c r="DS13" s="21">
        <f t="shared" si="26"/>
        <v>1</v>
      </c>
      <c r="DT13" s="21">
        <f t="shared" si="26"/>
        <v>1</v>
      </c>
      <c r="DU13" s="21">
        <f t="shared" si="26"/>
        <v>1</v>
      </c>
      <c r="DV13" s="21">
        <f t="shared" si="26"/>
        <v>1</v>
      </c>
      <c r="DW13" s="21">
        <f t="shared" si="26"/>
        <v>1</v>
      </c>
      <c r="DX13" s="21">
        <f t="shared" si="26"/>
        <v>1</v>
      </c>
      <c r="DY13" s="21">
        <f t="shared" si="26"/>
        <v>1</v>
      </c>
      <c r="DZ13" s="21">
        <f t="shared" si="26"/>
        <v>1</v>
      </c>
      <c r="EA13" s="21">
        <f t="shared" si="26"/>
        <v>1</v>
      </c>
      <c r="EB13" s="21">
        <f t="shared" ref="EB13:GM13" si="27">IF(EB10=24,0,(EB5-EB6-EB7-EB8-EB9)/(EB5-EB10))</f>
        <v>1</v>
      </c>
      <c r="EC13" s="21">
        <f t="shared" si="27"/>
        <v>1</v>
      </c>
      <c r="ED13" s="21">
        <f t="shared" si="27"/>
        <v>1</v>
      </c>
      <c r="EE13" s="21">
        <f t="shared" si="27"/>
        <v>1</v>
      </c>
      <c r="EF13" s="21">
        <f t="shared" si="27"/>
        <v>1</v>
      </c>
      <c r="EG13" s="21">
        <f t="shared" si="27"/>
        <v>1</v>
      </c>
      <c r="EH13" s="21">
        <f t="shared" si="27"/>
        <v>1</v>
      </c>
      <c r="EI13" s="21">
        <f t="shared" si="27"/>
        <v>1</v>
      </c>
      <c r="EJ13" s="21">
        <f t="shared" si="27"/>
        <v>1</v>
      </c>
      <c r="EK13" s="21">
        <f t="shared" si="27"/>
        <v>1</v>
      </c>
      <c r="EL13" s="21">
        <f t="shared" si="27"/>
        <v>1</v>
      </c>
      <c r="EM13" s="21">
        <f t="shared" si="27"/>
        <v>1</v>
      </c>
      <c r="EN13" s="21">
        <f t="shared" si="27"/>
        <v>1</v>
      </c>
      <c r="EO13" s="21">
        <f t="shared" si="27"/>
        <v>1</v>
      </c>
      <c r="EP13" s="21">
        <f t="shared" si="27"/>
        <v>1</v>
      </c>
      <c r="EQ13" s="21">
        <f t="shared" si="27"/>
        <v>1</v>
      </c>
      <c r="ER13" s="21">
        <f t="shared" si="27"/>
        <v>1</v>
      </c>
      <c r="ES13" s="21">
        <f t="shared" si="27"/>
        <v>1</v>
      </c>
      <c r="ET13" s="21">
        <f t="shared" si="27"/>
        <v>1</v>
      </c>
      <c r="EU13" s="21">
        <f t="shared" si="27"/>
        <v>1</v>
      </c>
      <c r="EV13" s="21">
        <f t="shared" si="27"/>
        <v>1</v>
      </c>
      <c r="EW13" s="21">
        <f t="shared" si="27"/>
        <v>1</v>
      </c>
      <c r="EX13" s="21">
        <f t="shared" si="27"/>
        <v>1</v>
      </c>
      <c r="EY13" s="21">
        <f t="shared" si="27"/>
        <v>1</v>
      </c>
      <c r="EZ13" s="21">
        <f t="shared" si="27"/>
        <v>1</v>
      </c>
      <c r="FA13" s="21">
        <f t="shared" si="27"/>
        <v>1</v>
      </c>
      <c r="FB13" s="21">
        <f t="shared" si="27"/>
        <v>1</v>
      </c>
      <c r="FC13" s="21">
        <f t="shared" si="27"/>
        <v>1</v>
      </c>
      <c r="FD13" s="21">
        <f t="shared" si="27"/>
        <v>1</v>
      </c>
      <c r="FE13" s="21">
        <f t="shared" si="27"/>
        <v>1</v>
      </c>
      <c r="FF13" s="21">
        <f t="shared" si="27"/>
        <v>1</v>
      </c>
      <c r="FG13" s="21">
        <f t="shared" si="27"/>
        <v>1</v>
      </c>
      <c r="FH13" s="21">
        <f t="shared" si="27"/>
        <v>1</v>
      </c>
      <c r="FI13" s="21">
        <f t="shared" si="27"/>
        <v>1</v>
      </c>
      <c r="FJ13" s="21">
        <f t="shared" si="27"/>
        <v>1</v>
      </c>
      <c r="FK13" s="21">
        <f t="shared" si="27"/>
        <v>1</v>
      </c>
      <c r="FL13" s="21">
        <f t="shared" si="27"/>
        <v>1</v>
      </c>
      <c r="FM13" s="21">
        <f t="shared" si="27"/>
        <v>1</v>
      </c>
      <c r="FN13" s="21">
        <f t="shared" si="27"/>
        <v>1</v>
      </c>
      <c r="FO13" s="21">
        <f t="shared" si="27"/>
        <v>1</v>
      </c>
      <c r="FP13" s="21">
        <f t="shared" si="27"/>
        <v>1</v>
      </c>
      <c r="FQ13" s="21">
        <f t="shared" si="27"/>
        <v>1</v>
      </c>
      <c r="FR13" s="21">
        <f t="shared" si="27"/>
        <v>1</v>
      </c>
      <c r="FS13" s="21">
        <f t="shared" si="27"/>
        <v>1</v>
      </c>
      <c r="FT13" s="21">
        <f t="shared" si="27"/>
        <v>1</v>
      </c>
      <c r="FU13" s="21">
        <f t="shared" si="27"/>
        <v>1</v>
      </c>
      <c r="FV13" s="21">
        <f t="shared" si="27"/>
        <v>1</v>
      </c>
      <c r="FW13" s="21">
        <f t="shared" si="27"/>
        <v>1</v>
      </c>
      <c r="FX13" s="21">
        <f t="shared" si="27"/>
        <v>1</v>
      </c>
      <c r="FY13" s="21">
        <f t="shared" si="27"/>
        <v>1</v>
      </c>
      <c r="FZ13" s="21">
        <f t="shared" si="27"/>
        <v>1</v>
      </c>
      <c r="GA13" s="21">
        <f t="shared" si="27"/>
        <v>1</v>
      </c>
      <c r="GB13" s="21">
        <f t="shared" si="27"/>
        <v>1</v>
      </c>
      <c r="GC13" s="21">
        <f t="shared" si="27"/>
        <v>1</v>
      </c>
      <c r="GD13" s="21">
        <f t="shared" si="27"/>
        <v>1</v>
      </c>
      <c r="GE13" s="21">
        <f t="shared" si="27"/>
        <v>1</v>
      </c>
      <c r="GF13" s="21">
        <f t="shared" si="27"/>
        <v>1</v>
      </c>
      <c r="GG13" s="21">
        <f t="shared" si="27"/>
        <v>1</v>
      </c>
      <c r="GH13" s="21">
        <f t="shared" si="27"/>
        <v>1</v>
      </c>
      <c r="GI13" s="21">
        <f t="shared" si="27"/>
        <v>1</v>
      </c>
      <c r="GJ13" s="21">
        <f t="shared" si="27"/>
        <v>1</v>
      </c>
      <c r="GK13" s="21">
        <f t="shared" si="27"/>
        <v>1</v>
      </c>
      <c r="GL13" s="21">
        <f t="shared" si="27"/>
        <v>1</v>
      </c>
      <c r="GM13" s="21">
        <f t="shared" si="27"/>
        <v>1</v>
      </c>
      <c r="GN13" s="21">
        <f t="shared" ref="GN13:IY13" si="28">IF(GN10=24,0,(GN5-GN6-GN7-GN8-GN9)/(GN5-GN10))</f>
        <v>1</v>
      </c>
      <c r="GO13" s="21">
        <f t="shared" si="28"/>
        <v>1</v>
      </c>
      <c r="GP13" s="21">
        <f t="shared" si="28"/>
        <v>1</v>
      </c>
      <c r="GQ13" s="21">
        <f t="shared" si="28"/>
        <v>1</v>
      </c>
      <c r="GR13" s="21">
        <f t="shared" si="28"/>
        <v>1</v>
      </c>
      <c r="GS13" s="21">
        <f t="shared" si="28"/>
        <v>1</v>
      </c>
      <c r="GT13" s="21">
        <f t="shared" si="28"/>
        <v>1</v>
      </c>
      <c r="GU13" s="21">
        <f t="shared" si="28"/>
        <v>1</v>
      </c>
      <c r="GV13" s="21">
        <f t="shared" si="28"/>
        <v>1</v>
      </c>
      <c r="GW13" s="21">
        <f t="shared" si="28"/>
        <v>1</v>
      </c>
      <c r="GX13" s="21">
        <f t="shared" si="28"/>
        <v>1</v>
      </c>
      <c r="GY13" s="21">
        <f t="shared" si="28"/>
        <v>1</v>
      </c>
      <c r="GZ13" s="21">
        <f t="shared" si="28"/>
        <v>0.99708333333333332</v>
      </c>
      <c r="HA13" s="21">
        <f t="shared" si="28"/>
        <v>1</v>
      </c>
      <c r="HB13" s="21">
        <f t="shared" si="28"/>
        <v>1</v>
      </c>
      <c r="HC13" s="21">
        <f t="shared" si="28"/>
        <v>1</v>
      </c>
      <c r="HD13" s="21">
        <f t="shared" si="28"/>
        <v>1</v>
      </c>
      <c r="HE13" s="21">
        <f t="shared" si="28"/>
        <v>1</v>
      </c>
      <c r="HF13" s="21">
        <f t="shared" si="28"/>
        <v>1</v>
      </c>
      <c r="HG13" s="21">
        <f t="shared" si="28"/>
        <v>1</v>
      </c>
      <c r="HH13" s="21">
        <f t="shared" si="28"/>
        <v>1</v>
      </c>
      <c r="HI13" s="21">
        <f t="shared" si="28"/>
        <v>1</v>
      </c>
      <c r="HJ13" s="21">
        <f t="shared" si="28"/>
        <v>1</v>
      </c>
      <c r="HK13" s="21">
        <f t="shared" si="28"/>
        <v>1</v>
      </c>
      <c r="HL13" s="21">
        <f t="shared" si="28"/>
        <v>1</v>
      </c>
      <c r="HM13" s="21">
        <f t="shared" si="28"/>
        <v>1</v>
      </c>
      <c r="HN13" s="21">
        <f t="shared" si="28"/>
        <v>1</v>
      </c>
      <c r="HO13" s="21">
        <f t="shared" si="28"/>
        <v>1</v>
      </c>
      <c r="HP13" s="21">
        <f t="shared" si="28"/>
        <v>1</v>
      </c>
      <c r="HQ13" s="21">
        <f t="shared" si="28"/>
        <v>1</v>
      </c>
      <c r="HR13" s="21">
        <f t="shared" si="28"/>
        <v>1</v>
      </c>
      <c r="HS13" s="21">
        <f t="shared" si="28"/>
        <v>1</v>
      </c>
      <c r="HT13" s="21">
        <f t="shared" si="28"/>
        <v>1</v>
      </c>
      <c r="HU13" s="21">
        <f t="shared" si="28"/>
        <v>1</v>
      </c>
      <c r="HV13" s="21">
        <f t="shared" si="28"/>
        <v>1</v>
      </c>
      <c r="HW13" s="21">
        <f t="shared" si="28"/>
        <v>1</v>
      </c>
      <c r="HX13" s="21">
        <f t="shared" si="28"/>
        <v>1</v>
      </c>
      <c r="HY13" s="21">
        <f t="shared" si="28"/>
        <v>1</v>
      </c>
      <c r="HZ13" s="21">
        <f t="shared" si="28"/>
        <v>1</v>
      </c>
      <c r="IA13" s="21">
        <f t="shared" si="28"/>
        <v>1</v>
      </c>
      <c r="IB13" s="21">
        <f t="shared" si="28"/>
        <v>1</v>
      </c>
      <c r="IC13" s="21">
        <f t="shared" si="28"/>
        <v>0.98875000000000002</v>
      </c>
      <c r="ID13" s="21">
        <f t="shared" si="28"/>
        <v>1</v>
      </c>
      <c r="IE13" s="21">
        <f t="shared" si="28"/>
        <v>1</v>
      </c>
      <c r="IF13" s="21">
        <f t="shared" si="28"/>
        <v>1</v>
      </c>
      <c r="IG13" s="21">
        <f t="shared" si="28"/>
        <v>1</v>
      </c>
      <c r="IH13" s="21">
        <f t="shared" si="28"/>
        <v>1</v>
      </c>
      <c r="II13" s="21">
        <f t="shared" si="28"/>
        <v>0.98958333333333337</v>
      </c>
      <c r="IJ13" s="21">
        <f t="shared" si="28"/>
        <v>1</v>
      </c>
      <c r="IK13" s="21">
        <f t="shared" si="28"/>
        <v>1</v>
      </c>
      <c r="IL13" s="21">
        <f t="shared" si="28"/>
        <v>1</v>
      </c>
      <c r="IM13" s="21">
        <f t="shared" si="28"/>
        <v>1</v>
      </c>
      <c r="IN13" s="21">
        <f t="shared" si="28"/>
        <v>0.99583333333333324</v>
      </c>
      <c r="IO13" s="21">
        <f t="shared" si="28"/>
        <v>1</v>
      </c>
      <c r="IP13" s="21">
        <f t="shared" si="28"/>
        <v>1</v>
      </c>
      <c r="IQ13" s="21">
        <f t="shared" si="28"/>
        <v>1</v>
      </c>
      <c r="IR13" s="21">
        <f t="shared" si="28"/>
        <v>0.99375000000000002</v>
      </c>
      <c r="IS13" s="21">
        <f t="shared" si="28"/>
        <v>1</v>
      </c>
      <c r="IT13" s="21">
        <f t="shared" si="28"/>
        <v>1</v>
      </c>
      <c r="IU13" s="21">
        <f t="shared" si="28"/>
        <v>1</v>
      </c>
      <c r="IV13" s="21">
        <f t="shared" si="28"/>
        <v>1</v>
      </c>
      <c r="IW13" s="21">
        <f t="shared" si="28"/>
        <v>1</v>
      </c>
      <c r="IX13" s="21">
        <f t="shared" si="28"/>
        <v>1</v>
      </c>
      <c r="IY13" s="21">
        <f t="shared" si="28"/>
        <v>1</v>
      </c>
      <c r="IZ13" s="21">
        <f t="shared" ref="IZ13:LK13" si="29">IF(IZ10=24,0,(IZ5-IZ6-IZ7-IZ8-IZ9)/(IZ5-IZ10))</f>
        <v>0.99791666666666667</v>
      </c>
      <c r="JA13" s="21">
        <f t="shared" si="29"/>
        <v>1</v>
      </c>
      <c r="JB13" s="21">
        <f t="shared" si="29"/>
        <v>1</v>
      </c>
      <c r="JC13" s="21">
        <f t="shared" si="29"/>
        <v>1</v>
      </c>
      <c r="JD13" s="21">
        <f t="shared" si="29"/>
        <v>1</v>
      </c>
      <c r="JE13" s="21">
        <f t="shared" si="29"/>
        <v>1</v>
      </c>
      <c r="JF13" s="21">
        <f t="shared" si="29"/>
        <v>1</v>
      </c>
      <c r="JG13" s="21">
        <f t="shared" si="29"/>
        <v>1</v>
      </c>
      <c r="JH13" s="21">
        <f t="shared" si="29"/>
        <v>1</v>
      </c>
      <c r="JI13" s="21">
        <f t="shared" si="29"/>
        <v>1</v>
      </c>
      <c r="JJ13" s="21">
        <f t="shared" si="29"/>
        <v>1</v>
      </c>
      <c r="JK13" s="21">
        <f t="shared" si="29"/>
        <v>1</v>
      </c>
      <c r="JL13" s="21">
        <f t="shared" si="29"/>
        <v>1</v>
      </c>
      <c r="JM13" s="21">
        <f t="shared" si="29"/>
        <v>1</v>
      </c>
      <c r="JN13" s="21">
        <f t="shared" si="29"/>
        <v>1</v>
      </c>
      <c r="JO13" s="21">
        <f t="shared" si="29"/>
        <v>1</v>
      </c>
      <c r="JP13" s="21">
        <f t="shared" si="29"/>
        <v>1</v>
      </c>
      <c r="JQ13" s="21">
        <f t="shared" si="29"/>
        <v>1</v>
      </c>
      <c r="JR13" s="21">
        <f t="shared" si="29"/>
        <v>1</v>
      </c>
      <c r="JS13" s="21">
        <f t="shared" si="29"/>
        <v>1</v>
      </c>
      <c r="JT13" s="21">
        <f t="shared" si="29"/>
        <v>1</v>
      </c>
      <c r="JU13" s="21">
        <f t="shared" si="29"/>
        <v>1</v>
      </c>
      <c r="JV13" s="21">
        <f t="shared" si="29"/>
        <v>1</v>
      </c>
      <c r="JW13" s="21">
        <f t="shared" si="29"/>
        <v>1</v>
      </c>
      <c r="JX13" s="21">
        <f t="shared" si="29"/>
        <v>1</v>
      </c>
      <c r="JY13" s="21">
        <f t="shared" si="29"/>
        <v>1</v>
      </c>
      <c r="JZ13" s="21">
        <f t="shared" si="29"/>
        <v>1</v>
      </c>
      <c r="KA13" s="21">
        <f t="shared" si="29"/>
        <v>1</v>
      </c>
      <c r="KB13" s="21">
        <f t="shared" si="29"/>
        <v>1</v>
      </c>
      <c r="KC13" s="21">
        <f t="shared" si="29"/>
        <v>1</v>
      </c>
      <c r="KD13" s="21">
        <f t="shared" si="29"/>
        <v>1</v>
      </c>
      <c r="KE13" s="21">
        <f t="shared" si="29"/>
        <v>1</v>
      </c>
      <c r="KF13" s="21">
        <f t="shared" si="29"/>
        <v>1</v>
      </c>
      <c r="KG13" s="21">
        <f t="shared" si="29"/>
        <v>1</v>
      </c>
      <c r="KH13" s="21">
        <f t="shared" si="29"/>
        <v>1</v>
      </c>
      <c r="KI13" s="21">
        <f t="shared" si="29"/>
        <v>1</v>
      </c>
      <c r="KJ13" s="21">
        <f t="shared" si="29"/>
        <v>1</v>
      </c>
      <c r="KK13" s="21">
        <f t="shared" si="29"/>
        <v>1</v>
      </c>
      <c r="KL13" s="21">
        <f t="shared" si="29"/>
        <v>1</v>
      </c>
      <c r="KM13" s="21">
        <f t="shared" si="29"/>
        <v>1</v>
      </c>
      <c r="KN13" s="21">
        <f t="shared" si="29"/>
        <v>1</v>
      </c>
      <c r="KO13" s="21">
        <f t="shared" si="29"/>
        <v>1</v>
      </c>
      <c r="KP13" s="21">
        <f t="shared" si="29"/>
        <v>1</v>
      </c>
      <c r="KQ13" s="21">
        <f t="shared" si="29"/>
        <v>1</v>
      </c>
      <c r="KR13" s="21">
        <f t="shared" si="29"/>
        <v>1</v>
      </c>
      <c r="KS13" s="21">
        <f t="shared" si="29"/>
        <v>1</v>
      </c>
      <c r="KT13" s="21">
        <f t="shared" si="29"/>
        <v>1</v>
      </c>
      <c r="KU13" s="21">
        <f t="shared" si="29"/>
        <v>1</v>
      </c>
      <c r="KV13" s="21">
        <f t="shared" si="29"/>
        <v>1</v>
      </c>
      <c r="KW13" s="21">
        <f t="shared" si="29"/>
        <v>1</v>
      </c>
      <c r="KX13" s="21">
        <f t="shared" si="29"/>
        <v>1</v>
      </c>
      <c r="KY13" s="21">
        <f t="shared" si="29"/>
        <v>1</v>
      </c>
      <c r="KZ13" s="21">
        <f t="shared" si="29"/>
        <v>1</v>
      </c>
      <c r="LA13" s="21">
        <f t="shared" si="29"/>
        <v>1</v>
      </c>
      <c r="LB13" s="21">
        <f t="shared" si="29"/>
        <v>1</v>
      </c>
      <c r="LC13" s="21">
        <f t="shared" si="29"/>
        <v>1</v>
      </c>
      <c r="LD13" s="21">
        <f t="shared" si="29"/>
        <v>1</v>
      </c>
      <c r="LE13" s="21">
        <f t="shared" si="29"/>
        <v>1</v>
      </c>
      <c r="LF13" s="21">
        <f t="shared" si="29"/>
        <v>1</v>
      </c>
      <c r="LG13" s="21">
        <f t="shared" si="29"/>
        <v>1</v>
      </c>
      <c r="LH13" s="21">
        <f t="shared" si="29"/>
        <v>1</v>
      </c>
      <c r="LI13" s="21">
        <f t="shared" si="29"/>
        <v>1</v>
      </c>
      <c r="LJ13" s="21">
        <f t="shared" si="29"/>
        <v>1</v>
      </c>
      <c r="LK13" s="21">
        <f t="shared" si="29"/>
        <v>1</v>
      </c>
      <c r="LL13" s="21">
        <f t="shared" ref="LL13:NB13" si="30">IF(LL10=24,0,(LL5-LL6-LL7-LL8-LL9)/(LL5-LL10))</f>
        <v>1</v>
      </c>
      <c r="LM13" s="21">
        <f t="shared" si="30"/>
        <v>1</v>
      </c>
      <c r="LN13" s="21">
        <f t="shared" si="30"/>
        <v>1</v>
      </c>
      <c r="LO13" s="21">
        <f t="shared" si="30"/>
        <v>1</v>
      </c>
      <c r="LP13" s="21">
        <f t="shared" si="30"/>
        <v>1</v>
      </c>
      <c r="LQ13" s="21">
        <f t="shared" si="30"/>
        <v>1</v>
      </c>
      <c r="LR13" s="21">
        <f t="shared" si="30"/>
        <v>1</v>
      </c>
      <c r="LS13" s="21">
        <f t="shared" si="30"/>
        <v>1</v>
      </c>
      <c r="LT13" s="21">
        <f t="shared" si="30"/>
        <v>1</v>
      </c>
      <c r="LU13" s="21">
        <f t="shared" si="30"/>
        <v>1</v>
      </c>
      <c r="LV13" s="21">
        <f t="shared" si="30"/>
        <v>1</v>
      </c>
      <c r="LW13" s="21">
        <f t="shared" si="30"/>
        <v>1</v>
      </c>
      <c r="LX13" s="21">
        <f t="shared" si="30"/>
        <v>1</v>
      </c>
      <c r="LY13" s="21">
        <f t="shared" si="30"/>
        <v>1</v>
      </c>
      <c r="LZ13" s="21">
        <f t="shared" si="30"/>
        <v>1</v>
      </c>
      <c r="MA13" s="21">
        <f t="shared" si="30"/>
        <v>1</v>
      </c>
      <c r="MB13" s="21">
        <f t="shared" si="30"/>
        <v>1</v>
      </c>
      <c r="MC13" s="21">
        <f t="shared" si="30"/>
        <v>1</v>
      </c>
      <c r="MD13" s="21">
        <f t="shared" si="30"/>
        <v>1</v>
      </c>
      <c r="ME13" s="21">
        <f t="shared" si="30"/>
        <v>1</v>
      </c>
      <c r="MF13" s="21">
        <f t="shared" si="30"/>
        <v>1</v>
      </c>
      <c r="MG13" s="21">
        <f t="shared" si="30"/>
        <v>1</v>
      </c>
      <c r="MH13" s="21">
        <f t="shared" si="30"/>
        <v>1</v>
      </c>
      <c r="MI13" s="21">
        <f t="shared" si="30"/>
        <v>1</v>
      </c>
      <c r="MJ13" s="21">
        <f t="shared" si="30"/>
        <v>1</v>
      </c>
      <c r="MK13" s="21">
        <f t="shared" si="30"/>
        <v>1</v>
      </c>
      <c r="ML13" s="21">
        <f t="shared" si="30"/>
        <v>1</v>
      </c>
      <c r="MM13" s="21">
        <f t="shared" si="30"/>
        <v>1</v>
      </c>
      <c r="MN13" s="21">
        <f t="shared" si="30"/>
        <v>1</v>
      </c>
      <c r="MO13" s="21">
        <f t="shared" si="30"/>
        <v>1</v>
      </c>
      <c r="MP13" s="21">
        <f t="shared" si="30"/>
        <v>1</v>
      </c>
      <c r="MQ13" s="21">
        <f t="shared" si="30"/>
        <v>1</v>
      </c>
      <c r="MR13" s="21">
        <f t="shared" si="30"/>
        <v>1</v>
      </c>
      <c r="MS13" s="21">
        <f t="shared" si="30"/>
        <v>1</v>
      </c>
      <c r="MT13" s="21">
        <f t="shared" si="30"/>
        <v>1</v>
      </c>
      <c r="MU13" s="21">
        <f t="shared" si="30"/>
        <v>1</v>
      </c>
      <c r="MV13" s="21">
        <f t="shared" si="30"/>
        <v>1</v>
      </c>
      <c r="MW13" s="21">
        <f t="shared" si="30"/>
        <v>1</v>
      </c>
      <c r="MX13" s="21">
        <f t="shared" si="30"/>
        <v>1</v>
      </c>
      <c r="MY13" s="21">
        <f t="shared" si="30"/>
        <v>1</v>
      </c>
      <c r="MZ13" s="21">
        <f t="shared" si="30"/>
        <v>1</v>
      </c>
      <c r="NA13" s="21">
        <f t="shared" si="30"/>
        <v>1</v>
      </c>
      <c r="NB13" s="21">
        <f t="shared" si="30"/>
        <v>1</v>
      </c>
      <c r="ND13" s="5">
        <f t="shared" si="6"/>
        <v>13</v>
      </c>
      <c r="NH13" s="29"/>
      <c r="NI13" s="30"/>
    </row>
    <row r="14" spans="1:382" x14ac:dyDescent="0.2">
      <c r="A14" s="1" t="s">
        <v>5</v>
      </c>
      <c r="B14" s="22" t="s">
        <v>17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1</v>
      </c>
      <c r="BJ14" s="22">
        <v>0</v>
      </c>
      <c r="BK14" s="22">
        <v>0</v>
      </c>
      <c r="BL14" s="22">
        <v>0</v>
      </c>
      <c r="BM14" s="22">
        <v>0</v>
      </c>
      <c r="BN14" s="22">
        <v>0</v>
      </c>
      <c r="BO14" s="22">
        <v>0</v>
      </c>
      <c r="BP14" s="22">
        <v>0</v>
      </c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0</v>
      </c>
      <c r="CN14" s="22">
        <v>0</v>
      </c>
      <c r="CO14" s="22">
        <v>0</v>
      </c>
      <c r="CP14" s="22">
        <v>0</v>
      </c>
      <c r="CQ14" s="22">
        <v>0</v>
      </c>
      <c r="CR14" s="22">
        <v>0</v>
      </c>
      <c r="CS14" s="22">
        <v>0</v>
      </c>
      <c r="CT14" s="22">
        <v>0</v>
      </c>
      <c r="CU14" s="22">
        <v>0</v>
      </c>
      <c r="CV14" s="22">
        <v>0</v>
      </c>
      <c r="CW14" s="22">
        <v>0</v>
      </c>
      <c r="CX14" s="22">
        <v>0</v>
      </c>
      <c r="CY14" s="22">
        <v>0</v>
      </c>
      <c r="CZ14" s="22">
        <v>0</v>
      </c>
      <c r="DA14" s="22">
        <v>0</v>
      </c>
      <c r="DB14" s="22">
        <v>0</v>
      </c>
      <c r="DC14" s="22">
        <v>0</v>
      </c>
      <c r="DD14" s="22">
        <v>0</v>
      </c>
      <c r="DE14" s="22">
        <v>0</v>
      </c>
      <c r="DF14" s="22">
        <v>0</v>
      </c>
      <c r="DG14" s="22">
        <v>0</v>
      </c>
      <c r="DH14" s="22">
        <v>0</v>
      </c>
      <c r="DI14" s="22">
        <v>0</v>
      </c>
      <c r="DJ14" s="22">
        <v>0</v>
      </c>
      <c r="DK14" s="22">
        <v>0</v>
      </c>
      <c r="DL14" s="22">
        <v>0</v>
      </c>
      <c r="DM14" s="22">
        <v>0</v>
      </c>
      <c r="DN14" s="22">
        <v>0</v>
      </c>
      <c r="DO14" s="22">
        <v>0</v>
      </c>
      <c r="DP14" s="22">
        <v>0</v>
      </c>
      <c r="DQ14" s="22">
        <v>0</v>
      </c>
      <c r="DR14" s="22">
        <v>0</v>
      </c>
      <c r="DS14" s="22">
        <v>0</v>
      </c>
      <c r="DT14" s="22">
        <v>0</v>
      </c>
      <c r="DU14" s="22">
        <v>0</v>
      </c>
      <c r="DV14" s="22">
        <v>0</v>
      </c>
      <c r="DW14" s="22">
        <v>0</v>
      </c>
      <c r="DX14" s="22">
        <v>0</v>
      </c>
      <c r="DY14" s="22">
        <v>0</v>
      </c>
      <c r="DZ14" s="22">
        <v>0</v>
      </c>
      <c r="EA14" s="22">
        <v>0</v>
      </c>
      <c r="EB14" s="22">
        <v>0</v>
      </c>
      <c r="EC14" s="22">
        <v>0</v>
      </c>
      <c r="ED14" s="22">
        <v>0</v>
      </c>
      <c r="EE14" s="22">
        <v>0</v>
      </c>
      <c r="EF14" s="22">
        <v>0</v>
      </c>
      <c r="EG14" s="22">
        <v>0</v>
      </c>
      <c r="EH14" s="22">
        <v>0</v>
      </c>
      <c r="EI14" s="22">
        <v>0</v>
      </c>
      <c r="EJ14" s="22">
        <v>0</v>
      </c>
      <c r="EK14" s="22">
        <v>0</v>
      </c>
      <c r="EL14" s="22">
        <v>0</v>
      </c>
      <c r="EM14" s="22">
        <v>0</v>
      </c>
      <c r="EN14" s="22">
        <v>0</v>
      </c>
      <c r="EO14" s="22">
        <v>0</v>
      </c>
      <c r="EP14" s="22">
        <v>0</v>
      </c>
      <c r="EQ14" s="22">
        <v>0</v>
      </c>
      <c r="ER14" s="22">
        <v>0</v>
      </c>
      <c r="ES14" s="22">
        <v>0</v>
      </c>
      <c r="ET14" s="22">
        <v>0</v>
      </c>
      <c r="EU14" s="22">
        <v>0</v>
      </c>
      <c r="EV14" s="22">
        <v>0</v>
      </c>
      <c r="EW14" s="22">
        <v>0</v>
      </c>
      <c r="EX14" s="22">
        <v>0</v>
      </c>
      <c r="EY14" s="22">
        <v>0</v>
      </c>
      <c r="EZ14" s="22">
        <v>0</v>
      </c>
      <c r="FA14" s="22">
        <v>0</v>
      </c>
      <c r="FB14" s="22">
        <v>0</v>
      </c>
      <c r="FC14" s="22">
        <v>0</v>
      </c>
      <c r="FD14" s="22">
        <v>0</v>
      </c>
      <c r="FE14" s="22">
        <v>0</v>
      </c>
      <c r="FF14" s="22">
        <v>0</v>
      </c>
      <c r="FG14" s="22">
        <v>0</v>
      </c>
      <c r="FH14" s="22">
        <v>0</v>
      </c>
      <c r="FI14" s="22">
        <v>0</v>
      </c>
      <c r="FJ14" s="22">
        <v>0</v>
      </c>
      <c r="FK14" s="22">
        <v>0</v>
      </c>
      <c r="FL14" s="22">
        <v>0</v>
      </c>
      <c r="FM14" s="22">
        <v>0</v>
      </c>
      <c r="FN14" s="22">
        <v>0</v>
      </c>
      <c r="FO14" s="22">
        <v>0</v>
      </c>
      <c r="FP14" s="22">
        <v>0</v>
      </c>
      <c r="FQ14" s="22">
        <v>0</v>
      </c>
      <c r="FR14" s="22">
        <v>0</v>
      </c>
      <c r="FS14" s="22">
        <v>0</v>
      </c>
      <c r="FT14" s="22">
        <v>0</v>
      </c>
      <c r="FU14" s="22">
        <v>0</v>
      </c>
      <c r="FV14" s="22">
        <v>0</v>
      </c>
      <c r="FW14" s="22">
        <v>0</v>
      </c>
      <c r="FX14" s="22">
        <v>0</v>
      </c>
      <c r="FY14" s="22">
        <v>0</v>
      </c>
      <c r="FZ14" s="22">
        <v>0</v>
      </c>
      <c r="GA14" s="22">
        <v>0</v>
      </c>
      <c r="GB14" s="22">
        <v>0</v>
      </c>
      <c r="GC14" s="22">
        <v>0</v>
      </c>
      <c r="GD14" s="22">
        <v>0</v>
      </c>
      <c r="GE14" s="22">
        <v>0</v>
      </c>
      <c r="GF14" s="22">
        <v>0</v>
      </c>
      <c r="GG14" s="22">
        <v>0</v>
      </c>
      <c r="GH14" s="22">
        <v>0</v>
      </c>
      <c r="GI14" s="22">
        <v>0</v>
      </c>
      <c r="GJ14" s="22">
        <v>0</v>
      </c>
      <c r="GK14" s="22">
        <v>0</v>
      </c>
      <c r="GL14" s="22">
        <v>0</v>
      </c>
      <c r="GM14" s="22">
        <v>0</v>
      </c>
      <c r="GN14" s="22">
        <v>0</v>
      </c>
      <c r="GO14" s="22">
        <v>0</v>
      </c>
      <c r="GP14" s="22">
        <v>0</v>
      </c>
      <c r="GQ14" s="22">
        <v>0</v>
      </c>
      <c r="GR14" s="22">
        <v>0</v>
      </c>
      <c r="GS14" s="22">
        <v>0</v>
      </c>
      <c r="GT14" s="22">
        <v>0</v>
      </c>
      <c r="GU14" s="22">
        <v>0</v>
      </c>
      <c r="GV14" s="22">
        <v>0</v>
      </c>
      <c r="GW14" s="22">
        <v>0</v>
      </c>
      <c r="GX14" s="22">
        <v>0</v>
      </c>
      <c r="GY14" s="22">
        <v>0</v>
      </c>
      <c r="GZ14" s="22">
        <v>0</v>
      </c>
      <c r="HA14" s="22">
        <v>0</v>
      </c>
      <c r="HB14" s="22">
        <v>0</v>
      </c>
      <c r="HC14" s="22">
        <v>0</v>
      </c>
      <c r="HD14" s="22">
        <v>0</v>
      </c>
      <c r="HE14" s="22">
        <v>0</v>
      </c>
      <c r="HF14" s="22">
        <v>0</v>
      </c>
      <c r="HG14" s="22">
        <v>0</v>
      </c>
      <c r="HH14" s="22">
        <v>0</v>
      </c>
      <c r="HI14" s="22">
        <v>0</v>
      </c>
      <c r="HJ14" s="22">
        <v>0</v>
      </c>
      <c r="HK14" s="22">
        <v>0</v>
      </c>
      <c r="HL14" s="22">
        <v>0</v>
      </c>
      <c r="HM14" s="22">
        <v>0</v>
      </c>
      <c r="HN14" s="22">
        <v>0</v>
      </c>
      <c r="HO14" s="22">
        <v>0</v>
      </c>
      <c r="HP14" s="22">
        <v>0</v>
      </c>
      <c r="HQ14" s="22">
        <v>0</v>
      </c>
      <c r="HR14" s="22">
        <v>0</v>
      </c>
      <c r="HS14" s="22">
        <v>0</v>
      </c>
      <c r="HT14" s="22">
        <v>0</v>
      </c>
      <c r="HU14" s="22">
        <v>0</v>
      </c>
      <c r="HV14" s="22">
        <v>0</v>
      </c>
      <c r="HW14" s="22">
        <v>0</v>
      </c>
      <c r="HX14" s="22">
        <v>0</v>
      </c>
      <c r="HY14" s="22">
        <v>0</v>
      </c>
      <c r="HZ14" s="22">
        <v>0</v>
      </c>
      <c r="IA14" s="22">
        <v>0</v>
      </c>
      <c r="IB14" s="22">
        <v>0</v>
      </c>
      <c r="IC14" s="22">
        <v>0</v>
      </c>
      <c r="ID14" s="22">
        <v>0</v>
      </c>
      <c r="IE14" s="22">
        <v>0</v>
      </c>
      <c r="IF14" s="22">
        <v>0</v>
      </c>
      <c r="IG14" s="22">
        <v>0</v>
      </c>
      <c r="IH14" s="22">
        <v>0</v>
      </c>
      <c r="II14" s="22">
        <v>0</v>
      </c>
      <c r="IJ14" s="22">
        <v>0</v>
      </c>
      <c r="IK14" s="22">
        <v>0</v>
      </c>
      <c r="IL14" s="22">
        <v>0</v>
      </c>
      <c r="IM14" s="22">
        <v>0</v>
      </c>
      <c r="IN14" s="22">
        <v>0</v>
      </c>
      <c r="IO14" s="22">
        <v>0</v>
      </c>
      <c r="IP14" s="22">
        <v>0</v>
      </c>
      <c r="IQ14" s="22">
        <v>0</v>
      </c>
      <c r="IR14" s="22">
        <v>0</v>
      </c>
      <c r="IS14" s="22">
        <v>0</v>
      </c>
      <c r="IT14" s="22">
        <v>0</v>
      </c>
      <c r="IU14" s="22">
        <v>0</v>
      </c>
      <c r="IV14" s="22">
        <v>0</v>
      </c>
      <c r="IW14" s="22">
        <v>0</v>
      </c>
      <c r="IX14" s="22">
        <v>0</v>
      </c>
      <c r="IY14" s="22">
        <v>0</v>
      </c>
      <c r="IZ14" s="22">
        <v>0</v>
      </c>
      <c r="JA14" s="22">
        <v>0</v>
      </c>
      <c r="JB14" s="22">
        <v>0</v>
      </c>
      <c r="JC14" s="22">
        <v>0</v>
      </c>
      <c r="JD14" s="22">
        <v>0</v>
      </c>
      <c r="JE14" s="22">
        <v>0</v>
      </c>
      <c r="JF14" s="22">
        <v>0</v>
      </c>
      <c r="JG14" s="22">
        <v>0</v>
      </c>
      <c r="JH14" s="22">
        <v>0</v>
      </c>
      <c r="JI14" s="22">
        <v>0</v>
      </c>
      <c r="JJ14" s="22">
        <v>0</v>
      </c>
      <c r="JK14" s="22">
        <v>0</v>
      </c>
      <c r="JL14" s="22">
        <v>0</v>
      </c>
      <c r="JM14" s="22">
        <v>0</v>
      </c>
      <c r="JN14" s="22">
        <v>0</v>
      </c>
      <c r="JO14" s="22">
        <v>0</v>
      </c>
      <c r="JP14" s="22">
        <v>0</v>
      </c>
      <c r="JQ14" s="22">
        <v>0</v>
      </c>
      <c r="JR14" s="22">
        <v>0</v>
      </c>
      <c r="JS14" s="22">
        <v>0</v>
      </c>
      <c r="JT14" s="22">
        <v>0</v>
      </c>
      <c r="JU14" s="22">
        <v>0</v>
      </c>
      <c r="JV14" s="22">
        <v>0</v>
      </c>
      <c r="JW14" s="22">
        <v>0</v>
      </c>
      <c r="JX14" s="22">
        <v>0</v>
      </c>
      <c r="JY14" s="22">
        <v>0</v>
      </c>
      <c r="JZ14" s="22">
        <v>0</v>
      </c>
      <c r="KA14" s="22">
        <v>0</v>
      </c>
      <c r="KB14" s="22">
        <v>0</v>
      </c>
      <c r="KC14" s="22">
        <v>0</v>
      </c>
      <c r="KD14" s="22">
        <v>0</v>
      </c>
      <c r="KE14" s="22">
        <v>0</v>
      </c>
      <c r="KF14" s="22">
        <v>0</v>
      </c>
      <c r="KG14" s="22">
        <v>0</v>
      </c>
      <c r="KH14" s="22">
        <v>0</v>
      </c>
      <c r="KI14" s="22">
        <v>0</v>
      </c>
      <c r="KJ14" s="22">
        <v>0</v>
      </c>
      <c r="KK14" s="22">
        <v>0</v>
      </c>
      <c r="KL14" s="22">
        <v>0</v>
      </c>
      <c r="KM14" s="22">
        <v>0</v>
      </c>
      <c r="KN14" s="22">
        <v>0</v>
      </c>
      <c r="KO14" s="22">
        <v>0</v>
      </c>
      <c r="KP14" s="22">
        <v>0</v>
      </c>
      <c r="KQ14" s="22">
        <v>0</v>
      </c>
      <c r="KR14" s="22">
        <v>0</v>
      </c>
      <c r="KS14" s="22">
        <v>0</v>
      </c>
      <c r="KT14" s="22">
        <v>0</v>
      </c>
      <c r="KU14" s="22">
        <v>0</v>
      </c>
      <c r="KV14" s="22">
        <v>0</v>
      </c>
      <c r="KW14" s="22">
        <v>0</v>
      </c>
      <c r="KX14" s="22">
        <v>0</v>
      </c>
      <c r="KY14" s="22">
        <v>0</v>
      </c>
      <c r="KZ14" s="22">
        <v>0</v>
      </c>
      <c r="LA14" s="22">
        <v>0</v>
      </c>
      <c r="LB14" s="22">
        <v>0</v>
      </c>
      <c r="LC14" s="22">
        <v>0</v>
      </c>
      <c r="LD14" s="22">
        <v>0</v>
      </c>
      <c r="LE14" s="22">
        <v>0</v>
      </c>
      <c r="LF14" s="22">
        <v>0</v>
      </c>
      <c r="LG14" s="22">
        <v>0</v>
      </c>
      <c r="LH14" s="22">
        <v>0</v>
      </c>
      <c r="LI14" s="22">
        <v>0</v>
      </c>
      <c r="LJ14" s="22">
        <v>0</v>
      </c>
      <c r="LK14" s="22">
        <v>0</v>
      </c>
      <c r="LL14" s="22">
        <v>0</v>
      </c>
      <c r="LM14" s="22">
        <v>0</v>
      </c>
      <c r="LN14" s="22">
        <v>0</v>
      </c>
      <c r="LO14" s="22">
        <v>0</v>
      </c>
      <c r="LP14" s="22">
        <v>0</v>
      </c>
      <c r="LQ14" s="22">
        <v>0</v>
      </c>
      <c r="LR14" s="22">
        <v>0</v>
      </c>
      <c r="LS14" s="22">
        <v>0</v>
      </c>
      <c r="LT14" s="22">
        <v>0</v>
      </c>
      <c r="LU14" s="22">
        <v>0</v>
      </c>
      <c r="LV14" s="22">
        <v>0</v>
      </c>
      <c r="LW14" s="22">
        <v>0</v>
      </c>
      <c r="LX14" s="22">
        <v>0</v>
      </c>
      <c r="LY14" s="22">
        <v>0</v>
      </c>
      <c r="LZ14" s="22">
        <v>0</v>
      </c>
      <c r="MA14" s="22">
        <v>0</v>
      </c>
      <c r="MB14" s="22">
        <v>0</v>
      </c>
      <c r="MC14" s="22">
        <v>0</v>
      </c>
      <c r="MD14" s="22">
        <v>0</v>
      </c>
      <c r="ME14" s="22">
        <v>0</v>
      </c>
      <c r="MF14" s="22">
        <v>0</v>
      </c>
      <c r="MG14" s="22">
        <v>0</v>
      </c>
      <c r="MH14" s="22">
        <v>0</v>
      </c>
      <c r="MI14" s="22">
        <v>0</v>
      </c>
      <c r="MJ14" s="22">
        <v>0</v>
      </c>
      <c r="MK14" s="22">
        <v>0</v>
      </c>
      <c r="ML14" s="22">
        <v>0</v>
      </c>
      <c r="MM14" s="22">
        <v>0</v>
      </c>
      <c r="MN14" s="22">
        <v>0</v>
      </c>
      <c r="MO14" s="22">
        <v>0</v>
      </c>
      <c r="MP14" s="22">
        <v>0</v>
      </c>
      <c r="MQ14" s="22">
        <v>0</v>
      </c>
      <c r="MR14" s="22">
        <v>0</v>
      </c>
      <c r="MS14" s="22">
        <v>0</v>
      </c>
      <c r="MT14" s="22">
        <v>0</v>
      </c>
      <c r="MU14" s="22">
        <v>0</v>
      </c>
      <c r="MV14" s="22">
        <v>0</v>
      </c>
      <c r="MW14" s="22">
        <v>0</v>
      </c>
      <c r="MX14" s="22">
        <v>0</v>
      </c>
      <c r="MY14" s="22">
        <v>0</v>
      </c>
      <c r="MZ14" s="22">
        <v>0</v>
      </c>
      <c r="NA14" s="22">
        <v>0</v>
      </c>
      <c r="NB14" s="22">
        <v>0</v>
      </c>
      <c r="ND14" s="5">
        <f t="shared" si="6"/>
        <v>14</v>
      </c>
      <c r="NH14" s="29"/>
      <c r="NI14" s="28"/>
      <c r="NJ14" s="27"/>
    </row>
    <row r="15" spans="1:382" x14ac:dyDescent="0.2">
      <c r="A15" s="1" t="s">
        <v>6</v>
      </c>
      <c r="B15" s="22" t="s">
        <v>17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  <c r="CP15" s="22">
        <v>0</v>
      </c>
      <c r="CQ15" s="22">
        <v>0</v>
      </c>
      <c r="CR15" s="22">
        <v>0</v>
      </c>
      <c r="CS15" s="22">
        <v>0</v>
      </c>
      <c r="CT15" s="22">
        <v>0</v>
      </c>
      <c r="CU15" s="22">
        <v>0</v>
      </c>
      <c r="CV15" s="22">
        <v>0</v>
      </c>
      <c r="CW15" s="22">
        <v>0</v>
      </c>
      <c r="CX15" s="22">
        <v>0</v>
      </c>
      <c r="CY15" s="22">
        <v>0</v>
      </c>
      <c r="CZ15" s="22">
        <v>0</v>
      </c>
      <c r="DA15" s="22">
        <v>0</v>
      </c>
      <c r="DB15" s="22">
        <v>0</v>
      </c>
      <c r="DC15" s="22">
        <v>0</v>
      </c>
      <c r="DD15" s="22">
        <v>0</v>
      </c>
      <c r="DE15" s="22">
        <v>0</v>
      </c>
      <c r="DF15" s="22">
        <v>0</v>
      </c>
      <c r="DG15" s="22">
        <v>0</v>
      </c>
      <c r="DH15" s="22">
        <v>0</v>
      </c>
      <c r="DI15" s="22">
        <v>0</v>
      </c>
      <c r="DJ15" s="22">
        <v>0</v>
      </c>
      <c r="DK15" s="22">
        <v>0</v>
      </c>
      <c r="DL15" s="22">
        <v>0</v>
      </c>
      <c r="DM15" s="22">
        <v>1</v>
      </c>
      <c r="DN15" s="22">
        <v>0</v>
      </c>
      <c r="DO15" s="22">
        <v>0</v>
      </c>
      <c r="DP15" s="22">
        <v>0</v>
      </c>
      <c r="DQ15" s="22">
        <v>0</v>
      </c>
      <c r="DR15" s="22">
        <v>0</v>
      </c>
      <c r="DS15" s="22">
        <v>0</v>
      </c>
      <c r="DT15" s="22">
        <v>0</v>
      </c>
      <c r="DU15" s="22">
        <v>0</v>
      </c>
      <c r="DV15" s="22">
        <v>0</v>
      </c>
      <c r="DW15" s="22">
        <v>0</v>
      </c>
      <c r="DX15" s="22">
        <v>0</v>
      </c>
      <c r="DY15" s="22">
        <v>0</v>
      </c>
      <c r="DZ15" s="22">
        <v>0</v>
      </c>
      <c r="EA15" s="22">
        <v>0</v>
      </c>
      <c r="EB15" s="22">
        <v>0</v>
      </c>
      <c r="EC15" s="22">
        <v>0</v>
      </c>
      <c r="ED15" s="22">
        <v>0</v>
      </c>
      <c r="EE15" s="22">
        <v>0</v>
      </c>
      <c r="EF15" s="22">
        <v>0</v>
      </c>
      <c r="EG15" s="22">
        <v>0</v>
      </c>
      <c r="EH15" s="22">
        <v>0</v>
      </c>
      <c r="EI15" s="22">
        <v>0</v>
      </c>
      <c r="EJ15" s="22">
        <v>0</v>
      </c>
      <c r="EK15" s="22">
        <v>0</v>
      </c>
      <c r="EL15" s="22">
        <v>0</v>
      </c>
      <c r="EM15" s="22">
        <v>0</v>
      </c>
      <c r="EN15" s="22">
        <v>0</v>
      </c>
      <c r="EO15" s="22">
        <v>1</v>
      </c>
      <c r="EP15" s="22">
        <v>0</v>
      </c>
      <c r="EQ15" s="22">
        <v>0</v>
      </c>
      <c r="ER15" s="22">
        <v>0</v>
      </c>
      <c r="ES15" s="22">
        <v>0</v>
      </c>
      <c r="ET15" s="22">
        <v>0</v>
      </c>
      <c r="EU15" s="22">
        <v>0</v>
      </c>
      <c r="EV15" s="22">
        <v>0</v>
      </c>
      <c r="EW15" s="22">
        <v>0</v>
      </c>
      <c r="EX15" s="22">
        <v>0</v>
      </c>
      <c r="EY15" s="22">
        <v>0</v>
      </c>
      <c r="EZ15" s="22">
        <v>0</v>
      </c>
      <c r="FA15" s="22">
        <v>0</v>
      </c>
      <c r="FB15" s="22">
        <v>0</v>
      </c>
      <c r="FC15" s="22">
        <v>0</v>
      </c>
      <c r="FD15" s="22">
        <v>0</v>
      </c>
      <c r="FE15" s="22">
        <v>0</v>
      </c>
      <c r="FF15" s="22">
        <v>0</v>
      </c>
      <c r="FG15" s="22">
        <v>0</v>
      </c>
      <c r="FH15" s="22">
        <v>0</v>
      </c>
      <c r="FI15" s="22">
        <v>0</v>
      </c>
      <c r="FJ15" s="22">
        <v>0</v>
      </c>
      <c r="FK15" s="22">
        <v>0</v>
      </c>
      <c r="FL15" s="22">
        <v>0</v>
      </c>
      <c r="FM15" s="22">
        <v>0</v>
      </c>
      <c r="FN15" s="22">
        <v>0</v>
      </c>
      <c r="FO15" s="22">
        <v>0</v>
      </c>
      <c r="FP15" s="22">
        <v>0</v>
      </c>
      <c r="FQ15" s="22">
        <v>0</v>
      </c>
      <c r="FR15" s="22">
        <v>0</v>
      </c>
      <c r="FS15" s="22">
        <v>0</v>
      </c>
      <c r="FT15" s="22">
        <v>0</v>
      </c>
      <c r="FU15" s="22">
        <v>0</v>
      </c>
      <c r="FV15" s="22">
        <v>0</v>
      </c>
      <c r="FW15" s="22">
        <v>0</v>
      </c>
      <c r="FX15" s="22">
        <v>0</v>
      </c>
      <c r="FY15" s="22">
        <v>0</v>
      </c>
      <c r="FZ15" s="22">
        <v>0</v>
      </c>
      <c r="GA15" s="22">
        <v>0</v>
      </c>
      <c r="GB15" s="22">
        <v>0</v>
      </c>
      <c r="GC15" s="22">
        <v>0</v>
      </c>
      <c r="GD15" s="22">
        <v>0</v>
      </c>
      <c r="GE15" s="22">
        <v>0</v>
      </c>
      <c r="GF15" s="22">
        <v>0</v>
      </c>
      <c r="GG15" s="22">
        <v>0</v>
      </c>
      <c r="GH15" s="22">
        <v>0</v>
      </c>
      <c r="GI15" s="22">
        <v>0</v>
      </c>
      <c r="GJ15" s="22">
        <v>0</v>
      </c>
      <c r="GK15" s="22">
        <v>0</v>
      </c>
      <c r="GL15" s="22">
        <v>0</v>
      </c>
      <c r="GM15" s="22">
        <v>0</v>
      </c>
      <c r="GN15" s="22">
        <v>0</v>
      </c>
      <c r="GO15" s="22">
        <v>0</v>
      </c>
      <c r="GP15" s="22">
        <v>0</v>
      </c>
      <c r="GQ15" s="22">
        <v>0</v>
      </c>
      <c r="GR15" s="22">
        <v>0</v>
      </c>
      <c r="GS15" s="22">
        <v>0</v>
      </c>
      <c r="GT15" s="22">
        <v>0</v>
      </c>
      <c r="GU15" s="22">
        <v>0</v>
      </c>
      <c r="GV15" s="22">
        <v>0</v>
      </c>
      <c r="GW15" s="22">
        <v>0</v>
      </c>
      <c r="GX15" s="22">
        <v>0</v>
      </c>
      <c r="GY15" s="22">
        <v>0</v>
      </c>
      <c r="GZ15" s="22">
        <v>0</v>
      </c>
      <c r="HA15" s="22">
        <v>0</v>
      </c>
      <c r="HB15" s="22">
        <v>0</v>
      </c>
      <c r="HC15" s="22">
        <v>0</v>
      </c>
      <c r="HD15" s="22">
        <v>0</v>
      </c>
      <c r="HE15" s="22">
        <v>0</v>
      </c>
      <c r="HF15" s="22">
        <v>0</v>
      </c>
      <c r="HG15" s="22">
        <v>0</v>
      </c>
      <c r="HH15" s="22">
        <v>0</v>
      </c>
      <c r="HI15" s="22">
        <v>0</v>
      </c>
      <c r="HJ15" s="22">
        <v>0</v>
      </c>
      <c r="HK15" s="22">
        <v>0</v>
      </c>
      <c r="HL15" s="22">
        <v>0</v>
      </c>
      <c r="HM15" s="22">
        <v>0</v>
      </c>
      <c r="HN15" s="22">
        <v>0</v>
      </c>
      <c r="HO15" s="22">
        <v>0</v>
      </c>
      <c r="HP15" s="22">
        <v>0</v>
      </c>
      <c r="HQ15" s="22">
        <v>0</v>
      </c>
      <c r="HR15" s="22">
        <v>0</v>
      </c>
      <c r="HS15" s="22">
        <v>0</v>
      </c>
      <c r="HT15" s="22">
        <v>0</v>
      </c>
      <c r="HU15" s="22">
        <v>0</v>
      </c>
      <c r="HV15" s="22">
        <v>0</v>
      </c>
      <c r="HW15" s="22">
        <v>0</v>
      </c>
      <c r="HX15" s="22">
        <v>0</v>
      </c>
      <c r="HY15" s="22">
        <v>0</v>
      </c>
      <c r="HZ15" s="22">
        <v>0</v>
      </c>
      <c r="IA15" s="22">
        <v>0</v>
      </c>
      <c r="IB15" s="22">
        <v>0</v>
      </c>
      <c r="IC15" s="22">
        <v>0</v>
      </c>
      <c r="ID15" s="22">
        <v>0</v>
      </c>
      <c r="IE15" s="22">
        <v>0</v>
      </c>
      <c r="IF15" s="22">
        <v>0</v>
      </c>
      <c r="IG15" s="22">
        <v>0</v>
      </c>
      <c r="IH15" s="22">
        <v>0</v>
      </c>
      <c r="II15" s="22">
        <v>0</v>
      </c>
      <c r="IJ15" s="22">
        <v>0</v>
      </c>
      <c r="IK15" s="22">
        <v>0</v>
      </c>
      <c r="IL15" s="22">
        <v>0</v>
      </c>
      <c r="IM15" s="22">
        <v>0</v>
      </c>
      <c r="IN15" s="22">
        <v>0</v>
      </c>
      <c r="IO15" s="22">
        <v>0</v>
      </c>
      <c r="IP15" s="22">
        <v>0</v>
      </c>
      <c r="IQ15" s="22">
        <v>0</v>
      </c>
      <c r="IR15" s="22">
        <v>0</v>
      </c>
      <c r="IS15" s="22">
        <v>0</v>
      </c>
      <c r="IT15" s="22">
        <v>0</v>
      </c>
      <c r="IU15" s="22">
        <v>0</v>
      </c>
      <c r="IV15" s="22">
        <v>0</v>
      </c>
      <c r="IW15" s="22">
        <v>0</v>
      </c>
      <c r="IX15" s="22">
        <v>0</v>
      </c>
      <c r="IY15" s="22">
        <v>0</v>
      </c>
      <c r="IZ15" s="22">
        <v>0</v>
      </c>
      <c r="JA15" s="22">
        <v>0</v>
      </c>
      <c r="JB15" s="22">
        <v>0</v>
      </c>
      <c r="JC15" s="22">
        <v>0</v>
      </c>
      <c r="JD15" s="22">
        <v>0</v>
      </c>
      <c r="JE15" s="22">
        <v>0</v>
      </c>
      <c r="JF15" s="22">
        <v>0</v>
      </c>
      <c r="JG15" s="22">
        <v>0</v>
      </c>
      <c r="JH15" s="22">
        <v>0</v>
      </c>
      <c r="JI15" s="22">
        <v>0</v>
      </c>
      <c r="JJ15" s="22">
        <v>0</v>
      </c>
      <c r="JK15" s="22">
        <v>0</v>
      </c>
      <c r="JL15" s="22">
        <v>0</v>
      </c>
      <c r="JM15" s="22">
        <v>0</v>
      </c>
      <c r="JN15" s="22">
        <v>0</v>
      </c>
      <c r="JO15" s="22">
        <v>0</v>
      </c>
      <c r="JP15" s="22">
        <v>0</v>
      </c>
      <c r="JQ15" s="22">
        <v>0</v>
      </c>
      <c r="JR15" s="22">
        <v>0</v>
      </c>
      <c r="JS15" s="22">
        <v>0</v>
      </c>
      <c r="JT15" s="22">
        <v>0</v>
      </c>
      <c r="JU15" s="22">
        <v>0</v>
      </c>
      <c r="JV15" s="22">
        <v>0</v>
      </c>
      <c r="JW15" s="22">
        <v>0</v>
      </c>
      <c r="JX15" s="22">
        <v>0</v>
      </c>
      <c r="JY15" s="22">
        <v>0</v>
      </c>
      <c r="JZ15" s="22">
        <v>0</v>
      </c>
      <c r="KA15" s="22">
        <v>0</v>
      </c>
      <c r="KB15" s="22">
        <v>0</v>
      </c>
      <c r="KC15" s="22">
        <v>0</v>
      </c>
      <c r="KD15" s="22">
        <v>0</v>
      </c>
      <c r="KE15" s="22">
        <v>0</v>
      </c>
      <c r="KF15" s="22">
        <v>0</v>
      </c>
      <c r="KG15" s="22">
        <v>0</v>
      </c>
      <c r="KH15" s="22">
        <v>0</v>
      </c>
      <c r="KI15" s="22">
        <v>0</v>
      </c>
      <c r="KJ15" s="22">
        <v>0</v>
      </c>
      <c r="KK15" s="22">
        <v>0</v>
      </c>
      <c r="KL15" s="22">
        <v>0</v>
      </c>
      <c r="KM15" s="22">
        <v>0</v>
      </c>
      <c r="KN15" s="22">
        <v>0</v>
      </c>
      <c r="KO15" s="22">
        <v>0</v>
      </c>
      <c r="KP15" s="22">
        <v>0</v>
      </c>
      <c r="KQ15" s="22">
        <v>0</v>
      </c>
      <c r="KR15" s="22">
        <v>0</v>
      </c>
      <c r="KS15" s="22">
        <v>0</v>
      </c>
      <c r="KT15" s="22">
        <v>0</v>
      </c>
      <c r="KU15" s="22">
        <v>0</v>
      </c>
      <c r="KV15" s="22">
        <v>0</v>
      </c>
      <c r="KW15" s="22">
        <v>0</v>
      </c>
      <c r="KX15" s="22">
        <v>0</v>
      </c>
      <c r="KY15" s="22">
        <v>0</v>
      </c>
      <c r="KZ15" s="22">
        <v>0</v>
      </c>
      <c r="LA15" s="22">
        <v>0</v>
      </c>
      <c r="LB15" s="22">
        <v>0</v>
      </c>
      <c r="LC15" s="22">
        <v>0</v>
      </c>
      <c r="LD15" s="22">
        <v>0</v>
      </c>
      <c r="LE15" s="22">
        <v>0</v>
      </c>
      <c r="LF15" s="22">
        <v>0</v>
      </c>
      <c r="LG15" s="22">
        <v>0</v>
      </c>
      <c r="LH15" s="22">
        <v>0</v>
      </c>
      <c r="LI15" s="22">
        <v>0</v>
      </c>
      <c r="LJ15" s="22">
        <v>0</v>
      </c>
      <c r="LK15" s="22">
        <v>0</v>
      </c>
      <c r="LL15" s="22">
        <v>0</v>
      </c>
      <c r="LM15" s="22">
        <v>0</v>
      </c>
      <c r="LN15" s="22">
        <v>0</v>
      </c>
      <c r="LO15" s="22">
        <v>0</v>
      </c>
      <c r="LP15" s="22">
        <v>0</v>
      </c>
      <c r="LQ15" s="22">
        <v>0</v>
      </c>
      <c r="LR15" s="22">
        <v>0</v>
      </c>
      <c r="LS15" s="22">
        <v>0</v>
      </c>
      <c r="LT15" s="22">
        <v>0</v>
      </c>
      <c r="LU15" s="22">
        <v>0</v>
      </c>
      <c r="LV15" s="22">
        <v>0</v>
      </c>
      <c r="LW15" s="22">
        <v>0</v>
      </c>
      <c r="LX15" s="22">
        <v>0</v>
      </c>
      <c r="LY15" s="22">
        <v>0</v>
      </c>
      <c r="LZ15" s="22">
        <v>0</v>
      </c>
      <c r="MA15" s="22">
        <v>0</v>
      </c>
      <c r="MB15" s="22">
        <v>0</v>
      </c>
      <c r="MC15" s="22">
        <v>0</v>
      </c>
      <c r="MD15" s="22">
        <v>0</v>
      </c>
      <c r="ME15" s="22">
        <v>0</v>
      </c>
      <c r="MF15" s="22">
        <v>0</v>
      </c>
      <c r="MG15" s="22">
        <v>0</v>
      </c>
      <c r="MH15" s="22">
        <v>0</v>
      </c>
      <c r="MI15" s="22">
        <v>0</v>
      </c>
      <c r="MJ15" s="22">
        <v>0</v>
      </c>
      <c r="MK15" s="22">
        <v>0</v>
      </c>
      <c r="ML15" s="22">
        <v>0</v>
      </c>
      <c r="MM15" s="22">
        <v>0</v>
      </c>
      <c r="MN15" s="22">
        <v>0</v>
      </c>
      <c r="MO15" s="22">
        <v>0</v>
      </c>
      <c r="MP15" s="22">
        <v>0</v>
      </c>
      <c r="MQ15" s="22">
        <v>0</v>
      </c>
      <c r="MR15" s="22">
        <v>0</v>
      </c>
      <c r="MS15" s="22">
        <v>0</v>
      </c>
      <c r="MT15" s="22">
        <v>0</v>
      </c>
      <c r="MU15" s="22">
        <v>0</v>
      </c>
      <c r="MV15" s="22">
        <v>0</v>
      </c>
      <c r="MW15" s="22">
        <v>0</v>
      </c>
      <c r="MX15" s="22">
        <v>0</v>
      </c>
      <c r="MY15" s="22">
        <v>0</v>
      </c>
      <c r="MZ15" s="22">
        <v>0</v>
      </c>
      <c r="NA15" s="22">
        <v>0</v>
      </c>
      <c r="NB15" s="22">
        <v>0</v>
      </c>
      <c r="ND15" s="5">
        <f t="shared" si="6"/>
        <v>15</v>
      </c>
      <c r="NG15" s="28"/>
      <c r="NH15" s="29"/>
    </row>
    <row r="16" spans="1:382" x14ac:dyDescent="0.2">
      <c r="A16" s="1" t="s">
        <v>11</v>
      </c>
      <c r="B16" s="23" t="s">
        <v>17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0</v>
      </c>
      <c r="BO16" s="23">
        <v>0</v>
      </c>
      <c r="BP16" s="23">
        <v>0</v>
      </c>
      <c r="BQ16" s="23">
        <v>0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0</v>
      </c>
      <c r="BY16" s="23">
        <v>0</v>
      </c>
      <c r="BZ16" s="23">
        <v>0</v>
      </c>
      <c r="CA16" s="23">
        <v>0</v>
      </c>
      <c r="CB16" s="23">
        <v>0</v>
      </c>
      <c r="CC16" s="23">
        <v>0</v>
      </c>
      <c r="CD16" s="23">
        <v>0</v>
      </c>
      <c r="CE16" s="23">
        <v>0</v>
      </c>
      <c r="CF16" s="23">
        <v>0</v>
      </c>
      <c r="CG16" s="23">
        <v>0</v>
      </c>
      <c r="CH16" s="23">
        <v>0</v>
      </c>
      <c r="CI16" s="23">
        <v>0</v>
      </c>
      <c r="CJ16" s="23">
        <v>0</v>
      </c>
      <c r="CK16" s="23">
        <v>0</v>
      </c>
      <c r="CL16" s="23">
        <v>0</v>
      </c>
      <c r="CM16" s="23">
        <v>0</v>
      </c>
      <c r="CN16" s="23">
        <v>0</v>
      </c>
      <c r="CO16" s="23">
        <v>0</v>
      </c>
      <c r="CP16" s="23">
        <v>0</v>
      </c>
      <c r="CQ16" s="23">
        <v>0</v>
      </c>
      <c r="CR16" s="23">
        <v>0</v>
      </c>
      <c r="CS16" s="23">
        <v>0</v>
      </c>
      <c r="CT16" s="23">
        <v>0</v>
      </c>
      <c r="CU16" s="23">
        <v>0</v>
      </c>
      <c r="CV16" s="23">
        <v>0</v>
      </c>
      <c r="CW16" s="23">
        <v>0</v>
      </c>
      <c r="CX16" s="23">
        <v>0</v>
      </c>
      <c r="CY16" s="23">
        <v>0</v>
      </c>
      <c r="CZ16" s="23">
        <v>0</v>
      </c>
      <c r="DA16" s="23">
        <v>0</v>
      </c>
      <c r="DB16" s="23">
        <v>0</v>
      </c>
      <c r="DC16" s="23">
        <v>0</v>
      </c>
      <c r="DD16" s="23">
        <v>0</v>
      </c>
      <c r="DE16" s="23">
        <v>0</v>
      </c>
      <c r="DF16" s="23">
        <v>0</v>
      </c>
      <c r="DG16" s="23">
        <v>0</v>
      </c>
      <c r="DH16" s="23">
        <v>0</v>
      </c>
      <c r="DI16" s="23">
        <v>0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  <c r="DW16" s="23">
        <v>0</v>
      </c>
      <c r="DX16" s="23">
        <v>0</v>
      </c>
      <c r="DY16" s="23">
        <v>0</v>
      </c>
      <c r="DZ16" s="23">
        <v>0</v>
      </c>
      <c r="EA16" s="23">
        <v>0</v>
      </c>
      <c r="EB16" s="23">
        <v>0</v>
      </c>
      <c r="EC16" s="23">
        <v>0</v>
      </c>
      <c r="ED16" s="23">
        <v>0</v>
      </c>
      <c r="EE16" s="23">
        <v>0</v>
      </c>
      <c r="EF16" s="23">
        <v>0</v>
      </c>
      <c r="EG16" s="23">
        <v>0</v>
      </c>
      <c r="EH16" s="23">
        <v>0</v>
      </c>
      <c r="EI16" s="23">
        <v>0</v>
      </c>
      <c r="EJ16" s="23">
        <v>0</v>
      </c>
      <c r="EK16" s="23">
        <v>0</v>
      </c>
      <c r="EL16" s="23">
        <v>0</v>
      </c>
      <c r="EM16" s="23">
        <v>0</v>
      </c>
      <c r="EN16" s="23">
        <v>0</v>
      </c>
      <c r="EO16" s="23">
        <v>0</v>
      </c>
      <c r="EP16" s="23">
        <v>0</v>
      </c>
      <c r="EQ16" s="23">
        <v>0</v>
      </c>
      <c r="ER16" s="23">
        <v>0</v>
      </c>
      <c r="ES16" s="23">
        <v>0</v>
      </c>
      <c r="ET16" s="23">
        <v>0</v>
      </c>
      <c r="EU16" s="23">
        <v>0</v>
      </c>
      <c r="EV16" s="23">
        <v>0</v>
      </c>
      <c r="EW16" s="23">
        <v>0</v>
      </c>
      <c r="EX16" s="23">
        <v>0</v>
      </c>
      <c r="EY16" s="23">
        <v>0</v>
      </c>
      <c r="EZ16" s="23">
        <v>0</v>
      </c>
      <c r="FA16" s="23">
        <v>0</v>
      </c>
      <c r="FB16" s="23">
        <v>0</v>
      </c>
      <c r="FC16" s="23">
        <v>0</v>
      </c>
      <c r="FD16" s="23">
        <v>0</v>
      </c>
      <c r="FE16" s="23">
        <v>0</v>
      </c>
      <c r="FF16" s="23">
        <v>0</v>
      </c>
      <c r="FG16" s="23">
        <v>0</v>
      </c>
      <c r="FH16" s="23">
        <v>0</v>
      </c>
      <c r="FI16" s="23">
        <v>0</v>
      </c>
      <c r="FJ16" s="23">
        <v>0</v>
      </c>
      <c r="FK16" s="23">
        <v>0</v>
      </c>
      <c r="FL16" s="23">
        <v>0</v>
      </c>
      <c r="FM16" s="23">
        <v>0</v>
      </c>
      <c r="FN16" s="23">
        <v>0</v>
      </c>
      <c r="FO16" s="23">
        <v>0</v>
      </c>
      <c r="FP16" s="23">
        <v>0</v>
      </c>
      <c r="FQ16" s="23">
        <v>0</v>
      </c>
      <c r="FR16" s="23">
        <v>0</v>
      </c>
      <c r="FS16" s="23">
        <v>0</v>
      </c>
      <c r="FT16" s="23">
        <v>0</v>
      </c>
      <c r="FU16" s="23">
        <v>0</v>
      </c>
      <c r="FV16" s="23">
        <v>0</v>
      </c>
      <c r="FW16" s="23">
        <v>0</v>
      </c>
      <c r="FX16" s="23">
        <v>0</v>
      </c>
      <c r="FY16" s="23">
        <v>0</v>
      </c>
      <c r="FZ16" s="23">
        <v>0</v>
      </c>
      <c r="GA16" s="23">
        <v>0</v>
      </c>
      <c r="GB16" s="23">
        <v>0</v>
      </c>
      <c r="GC16" s="23">
        <v>0</v>
      </c>
      <c r="GD16" s="23">
        <v>0</v>
      </c>
      <c r="GE16" s="23">
        <v>0</v>
      </c>
      <c r="GF16" s="23">
        <v>0</v>
      </c>
      <c r="GG16" s="23">
        <v>0</v>
      </c>
      <c r="GH16" s="23">
        <v>0</v>
      </c>
      <c r="GI16" s="23">
        <v>0</v>
      </c>
      <c r="GJ16" s="23">
        <v>0</v>
      </c>
      <c r="GK16" s="23">
        <v>0</v>
      </c>
      <c r="GL16" s="23">
        <v>0</v>
      </c>
      <c r="GM16" s="23">
        <v>0</v>
      </c>
      <c r="GN16" s="23">
        <v>0</v>
      </c>
      <c r="GO16" s="23">
        <v>0</v>
      </c>
      <c r="GP16" s="23">
        <v>0</v>
      </c>
      <c r="GQ16" s="23">
        <v>0</v>
      </c>
      <c r="GR16" s="23">
        <v>0</v>
      </c>
      <c r="GS16" s="23">
        <v>0</v>
      </c>
      <c r="GT16" s="23">
        <v>0</v>
      </c>
      <c r="GU16" s="23">
        <v>0</v>
      </c>
      <c r="GV16" s="23">
        <v>0</v>
      </c>
      <c r="GW16" s="23">
        <v>0</v>
      </c>
      <c r="GX16" s="23">
        <v>0</v>
      </c>
      <c r="GY16" s="23">
        <v>0</v>
      </c>
      <c r="GZ16" s="23">
        <v>0</v>
      </c>
      <c r="HA16" s="23">
        <v>0</v>
      </c>
      <c r="HB16" s="23">
        <v>0</v>
      </c>
      <c r="HC16" s="23">
        <v>0</v>
      </c>
      <c r="HD16" s="23">
        <v>0</v>
      </c>
      <c r="HE16" s="23">
        <v>0</v>
      </c>
      <c r="HF16" s="23">
        <v>0</v>
      </c>
      <c r="HG16" s="23">
        <v>0</v>
      </c>
      <c r="HH16" s="23">
        <v>0</v>
      </c>
      <c r="HI16" s="23">
        <v>0</v>
      </c>
      <c r="HJ16" s="23">
        <v>0</v>
      </c>
      <c r="HK16" s="23">
        <v>0</v>
      </c>
      <c r="HL16" s="23">
        <v>0</v>
      </c>
      <c r="HM16" s="23">
        <v>0</v>
      </c>
      <c r="HN16" s="23">
        <v>0</v>
      </c>
      <c r="HO16" s="23">
        <v>0</v>
      </c>
      <c r="HP16" s="23">
        <v>0</v>
      </c>
      <c r="HQ16" s="23">
        <v>0</v>
      </c>
      <c r="HR16" s="23">
        <v>0</v>
      </c>
      <c r="HS16" s="23">
        <v>0</v>
      </c>
      <c r="HT16" s="23">
        <v>0</v>
      </c>
      <c r="HU16" s="23">
        <v>0</v>
      </c>
      <c r="HV16" s="23">
        <v>0</v>
      </c>
      <c r="HW16" s="23">
        <v>0</v>
      </c>
      <c r="HX16" s="23">
        <v>0</v>
      </c>
      <c r="HY16" s="23">
        <v>0</v>
      </c>
      <c r="HZ16" s="23">
        <v>0</v>
      </c>
      <c r="IA16" s="23">
        <v>0</v>
      </c>
      <c r="IB16" s="23">
        <v>0</v>
      </c>
      <c r="IC16" s="23">
        <v>0</v>
      </c>
      <c r="ID16" s="23">
        <v>0</v>
      </c>
      <c r="IE16" s="23">
        <v>0</v>
      </c>
      <c r="IF16" s="23">
        <v>0</v>
      </c>
      <c r="IG16" s="23">
        <v>0</v>
      </c>
      <c r="IH16" s="23">
        <v>0</v>
      </c>
      <c r="II16" s="23">
        <v>0</v>
      </c>
      <c r="IJ16" s="23">
        <v>0</v>
      </c>
      <c r="IK16" s="23">
        <v>0</v>
      </c>
      <c r="IL16" s="23">
        <v>0</v>
      </c>
      <c r="IM16" s="23">
        <v>0</v>
      </c>
      <c r="IN16" s="23">
        <v>0</v>
      </c>
      <c r="IO16" s="23">
        <v>0</v>
      </c>
      <c r="IP16" s="23">
        <v>0</v>
      </c>
      <c r="IQ16" s="23">
        <v>0</v>
      </c>
      <c r="IR16" s="23">
        <v>0</v>
      </c>
      <c r="IS16" s="23">
        <v>0</v>
      </c>
      <c r="IT16" s="23">
        <v>0</v>
      </c>
      <c r="IU16" s="23">
        <v>0</v>
      </c>
      <c r="IV16" s="23">
        <v>0</v>
      </c>
      <c r="IW16" s="23">
        <v>0</v>
      </c>
      <c r="IX16" s="23">
        <v>0</v>
      </c>
      <c r="IY16" s="23">
        <v>0</v>
      </c>
      <c r="IZ16" s="23">
        <v>0</v>
      </c>
      <c r="JA16" s="23">
        <v>0</v>
      </c>
      <c r="JB16" s="23">
        <v>0</v>
      </c>
      <c r="JC16" s="23">
        <v>0</v>
      </c>
      <c r="JD16" s="23">
        <v>0</v>
      </c>
      <c r="JE16" s="23">
        <v>0</v>
      </c>
      <c r="JF16" s="23">
        <v>0</v>
      </c>
      <c r="JG16" s="23">
        <v>0</v>
      </c>
      <c r="JH16" s="23">
        <v>0</v>
      </c>
      <c r="JI16" s="23">
        <v>0</v>
      </c>
      <c r="JJ16" s="23">
        <v>0</v>
      </c>
      <c r="JK16" s="23">
        <v>0</v>
      </c>
      <c r="JL16" s="23">
        <v>0</v>
      </c>
      <c r="JM16" s="23">
        <v>0</v>
      </c>
      <c r="JN16" s="23">
        <v>0</v>
      </c>
      <c r="JO16" s="23">
        <v>0</v>
      </c>
      <c r="JP16" s="23">
        <v>0</v>
      </c>
      <c r="JQ16" s="23">
        <v>0</v>
      </c>
      <c r="JR16" s="23">
        <v>0</v>
      </c>
      <c r="JS16" s="23">
        <v>0</v>
      </c>
      <c r="JT16" s="23">
        <v>0</v>
      </c>
      <c r="JU16" s="23">
        <v>0</v>
      </c>
      <c r="JV16" s="23">
        <v>0</v>
      </c>
      <c r="JW16" s="23">
        <v>0</v>
      </c>
      <c r="JX16" s="23">
        <v>0</v>
      </c>
      <c r="JY16" s="23">
        <v>0</v>
      </c>
      <c r="JZ16" s="23">
        <v>0</v>
      </c>
      <c r="KA16" s="23">
        <v>0</v>
      </c>
      <c r="KB16" s="23">
        <v>0</v>
      </c>
      <c r="KC16" s="23">
        <v>0</v>
      </c>
      <c r="KD16" s="23">
        <v>0</v>
      </c>
      <c r="KE16" s="23">
        <v>0</v>
      </c>
      <c r="KF16" s="23">
        <v>0</v>
      </c>
      <c r="KG16" s="23">
        <v>0</v>
      </c>
      <c r="KH16" s="23">
        <v>0</v>
      </c>
      <c r="KI16" s="23">
        <v>0</v>
      </c>
      <c r="KJ16" s="23">
        <v>0</v>
      </c>
      <c r="KK16" s="23">
        <v>0</v>
      </c>
      <c r="KL16" s="23">
        <v>0</v>
      </c>
      <c r="KM16" s="23">
        <v>0</v>
      </c>
      <c r="KN16" s="23">
        <v>0</v>
      </c>
      <c r="KO16" s="23">
        <v>0</v>
      </c>
      <c r="KP16" s="23">
        <v>0</v>
      </c>
      <c r="KQ16" s="23">
        <v>0</v>
      </c>
      <c r="KR16" s="23">
        <v>0</v>
      </c>
      <c r="KS16" s="23">
        <v>0</v>
      </c>
      <c r="KT16" s="23">
        <v>0</v>
      </c>
      <c r="KU16" s="23">
        <v>0</v>
      </c>
      <c r="KV16" s="23">
        <v>0</v>
      </c>
      <c r="KW16" s="23">
        <v>0</v>
      </c>
      <c r="KX16" s="23">
        <v>0</v>
      </c>
      <c r="KY16" s="23">
        <v>0</v>
      </c>
      <c r="KZ16" s="23">
        <v>0</v>
      </c>
      <c r="LA16" s="23">
        <v>0</v>
      </c>
      <c r="LB16" s="23">
        <v>0</v>
      </c>
      <c r="LC16" s="23">
        <v>0</v>
      </c>
      <c r="LD16" s="23">
        <v>0</v>
      </c>
      <c r="LE16" s="23">
        <v>0</v>
      </c>
      <c r="LF16" s="23">
        <v>0</v>
      </c>
      <c r="LG16" s="23">
        <v>0</v>
      </c>
      <c r="LH16" s="23">
        <v>0</v>
      </c>
      <c r="LI16" s="23">
        <v>0</v>
      </c>
      <c r="LJ16" s="23">
        <v>0</v>
      </c>
      <c r="LK16" s="23">
        <v>0</v>
      </c>
      <c r="LL16" s="23">
        <v>0</v>
      </c>
      <c r="LM16" s="23">
        <v>0</v>
      </c>
      <c r="LN16" s="23">
        <v>0</v>
      </c>
      <c r="LO16" s="23">
        <v>0</v>
      </c>
      <c r="LP16" s="23">
        <v>0</v>
      </c>
      <c r="LQ16" s="23">
        <v>0</v>
      </c>
      <c r="LR16" s="23">
        <v>0</v>
      </c>
      <c r="LS16" s="23">
        <v>0</v>
      </c>
      <c r="LT16" s="23">
        <v>0</v>
      </c>
      <c r="LU16" s="23">
        <v>0</v>
      </c>
      <c r="LV16" s="23">
        <v>0</v>
      </c>
      <c r="LW16" s="23">
        <v>0</v>
      </c>
      <c r="LX16" s="23">
        <v>0</v>
      </c>
      <c r="LY16" s="23">
        <v>0</v>
      </c>
      <c r="LZ16" s="23">
        <v>0</v>
      </c>
      <c r="MA16" s="23">
        <v>0</v>
      </c>
      <c r="MB16" s="23">
        <v>0</v>
      </c>
      <c r="MC16" s="23">
        <v>0</v>
      </c>
      <c r="MD16" s="23">
        <v>0</v>
      </c>
      <c r="ME16" s="23">
        <v>0</v>
      </c>
      <c r="MF16" s="23">
        <v>0</v>
      </c>
      <c r="MG16" s="23">
        <v>0</v>
      </c>
      <c r="MH16" s="23">
        <v>0</v>
      </c>
      <c r="MI16" s="23">
        <v>0</v>
      </c>
      <c r="MJ16" s="23">
        <v>0</v>
      </c>
      <c r="MK16" s="23">
        <v>0</v>
      </c>
      <c r="ML16" s="23">
        <v>0</v>
      </c>
      <c r="MM16" s="23">
        <v>0</v>
      </c>
      <c r="MN16" s="23">
        <v>0</v>
      </c>
      <c r="MO16" s="23">
        <v>0</v>
      </c>
      <c r="MP16" s="23">
        <v>0</v>
      </c>
      <c r="MQ16" s="23">
        <v>0</v>
      </c>
      <c r="MR16" s="23">
        <v>0</v>
      </c>
      <c r="MS16" s="23">
        <v>0</v>
      </c>
      <c r="MT16" s="23">
        <v>0</v>
      </c>
      <c r="MU16" s="23">
        <v>0</v>
      </c>
      <c r="MV16" s="23">
        <v>0</v>
      </c>
      <c r="MW16" s="23">
        <v>0</v>
      </c>
      <c r="MX16" s="23">
        <v>0</v>
      </c>
      <c r="MY16" s="23">
        <v>0</v>
      </c>
      <c r="MZ16" s="23">
        <v>0</v>
      </c>
      <c r="NA16" s="23">
        <v>0</v>
      </c>
      <c r="NB16" s="23">
        <v>0</v>
      </c>
      <c r="ND16" s="5">
        <f t="shared" si="6"/>
        <v>16</v>
      </c>
      <c r="NG16" s="28"/>
      <c r="NH16" s="29"/>
    </row>
    <row r="17" spans="1:375" x14ac:dyDescent="0.2">
      <c r="A17" s="2" t="s">
        <v>7</v>
      </c>
      <c r="B17" s="17" t="s">
        <v>9</v>
      </c>
      <c r="C17" s="24">
        <f>IF(SUM($C15:C15)&lt;1,SUM($C11:C11),(SUM($C11:C11))/(SUM($C15:C15)+1))</f>
        <v>24</v>
      </c>
      <c r="D17" s="24">
        <f>IF(SUM($C15:D15)&lt;1,SUM($C11:D11),(SUM($C11:D11))/(SUM($C15:D15)+1))</f>
        <v>48</v>
      </c>
      <c r="E17" s="24">
        <f>IF(SUM($C15:E15)&lt;1,SUM($C11:E11),(SUM($C11:E11))/(SUM($C15:E15)+1))</f>
        <v>72</v>
      </c>
      <c r="F17" s="24">
        <f>IF(SUM($C15:F15)&lt;1,SUM($C11:F11),(SUM($C11:F11))/(SUM($C15:F15)+1))</f>
        <v>96</v>
      </c>
      <c r="G17" s="24">
        <f>IF(SUM($C15:G15)&lt;1,SUM($C11:G11),(SUM($C11:G11))/(SUM($C15:G15)+1))</f>
        <v>120</v>
      </c>
      <c r="H17" s="24">
        <f>IF(SUM($C15:H15)&lt;1,SUM($C11:H11),(SUM($C11:H11))/(SUM($C15:H15)+1))</f>
        <v>144</v>
      </c>
      <c r="I17" s="24">
        <f>IF(SUM($C15:I15)&lt;1,SUM($C11:I11),(SUM($C11:I11))/(SUM($C15:I15)+1))</f>
        <v>168</v>
      </c>
      <c r="J17" s="24">
        <f>IF(SUM(J15:J15)&lt;1,SUM(J11:J11),(SUM(J11:J11))/(SUM(J15:J15)+1))</f>
        <v>24</v>
      </c>
      <c r="K17" s="24">
        <f>IF(SUM(J15:K15)&lt;1,SUM(J11:K11),(SUM(J11:K11))/(SUM(J15:K15)+1))</f>
        <v>48</v>
      </c>
      <c r="L17" s="24">
        <f>IF(SUM(J15:L15)&lt;1,SUM(J11:L11),(SUM(J11:L11))/(SUM(J15:L15)+1))</f>
        <v>72</v>
      </c>
      <c r="M17" s="24">
        <f>IF(SUM(J15:M15)&lt;1,SUM(J11:M11),(SUM(J11:M11))/(SUM(J15:M15)+1))</f>
        <v>96</v>
      </c>
      <c r="N17" s="24">
        <f>IF(SUM(J15:N15)&lt;1,SUM(J11:N11),(SUM(J11:N11))/(SUM(J15:N15)+1))</f>
        <v>120</v>
      </c>
      <c r="O17" s="24">
        <f>IF(SUM(J15:O15)&lt;1,SUM(J11:O11),(SUM(J11:O11))/(SUM(J15:O15)+1))</f>
        <v>144</v>
      </c>
      <c r="P17" s="24">
        <f>IF(SUM(J15:P15)&lt;1,SUM(J11:P11),(SUM(J11:P11))/(SUM(J15:P15)+1))</f>
        <v>168</v>
      </c>
      <c r="Q17" s="24">
        <f>IF(SUM(Q15:Q15)&lt;1,SUM(Q11:Q11),(SUM(Q11:Q11))/(SUM(Q15:Q15)+1))</f>
        <v>24</v>
      </c>
      <c r="R17" s="24">
        <f>IF(SUM(Q15:R15)&lt;1,SUM(Q11:R11),(SUM(Q11:R11))/(SUM(Q15:R15)+1))</f>
        <v>48</v>
      </c>
      <c r="S17" s="24">
        <f>IF(SUM(Q15:S15)&lt;1,SUM(Q11:S11),(SUM(Q11:S11))/(SUM(Q15:S15)+1))</f>
        <v>72</v>
      </c>
      <c r="T17" s="24">
        <f>IF(SUM(Q15:T15)&lt;1,SUM(Q11:T11),(SUM(Q11:T11))/(SUM(Q15:T15)+1))</f>
        <v>96</v>
      </c>
      <c r="U17" s="24">
        <f>IF(SUM(Q15:U15)&lt;1,SUM(Q11:U11),(SUM(Q11:U11))/(SUM(Q15:U15)+1))</f>
        <v>120</v>
      </c>
      <c r="V17" s="24">
        <f>IF(SUM(Q15:V15)&lt;1,SUM(Q11:V11),(SUM(Q11:V11))/(SUM(Q15:V15)+1))</f>
        <v>144</v>
      </c>
      <c r="W17" s="24">
        <f>IF(SUM(Q15:W15)&lt;1,SUM(Q11:W11),(SUM(Q11:W11))/(SUM(Q15:W15)+1))</f>
        <v>168</v>
      </c>
      <c r="X17" s="24">
        <f>IF(SUM(X15:X15)&lt;1,SUM(X11:X11),(SUM(X11:X11))/(SUM(X15:X15)+1))</f>
        <v>24</v>
      </c>
      <c r="Y17" s="24">
        <f>IF(SUM(X15:Y15)&lt;1,SUM(X11:Y11),(SUM(X11:Y11))/(SUM(X15:Y15)+1))</f>
        <v>48</v>
      </c>
      <c r="Z17" s="24">
        <f>IF(SUM(X15:Z15)&lt;1,SUM(X11:Z11),(SUM(X11:Z11))/(SUM(X15:Z15)+1))</f>
        <v>72</v>
      </c>
      <c r="AA17" s="24">
        <f>IF(SUM(X15:AA15)&lt;1,SUM(X11:AA11),(SUM(X11:AA11))/(SUM(X15:AA15)+1))</f>
        <v>96</v>
      </c>
      <c r="AB17" s="24">
        <f>IF(SUM(X15:AB15)&lt;1,SUM(X11:AB11),(SUM(X11:AB11))/(SUM(X15:AB15)+1))</f>
        <v>120</v>
      </c>
      <c r="AC17" s="24">
        <f>IF(SUM(X15:AC15)&lt;1,SUM(X11:AC11),(SUM(X11:AC11))/(SUM(X15:AC15)+1))</f>
        <v>144</v>
      </c>
      <c r="AD17" s="24">
        <f>IF(SUM(X15:AD15)&lt;1,SUM(X11:AD11),(SUM(X11:AD11))/(SUM(X15:AD15)+1))</f>
        <v>168</v>
      </c>
      <c r="AE17" s="24">
        <f>IF(SUM(AE15:AE15)&lt;1,SUM(AE11:AE11),(SUM(AE11:AE11))/(SUM(AE15:AE15)+1))</f>
        <v>24</v>
      </c>
      <c r="AF17" s="24">
        <f>IF(SUM(AE15:AF15)&lt;1,SUM(AE11:AF11),(SUM(AE11:AF11))/(SUM(AE15:AF15)+1))</f>
        <v>48</v>
      </c>
      <c r="AG17" s="24">
        <f>IF(SUM(AE15:AG15)&lt;1,SUM(AE11:AG11),(SUM(AE11:AG11))/(SUM(AE15:AG15)+1))</f>
        <v>72</v>
      </c>
      <c r="AH17" s="24">
        <f>IF(SUM(AE15:AH15)&lt;1,SUM(AE11:AH11),(SUM(AE11:AH11))/(SUM(AE15:AH15)+1))</f>
        <v>96</v>
      </c>
      <c r="AI17" s="24">
        <f>IF(SUM(AE15:AI15)&lt;1,SUM(AE11:AI11),(SUM(AE11:AI11))/(SUM(AE15:AI15)+1))</f>
        <v>120</v>
      </c>
      <c r="AJ17" s="24">
        <f>IF(SUM(AE15:AJ15)&lt;1,SUM(AE11:AJ11),(SUM(AE11:AJ11))/(SUM(AE15:AJ15)+1))</f>
        <v>144</v>
      </c>
      <c r="AK17" s="24">
        <f>IF(SUM(AE15:AK15)&lt;1,SUM(AE11:AK11),(SUM(AE11:AK11))/(SUM(AE15:AK15)+1))</f>
        <v>168</v>
      </c>
      <c r="AL17" s="24">
        <f>IF(SUM(AL15:AL15)&lt;1,SUM(AL11:AL11),(SUM(AL11:AL11))/(SUM(AL15:AL15)+1))</f>
        <v>24</v>
      </c>
      <c r="AM17" s="24">
        <f>IF(SUM(AL15:AM15)&lt;1,SUM(AL11:AM11),(SUM(AL11:AM11))/(SUM(AL15:AM15)+1))</f>
        <v>48</v>
      </c>
      <c r="AN17" s="24">
        <f>IF(SUM(AL15:AN15)&lt;1,SUM(AL11:AN11),(SUM(AL11:AN11))/(SUM(AL15:AN15)+1))</f>
        <v>72</v>
      </c>
      <c r="AO17" s="24">
        <f>IF(SUM(AL15:AO15)&lt;1,SUM(AL11:AO11),(SUM(AL11:AO11))/(SUM(AL15:AO15)+1))</f>
        <v>96</v>
      </c>
      <c r="AP17" s="24">
        <f>IF(SUM(AL15:AP15)&lt;1,SUM(AL11:AP11),(SUM(AL11:AP11))/(SUM(AL15:AP15)+1))</f>
        <v>120</v>
      </c>
      <c r="AQ17" s="24">
        <f>IF(SUM(AL15:AQ15)&lt;1,SUM(AL11:AQ11),(SUM(AL11:AQ11))/(SUM(AL15:AQ15)+1))</f>
        <v>144</v>
      </c>
      <c r="AR17" s="24">
        <f>IF(SUM(AL15:AR15)&lt;1,SUM(AL11:AR11),(SUM(AL11:AR11))/(SUM(AL15:AR15)+1))</f>
        <v>168</v>
      </c>
      <c r="AS17" s="24">
        <f>IF(SUM(AS15:AS15)&lt;1,SUM(AS11:AS11),(SUM(AS11:AS11))/(SUM(AS15:AS15)+1))</f>
        <v>24</v>
      </c>
      <c r="AT17" s="24">
        <f>IF(SUM(AS15:AT15)&lt;1,SUM(AS11:AT11),(SUM(AS11:AT11))/(SUM(AS15:AT15)+1))</f>
        <v>48</v>
      </c>
      <c r="AU17" s="24">
        <f>IF(SUM(AS15:AU15)&lt;1,SUM(AS11:AU11),(SUM(AS11:AU11))/(SUM(AS15:AU15)+1))</f>
        <v>72</v>
      </c>
      <c r="AV17" s="24">
        <f>IF(SUM(AS15:AV15)&lt;1,SUM(AS11:AV11),(SUM(AS11:AV11))/(SUM(AS15:AV15)+1))</f>
        <v>96</v>
      </c>
      <c r="AW17" s="24">
        <f>IF(SUM(AS15:AW15)&lt;1,SUM(AS11:AW11),(SUM(AS11:AW11))/(SUM(AS15:AW15)+1))</f>
        <v>120</v>
      </c>
      <c r="AX17" s="24">
        <f>IF(SUM(AS15:AX15)&lt;1,SUM(AS11:AX11),(SUM(AS11:AX11))/(SUM(AS15:AX15)+1))</f>
        <v>144</v>
      </c>
      <c r="AY17" s="24">
        <f>IF(SUM(AS15:AY15)&lt;1,SUM(AS11:AY11),(SUM(AS11:AY11))/(SUM(AS15:AY15)+1))</f>
        <v>168</v>
      </c>
      <c r="AZ17" s="24">
        <f>IF(SUM(AZ15:AZ15)&lt;1,SUM(AZ11:AZ11),(SUM(AZ11:AZ11))/(SUM(AZ15:AZ15)+1))</f>
        <v>24</v>
      </c>
      <c r="BA17" s="24">
        <f>IF(SUM(AZ15:BA15)&lt;1,SUM(AZ11:BA11),(SUM(AZ11:BA11))/(SUM(AZ15:BA15)+1))</f>
        <v>46.55</v>
      </c>
      <c r="BB17" s="24">
        <f>IF(SUM(AZ15:BB15)&lt;1,SUM(AZ11:BB11),(SUM(AZ11:BB11))/(SUM(AZ15:BB15)+1))</f>
        <v>70.55</v>
      </c>
      <c r="BC17" s="24">
        <f>IF(SUM(AZ15:BC15)&lt;1,SUM(AZ11:BC11),(SUM(AZ11:BC11))/(SUM(AZ15:BC15)+1))</f>
        <v>94.55</v>
      </c>
      <c r="BD17" s="24">
        <f>IF(SUM(AZ15:BD15)&lt;1,SUM(AZ11:BD11),(SUM(AZ11:BD11))/(SUM(AZ15:BD15)+1))</f>
        <v>118.55</v>
      </c>
      <c r="BE17" s="24">
        <f>IF(SUM(AZ15:BE15)&lt;1,SUM(AZ11:BE11),(SUM(AZ11:BE11))/(SUM(AZ15:BE15)+1))</f>
        <v>142.55000000000001</v>
      </c>
      <c r="BF17" s="24">
        <f>IF(SUM(AZ15:BF15)&lt;1,SUM(AZ11:BF11),(SUM(AZ11:BF11))/(SUM(AZ15:BF15)+1))</f>
        <v>166.55</v>
      </c>
      <c r="BG17" s="24">
        <f>IF(SUM(BG15:BG15)&lt;1,SUM(BG11:BG11),(SUM(BG11:BG11))/(SUM(BG15:BG15)+1))</f>
        <v>24</v>
      </c>
      <c r="BH17" s="24">
        <f>IF(SUM(BG15:BH15)&lt;1,SUM(BG11:BH11),(SUM(BG11:BH11))/(SUM(BG15:BH15)+1))</f>
        <v>48</v>
      </c>
      <c r="BI17" s="24">
        <f>IF(SUM(BG15:BI15)&lt;1,SUM(BG11:BI11),(SUM(BG11:BI11))/(SUM(BG15:BI15)+1))</f>
        <v>71.67</v>
      </c>
      <c r="BJ17" s="24">
        <f>IF(SUM(BG15:BJ15)&lt;1,SUM(BG11:BJ11),(SUM(BG11:BJ11))/(SUM(BG15:BJ15)+1))</f>
        <v>95.67</v>
      </c>
      <c r="BK17" s="24">
        <f>IF(SUM(BG15:BK15)&lt;1,SUM(BG11:BK11),(SUM(BG11:BK11))/(SUM(BG15:BK15)+1))</f>
        <v>119.67</v>
      </c>
      <c r="BL17" s="24">
        <f>IF(SUM(BG15:BL15)&lt;1,SUM(BG11:BL11),(SUM(BG11:BL11))/(SUM(BG15:BL15)+1))</f>
        <v>143.67000000000002</v>
      </c>
      <c r="BM17" s="24">
        <f>IF(SUM(BG15:BM15)&lt;1,SUM(BG11:BM11),(SUM(BG11:BM11))/(SUM(BG15:BM15)+1))</f>
        <v>167.67000000000002</v>
      </c>
      <c r="BN17" s="24">
        <f>IF(SUM(BN15:BN15)&lt;1,SUM(BN11:BN11),(SUM(BN11:BN11))/(SUM(BN15:BN15)+1))</f>
        <v>24</v>
      </c>
      <c r="BO17" s="24">
        <f>IF(SUM(BN15:BO15)&lt;1,SUM(BN11:BO11),(SUM(BN11:BO11))/(SUM(BN15:BO15)+1))</f>
        <v>48</v>
      </c>
      <c r="BP17" s="24">
        <f>IF(SUM(BN15:BP15)&lt;1,SUM(BN11:BP11),(SUM(BN11:BP11))/(SUM(BN15:BP15)+1))</f>
        <v>72</v>
      </c>
      <c r="BQ17" s="24">
        <f>IF(SUM(BN15:BQ15)&lt;1,SUM(BN11:BQ11),(SUM(BN11:BQ11))/(SUM(BN15:BQ15)+1))</f>
        <v>96</v>
      </c>
      <c r="BR17" s="24">
        <f>IF(SUM(BN15:BR15)&lt;1,SUM(BN11:BR11),(SUM(BN11:BR11))/(SUM(BN15:BR15)+1))</f>
        <v>120</v>
      </c>
      <c r="BS17" s="24">
        <f>IF(SUM(BN15:BS15)&lt;1,SUM(BN11:BS11),(SUM(BN11:BS11))/(SUM(BN15:BS15)+1))</f>
        <v>144</v>
      </c>
      <c r="BT17" s="24">
        <f>IF(SUM(BN15:BT15)&lt;1,SUM(BN11:BT11),(SUM(BN11:BT11))/(SUM(BN15:BT15)+1))</f>
        <v>167.87</v>
      </c>
      <c r="BU17" s="24">
        <f>IF(SUM(BU15:BU15)&lt;1,SUM(BU11:BU11),(SUM(BU11:BU11))/(SUM(BU15:BU15)+1))</f>
        <v>24</v>
      </c>
      <c r="BV17" s="24">
        <f>IF(SUM(BU15:BV15)&lt;1,SUM(BU11:BV11),(SUM(BU11:BV11))/(SUM(BU15:BV15)+1))</f>
        <v>48</v>
      </c>
      <c r="BW17" s="24">
        <f>IF(SUM(BU15:BW15)&lt;1,SUM(BU11:BW11),(SUM(BU11:BW11))/(SUM(BU15:BW15)+1))</f>
        <v>72</v>
      </c>
      <c r="BX17" s="24">
        <f>IF(SUM(BU15:BX15)&lt;1,SUM(BU11:BX11),(SUM(BU11:BX11))/(SUM(BU15:BX15)+1))</f>
        <v>96</v>
      </c>
      <c r="BY17" s="24">
        <f>IF(SUM(BU15:BY15)&lt;1,SUM(BU11:BY11),(SUM(BU11:BY11))/(SUM(BU15:BY15)+1))</f>
        <v>120</v>
      </c>
      <c r="BZ17" s="24">
        <f>IF(SUM(BU15:BZ15)&lt;1,SUM(BU11:BZ11),(SUM(BU11:BZ11))/(SUM(BU15:BZ15)+1))</f>
        <v>144</v>
      </c>
      <c r="CA17" s="24">
        <f>IF(SUM(BU15:CA15)&lt;1,SUM(BU11:CA11),(SUM(BU11:CA11))/(SUM(BU15:CA15)+1))</f>
        <v>168</v>
      </c>
      <c r="CB17" s="24">
        <f>IF(SUM(CB15:CB15)&lt;1,SUM(CB11:CB11),(SUM(CB11:CB11))/(SUM(CB15:CB15)+1))</f>
        <v>24</v>
      </c>
      <c r="CC17" s="24">
        <f>IF(SUM(CB15:CC15)&lt;1,SUM(CB11:CC11),(SUM(CB11:CC11))/(SUM(CB15:CC15)+1))</f>
        <v>48</v>
      </c>
      <c r="CD17" s="24">
        <f>IF(SUM(CB15:CD15)&lt;1,SUM(CB11:CD11),(SUM(CB11:CD11))/(SUM(CB15:CD15)+1))</f>
        <v>72</v>
      </c>
      <c r="CE17" s="24">
        <f>IF(SUM(CB15:CE15)&lt;1,SUM(CB11:CE11),(SUM(CB11:CE11))/(SUM(CB15:CE15)+1))</f>
        <v>96</v>
      </c>
      <c r="CF17" s="24">
        <f>IF(SUM(CB15:CF15)&lt;1,SUM(CB11:CF11),(SUM(CB11:CF11))/(SUM(CB15:CF15)+1))</f>
        <v>120</v>
      </c>
      <c r="CG17" s="24">
        <f>IF(SUM(CB15:CG15)&lt;1,SUM(CB11:CG11),(SUM(CB11:CG11))/(SUM(CB15:CG15)+1))</f>
        <v>141.80000000000001</v>
      </c>
      <c r="CH17" s="24">
        <f>IF(SUM(CB15:CH15)&lt;1,SUM(CB11:CH11),(SUM(CB11:CH11))/(SUM(CB15:CH15)+1))</f>
        <v>165.8</v>
      </c>
      <c r="CI17" s="24">
        <f>IF(SUM(CI15:CI15)&lt;1,SUM(CI11:CI11),(SUM(CI11:CI11))/(SUM(CI15:CI15)+1))</f>
        <v>24</v>
      </c>
      <c r="CJ17" s="24">
        <f>IF(SUM(CI15:CJ15)&lt;1,SUM(CI11:CJ11),(SUM(CI11:CJ11))/(SUM(CI15:CJ15)+1))</f>
        <v>48</v>
      </c>
      <c r="CK17" s="24">
        <f>IF(SUM(CI15:CK15)&lt;1,SUM(CI11:CK11),(SUM(CI11:CK11))/(SUM(CI15:CK15)+1))</f>
        <v>72</v>
      </c>
      <c r="CL17" s="24">
        <f>IF(SUM(CI15:CL15)&lt;1,SUM(CI11:CL11),(SUM(CI11:CL11))/(SUM(CI15:CL15)+1))</f>
        <v>96</v>
      </c>
      <c r="CM17" s="24">
        <f>IF(SUM(CI15:CM15)&lt;1,SUM(CI11:CM11),(SUM(CI11:CM11))/(SUM(CI15:CM15)+1))</f>
        <v>120</v>
      </c>
      <c r="CN17" s="24">
        <f>IF(SUM(CI15:CN15)&lt;1,SUM(CI11:CN11),(SUM(CI11:CN11))/(SUM(CI15:CN15)+1))</f>
        <v>144</v>
      </c>
      <c r="CO17" s="24">
        <f>IF(SUM(CI15:CO15)&lt;1,SUM(CI11:CO11),(SUM(CI11:CO11))/(SUM(CI15:CO15)+1))</f>
        <v>168</v>
      </c>
      <c r="CP17" s="24">
        <f>IF(SUM(CP15:CP15)&lt;1,SUM(CP11:CP11),(SUM(CP11:CP11))/(SUM(CP15:CP15)+1))</f>
        <v>24</v>
      </c>
      <c r="CQ17" s="24">
        <f>IF(SUM(CP15:CQ15)&lt;1,SUM(CP11:CQ11),(SUM(CP11:CQ11))/(SUM(CP15:CQ15)+1))</f>
        <v>48</v>
      </c>
      <c r="CR17" s="24">
        <f>IF(SUM(CP15:CR15)&lt;1,SUM(CP11:CR11),(SUM(CP11:CR11))/(SUM(CP15:CR15)+1))</f>
        <v>72</v>
      </c>
      <c r="CS17" s="24">
        <f>IF(SUM(CP15:CS15)&lt;1,SUM(CP11:CS11),(SUM(CP11:CS11))/(SUM(CP15:CS15)+1))</f>
        <v>96</v>
      </c>
      <c r="CT17" s="24">
        <f>IF(SUM(CP15:CT15)&lt;1,SUM(CP11:CT11),(SUM(CP11:CT11))/(SUM(CP15:CT15)+1))</f>
        <v>120</v>
      </c>
      <c r="CU17" s="24">
        <f>IF(SUM(CP15:CU15)&lt;1,SUM(CP11:CU11),(SUM(CP11:CU11))/(SUM(CP15:CU15)+1))</f>
        <v>144</v>
      </c>
      <c r="CV17" s="24">
        <f>IF(SUM(CP15:CV15)&lt;1,SUM(CP11:CV11),(SUM(CP11:CV11))/(SUM(CP15:CV15)+1))</f>
        <v>168</v>
      </c>
      <c r="CW17" s="24">
        <f>IF(SUM(CW15:CW15)&lt;1,SUM(CW11:CW11),(SUM(CW11:CW11))/(SUM(CW15:CW15)+1))</f>
        <v>24</v>
      </c>
      <c r="CX17" s="24">
        <f>IF(SUM(CW15:CX15)&lt;1,SUM(CW11:CX11),(SUM(CW11:CX11))/(SUM(CW15:CX15)+1))</f>
        <v>48</v>
      </c>
      <c r="CY17" s="24">
        <f>IF(SUM(CW15:CY15)&lt;1,SUM(CW11:CY11),(SUM(CW11:CY11))/(SUM(CW15:CY15)+1))</f>
        <v>72</v>
      </c>
      <c r="CZ17" s="24">
        <f>IF(SUM(CW15:CZ15)&lt;1,SUM(CW11:CZ11),(SUM(CW11:CZ11))/(SUM(CW15:CZ15)+1))</f>
        <v>96</v>
      </c>
      <c r="DA17" s="24">
        <f>IF(SUM(CW15:DA15)&lt;1,SUM(CW11:DA11),(SUM(CW11:DA11))/(SUM(CW15:DA15)+1))</f>
        <v>120</v>
      </c>
      <c r="DB17" s="24">
        <f>IF(SUM(CW15:DB15)&lt;1,SUM(CW11:DB11),(SUM(CW11:DB11))/(SUM(CW15:DB15)+1))</f>
        <v>144</v>
      </c>
      <c r="DC17" s="24">
        <f>IF(SUM(CW15:DC15)&lt;1,SUM(CW11:DC11),(SUM(CW11:DC11))/(SUM(CW15:DC15)+1))</f>
        <v>168</v>
      </c>
      <c r="DD17" s="24">
        <f>IF(SUM(DD15:DD15)&lt;1,SUM(DD11:DD11),(SUM(DD11:DD11))/(SUM(DD15:DD15)+1))</f>
        <v>24</v>
      </c>
      <c r="DE17" s="24">
        <f>IF(SUM(DD15:DE15)&lt;1,SUM(DD11:DE11),(SUM(DD11:DE11))/(SUM(DD15:DE15)+1))</f>
        <v>48</v>
      </c>
      <c r="DF17" s="24">
        <f>IF(SUM(DD15:DF15)&lt;1,SUM(DD11:DF11),(SUM(DD11:DF11))/(SUM(DD15:DF15)+1))</f>
        <v>72</v>
      </c>
      <c r="DG17" s="24">
        <f>IF(SUM(DD15:DG15)&lt;1,SUM(DD11:DG11),(SUM(DD11:DG11))/(SUM(DD15:DG15)+1))</f>
        <v>96</v>
      </c>
      <c r="DH17" s="24">
        <f>IF(SUM(DD15:DH15)&lt;1,SUM(DD11:DH11),(SUM(DD11:DH11))/(SUM(DD15:DH15)+1))</f>
        <v>120</v>
      </c>
      <c r="DI17" s="24">
        <f>IF(SUM(DD15:DI15)&lt;1,SUM(DD11:DI11),(SUM(DD11:DI11))/(SUM(DD15:DI15)+1))</f>
        <v>144</v>
      </c>
      <c r="DJ17" s="24">
        <f>IF(SUM(DD15:DJ15)&lt;1,SUM(DD11:DJ11),(SUM(DD11:DJ11))/(SUM(DD15:DJ15)+1))</f>
        <v>165.92000000000002</v>
      </c>
      <c r="DK17" s="24">
        <f>IF(SUM(DK15:DK15)&lt;1,SUM(DK11:DK11),(SUM(DK11:DK11))/(SUM(DK15:DK15)+1))</f>
        <v>24</v>
      </c>
      <c r="DL17" s="24">
        <f>IF(SUM(DK15:DL15)&lt;1,SUM(DK11:DL11),(SUM(DK11:DL11))/(SUM(DK15:DL15)+1))</f>
        <v>48</v>
      </c>
      <c r="DM17" s="24">
        <f>IF(SUM(DK15:DM15)&lt;1,SUM(DK11:DM11),(SUM(DK11:DM11))/(SUM(DK15:DM15)+1))</f>
        <v>35.71</v>
      </c>
      <c r="DN17" s="24">
        <f>IF(SUM(DK15:DN15)&lt;1,SUM(DK11:DN11),(SUM(DK11:DN11))/(SUM(DK15:DN15)+1))</f>
        <v>47.71</v>
      </c>
      <c r="DO17" s="24">
        <f>IF(SUM(DK15:DO15)&lt;1,SUM(DK11:DO11),(SUM(DK11:DO11))/(SUM(DK15:DO15)+1))</f>
        <v>59.71</v>
      </c>
      <c r="DP17" s="24">
        <f>IF(SUM(DK15:DP15)&lt;1,SUM(DK11:DP11),(SUM(DK11:DP11))/(SUM(DK15:DP15)+1))</f>
        <v>71.710000000000008</v>
      </c>
      <c r="DQ17" s="24">
        <f>IF(SUM(DK15:DQ15)&lt;1,SUM(DK11:DQ11),(SUM(DK11:DQ11))/(SUM(DK15:DQ15)+1))</f>
        <v>83.710000000000008</v>
      </c>
      <c r="DR17" s="24">
        <f>IF(SUM(DR15:DR15)&lt;1,SUM(DR11:DR11),(SUM(DR11:DR11))/(SUM(DR15:DR15)+1))</f>
        <v>24</v>
      </c>
      <c r="DS17" s="24">
        <f>IF(SUM(DR15:DS15)&lt;1,SUM(DR11:DS11),(SUM(DR11:DS11))/(SUM(DR15:DS15)+1))</f>
        <v>48</v>
      </c>
      <c r="DT17" s="24">
        <f>IF(SUM(DR15:DT15)&lt;1,SUM(DR11:DT11),(SUM(DR11:DT11))/(SUM(DR15:DT15)+1))</f>
        <v>72</v>
      </c>
      <c r="DU17" s="24">
        <f>IF(SUM(DR15:DU15)&lt;1,SUM(DR11:DU11),(SUM(DR11:DU11))/(SUM(DR15:DU15)+1))</f>
        <v>96</v>
      </c>
      <c r="DV17" s="24">
        <f>IF(SUM(DR15:DV15)&lt;1,SUM(DR11:DV11),(SUM(DR11:DV11))/(SUM(DR15:DV15)+1))</f>
        <v>120</v>
      </c>
      <c r="DW17" s="24">
        <f>IF(SUM(DR15:DW15)&lt;1,SUM(DR11:DW11),(SUM(DR11:DW11))/(SUM(DR15:DW15)+1))</f>
        <v>144</v>
      </c>
      <c r="DX17" s="24">
        <f>IF(SUM(DR15:DX15)&lt;1,SUM(DR11:DX11),(SUM(DR11:DX11))/(SUM(DR15:DX15)+1))</f>
        <v>168</v>
      </c>
      <c r="DY17" s="24">
        <f>IF(SUM(DY15:DY15)&lt;1,SUM(DY11:DY11),(SUM(DY11:DY11))/(SUM(DY15:DY15)+1))</f>
        <v>24</v>
      </c>
      <c r="DZ17" s="24">
        <f>IF(SUM(DY15:DZ15)&lt;1,SUM(DY11:DZ11),(SUM(DY11:DZ11))/(SUM(DY15:DZ15)+1))</f>
        <v>48</v>
      </c>
      <c r="EA17" s="24">
        <f>IF(SUM(DY15:EA15)&lt;1,SUM(DY11:EA11),(SUM(DY11:EA11))/(SUM(DY15:EA15)+1))</f>
        <v>72</v>
      </c>
      <c r="EB17" s="24">
        <f>IF(SUM(DY15:EB15)&lt;1,SUM(DY11:EB11),(SUM(DY11:EB11))/(SUM(DY15:EB15)+1))</f>
        <v>96</v>
      </c>
      <c r="EC17" s="24">
        <f>IF(SUM(DY15:EC15)&lt;1,SUM(DY11:EC11),(SUM(DY11:EC11))/(SUM(DY15:EC15)+1))</f>
        <v>120</v>
      </c>
      <c r="ED17" s="24">
        <f>IF(SUM(DY15:ED15)&lt;1,SUM(DY11:ED11),(SUM(DY11:ED11))/(SUM(DY15:ED15)+1))</f>
        <v>144</v>
      </c>
      <c r="EE17" s="24">
        <f>IF(SUM(DY15:EE15)&lt;1,SUM(DY11:EE11),(SUM(DY11:EE11))/(SUM(DY15:EE15)+1))</f>
        <v>168</v>
      </c>
      <c r="EF17" s="24">
        <f>IF(SUM(EF15:EF15)&lt;1,SUM(EF11:EF11),(SUM(EF11:EF11))/(SUM(EF15:EF15)+1))</f>
        <v>24</v>
      </c>
      <c r="EG17" s="24">
        <f>IF(SUM(EF15:EG15)&lt;1,SUM(EF11:EG11),(SUM(EF11:EG11))/(SUM(EF15:EG15)+1))</f>
        <v>48</v>
      </c>
      <c r="EH17" s="24">
        <f>IF(SUM(EF15:EH15)&lt;1,SUM(EF11:EH11),(SUM(EF11:EH11))/(SUM(EF15:EH15)+1))</f>
        <v>72</v>
      </c>
      <c r="EI17" s="24">
        <f>IF(SUM(EF15:EI15)&lt;1,SUM(EF11:EI11),(SUM(EF11:EI11))/(SUM(EF15:EI15)+1))</f>
        <v>96</v>
      </c>
      <c r="EJ17" s="24">
        <f>IF(SUM(EF15:EJ15)&lt;1,SUM(EF11:EJ11),(SUM(EF11:EJ11))/(SUM(EF15:EJ15)+1))</f>
        <v>120</v>
      </c>
      <c r="EK17" s="24">
        <f>IF(SUM(EF15:EK15)&lt;1,SUM(EF11:EK11),(SUM(EF11:EK11))/(SUM(EF15:EK15)+1))</f>
        <v>144</v>
      </c>
      <c r="EL17" s="24">
        <f>IF(SUM(EF15:EL15)&lt;1,SUM(EF11:EL11),(SUM(EF11:EL11))/(SUM(EF15:EL15)+1))</f>
        <v>168</v>
      </c>
      <c r="EM17" s="24">
        <f>IF(SUM(EM15:EM15)&lt;1,SUM(EM11:EM11),(SUM(EM11:EM11))/(SUM(EM15:EM15)+1))</f>
        <v>24</v>
      </c>
      <c r="EN17" s="24">
        <f>IF(SUM(EM15:EN15)&lt;1,SUM(EM11:EN11),(SUM(EM11:EN11))/(SUM(EM15:EN15)+1))</f>
        <v>48</v>
      </c>
      <c r="EO17" s="24">
        <f>IF(SUM(EM15:EO15)&lt;1,SUM(EM11:EO11),(SUM(EM11:EO11))/(SUM(EM15:EO15)+1))</f>
        <v>35.840000000000003</v>
      </c>
      <c r="EP17" s="24">
        <f>IF(SUM(EM15:EP15)&lt;1,SUM(EM11:EP11),(SUM(EM11:EP11))/(SUM(EM15:EP15)+1))</f>
        <v>47.84</v>
      </c>
      <c r="EQ17" s="24">
        <f>IF(SUM(EM15:EQ15)&lt;1,SUM(EM11:EQ11),(SUM(EM11:EQ11))/(SUM(EM15:EQ15)+1))</f>
        <v>59.84</v>
      </c>
      <c r="ER17" s="24">
        <f>IF(SUM(EM15:ER15)&lt;1,SUM(EM11:ER11),(SUM(EM11:ER11))/(SUM(EM15:ER15)+1))</f>
        <v>71.84</v>
      </c>
      <c r="ES17" s="24">
        <f>IF(SUM(EM15:ES15)&lt;1,SUM(EM11:ES11),(SUM(EM11:ES11))/(SUM(EM15:ES15)+1))</f>
        <v>83.84</v>
      </c>
      <c r="ET17" s="24">
        <f>IF(SUM(ET15:ET15)&lt;1,SUM(ET11:ET11),(SUM(ET11:ET11))/(SUM(ET15:ET15)+1))</f>
        <v>24</v>
      </c>
      <c r="EU17" s="24">
        <f>IF(SUM(ET15:EU15)&lt;1,SUM(ET11:EU11),(SUM(ET11:EU11))/(SUM(ET15:EU15)+1))</f>
        <v>48</v>
      </c>
      <c r="EV17" s="24">
        <f>IF(SUM(ET15:EV15)&lt;1,SUM(ET11:EV11),(SUM(ET11:EV11))/(SUM(ET15:EV15)+1))</f>
        <v>69.62</v>
      </c>
      <c r="EW17" s="24">
        <f>IF(SUM(ET15:EW15)&lt;1,SUM(ET11:EW11),(SUM(ET11:EW11))/(SUM(ET15:EW15)+1))</f>
        <v>93.62</v>
      </c>
      <c r="EX17" s="24">
        <f>IF(SUM(ET15:EX15)&lt;1,SUM(ET11:EX11),(SUM(ET11:EX11))/(SUM(ET15:EX15)+1))</f>
        <v>117.62</v>
      </c>
      <c r="EY17" s="24">
        <f>IF(SUM(ET15:EY15)&lt;1,SUM(ET11:EY11),(SUM(ET11:EY11))/(SUM(ET15:EY15)+1))</f>
        <v>141.62</v>
      </c>
      <c r="EZ17" s="24">
        <f>IF(SUM(ET15:EZ15)&lt;1,SUM(ET11:EZ11),(SUM(ET11:EZ11))/(SUM(ET15:EZ15)+1))</f>
        <v>165.62</v>
      </c>
      <c r="FA17" s="24">
        <f>IF(SUM(FA15:FA15)&lt;1,SUM(FA11:FA11),(SUM(FA11:FA11))/(SUM(FA15:FA15)+1))</f>
        <v>24</v>
      </c>
      <c r="FB17" s="24">
        <f>IF(SUM(FA15:FB15)&lt;1,SUM(FA11:FB11),(SUM(FA11:FB11))/(SUM(FA15:FB15)+1))</f>
        <v>48</v>
      </c>
      <c r="FC17" s="24">
        <f>IF(SUM(FA15:FC15)&lt;1,SUM(FA11:FC11),(SUM(FA11:FC11))/(SUM(FA15:FC15)+1))</f>
        <v>72</v>
      </c>
      <c r="FD17" s="24">
        <f>IF(SUM(FA15:FD15)&lt;1,SUM(FA11:FD11),(SUM(FA11:FD11))/(SUM(FA15:FD15)+1))</f>
        <v>96</v>
      </c>
      <c r="FE17" s="24">
        <f>IF(SUM(FA15:FE15)&lt;1,SUM(FA11:FE11),(SUM(FA11:FE11))/(SUM(FA15:FE15)+1))</f>
        <v>120</v>
      </c>
      <c r="FF17" s="24">
        <f>IF(SUM(FA15:FF15)&lt;1,SUM(FA11:FF11),(SUM(FA11:FF11))/(SUM(FA15:FF15)+1))</f>
        <v>144</v>
      </c>
      <c r="FG17" s="24">
        <f>IF(SUM(FA15:FG15)&lt;1,SUM(FA11:FG11),(SUM(FA11:FG11))/(SUM(FA15:FG15)+1))</f>
        <v>168</v>
      </c>
      <c r="FH17" s="24">
        <f>IF(SUM(FH15:FH15)&lt;1,SUM(FH11:FH11),(SUM(FH11:FH11))/(SUM(FH15:FH15)+1))</f>
        <v>24</v>
      </c>
      <c r="FI17" s="24">
        <f>IF(SUM(FH15:FI15)&lt;1,SUM(FH11:FI11),(SUM(FH11:FI11))/(SUM(FH15:FI15)+1))</f>
        <v>48</v>
      </c>
      <c r="FJ17" s="24">
        <f>IF(SUM(FH15:FJ15)&lt;1,SUM(FH11:FJ11),(SUM(FH11:FJ11))/(SUM(FH15:FJ15)+1))</f>
        <v>72</v>
      </c>
      <c r="FK17" s="24">
        <f>IF(SUM(FH15:FK15)&lt;1,SUM(FH11:FK11),(SUM(FH11:FK11))/(SUM(FH15:FK15)+1))</f>
        <v>96</v>
      </c>
      <c r="FL17" s="24">
        <f>IF(SUM(FH15:FL15)&lt;1,SUM(FH11:FL11),(SUM(FH11:FL11))/(SUM(FH15:FL15)+1))</f>
        <v>120</v>
      </c>
      <c r="FM17" s="24">
        <f>IF(SUM(FH15:FM15)&lt;1,SUM(FH11:FM11),(SUM(FH11:FM11))/(SUM(FH15:FM15)+1))</f>
        <v>144</v>
      </c>
      <c r="FN17" s="24">
        <f>IF(SUM(FH15:FN15)&lt;1,SUM(FH11:FN11),(SUM(FH11:FN11))/(SUM(FH15:FN15)+1))</f>
        <v>168</v>
      </c>
      <c r="FO17" s="24">
        <f>IF(SUM(FO15:FO15)&lt;1,SUM(FO11:FO11),(SUM(FO11:FO11))/(SUM(FO15:FO15)+1))</f>
        <v>24</v>
      </c>
      <c r="FP17" s="24">
        <f>IF(SUM(FO15:FP15)&lt;1,SUM(FO11:FP11),(SUM(FO11:FP11))/(SUM(FO15:FP15)+1))</f>
        <v>48</v>
      </c>
      <c r="FQ17" s="24">
        <f>IF(SUM(FO15:FQ15)&lt;1,SUM(FO11:FQ11),(SUM(FO11:FQ11))/(SUM(FO15:FQ15)+1))</f>
        <v>72</v>
      </c>
      <c r="FR17" s="24">
        <f>IF(SUM(FO15:FR15)&lt;1,SUM(FO11:FR11),(SUM(FO11:FR11))/(SUM(FO15:FR15)+1))</f>
        <v>96</v>
      </c>
      <c r="FS17" s="24">
        <f>IF(SUM(FO15:FS15)&lt;1,SUM(FO11:FS11),(SUM(FO11:FS11))/(SUM(FO15:FS15)+1))</f>
        <v>120</v>
      </c>
      <c r="FT17" s="24">
        <f>IF(SUM(FO15:FT15)&lt;1,SUM(FO11:FT11),(SUM(FO11:FT11))/(SUM(FO15:FT15)+1))</f>
        <v>144</v>
      </c>
      <c r="FU17" s="24">
        <f>IF(SUM(FO15:FU15)&lt;1,SUM(FO11:FU11),(SUM(FO11:FU11))/(SUM(FO15:FU15)+1))</f>
        <v>168</v>
      </c>
      <c r="FV17" s="24">
        <f>IF(SUM(FV15:FV15)&lt;1,SUM(FV11:FV11),(SUM(FV11:FV11))/(SUM(FV15:FV15)+1))</f>
        <v>24</v>
      </c>
      <c r="FW17" s="24">
        <f>IF(SUM(FV15:FW15)&lt;1,SUM(FV11:FW11),(SUM(FV11:FW11))/(SUM(FV15:FW15)+1))</f>
        <v>48</v>
      </c>
      <c r="FX17" s="24">
        <f>IF(SUM(FV15:FX15)&lt;1,SUM(FV11:FX11),(SUM(FV11:FX11))/(SUM(FV15:FX15)+1))</f>
        <v>72</v>
      </c>
      <c r="FY17" s="24">
        <f>IF(SUM(FV15:FY15)&lt;1,SUM(FV11:FY11),(SUM(FV11:FY11))/(SUM(FV15:FY15)+1))</f>
        <v>96</v>
      </c>
      <c r="FZ17" s="24">
        <f>IF(SUM(FV15:FZ15)&lt;1,SUM(FV11:FZ11),(SUM(FV11:FZ11))/(SUM(FV15:FZ15)+1))</f>
        <v>120</v>
      </c>
      <c r="GA17" s="24">
        <f>IF(SUM(FV15:GA15)&lt;1,SUM(FV11:GA11),(SUM(FV11:GA11))/(SUM(FV15:GA15)+1))</f>
        <v>144</v>
      </c>
      <c r="GB17" s="24">
        <f>IF(SUM(FV15:GB15)&lt;1,SUM(FV11:GB11),(SUM(FV11:GB11))/(SUM(FV15:GB15)+1))</f>
        <v>168</v>
      </c>
      <c r="GC17" s="24">
        <f>IF(SUM(GC15:GC15)&lt;1,SUM(GC11:GC11),(SUM(GC11:GC11))/(SUM(GC15:GC15)+1))</f>
        <v>24</v>
      </c>
      <c r="GD17" s="24">
        <f>IF(SUM(GC15:GD15)&lt;1,SUM(GC11:GD11),(SUM(GC11:GD11))/(SUM(GC15:GD15)+1))</f>
        <v>48</v>
      </c>
      <c r="GE17" s="24">
        <f>IF(SUM(GC15:GE15)&lt;1,SUM(GC11:GE11),(SUM(GC11:GE11))/(SUM(GC15:GE15)+1))</f>
        <v>72</v>
      </c>
      <c r="GF17" s="24">
        <f>IF(SUM(GC15:GF15)&lt;1,SUM(GC11:GF11),(SUM(GC11:GF11))/(SUM(GC15:GF15)+1))</f>
        <v>96</v>
      </c>
      <c r="GG17" s="24">
        <f>IF(SUM(GC15:GG15)&lt;1,SUM(GC11:GG11),(SUM(GC11:GG11))/(SUM(GC15:GG15)+1))</f>
        <v>120</v>
      </c>
      <c r="GH17" s="24">
        <f>IF(SUM(GC15:GH15)&lt;1,SUM(GC11:GH11),(SUM(GC11:GH11))/(SUM(GC15:GH15)+1))</f>
        <v>144</v>
      </c>
      <c r="GI17" s="24">
        <f>IF(SUM(GC15:GI15)&lt;1,SUM(GC11:GI11),(SUM(GC11:GI11))/(SUM(GC15:GI15)+1))</f>
        <v>168</v>
      </c>
      <c r="GJ17" s="24">
        <f>IF(SUM(GJ15:GJ15)&lt;1,SUM(GJ11:GJ11),(SUM(GJ11:GJ11))/(SUM(GJ15:GJ15)+1))</f>
        <v>24</v>
      </c>
      <c r="GK17" s="24">
        <f>IF(SUM(GJ15:GK15)&lt;1,SUM(GJ11:GK11),(SUM(GJ11:GK11))/(SUM(GJ15:GK15)+1))</f>
        <v>48</v>
      </c>
      <c r="GL17" s="24">
        <f>IF(SUM(GJ15:GL15)&lt;1,SUM(GJ11:GL11),(SUM(GJ11:GL11))/(SUM(GJ15:GL15)+1))</f>
        <v>72</v>
      </c>
      <c r="GM17" s="24">
        <f>IF(SUM(GJ15:GM15)&lt;1,SUM(GJ11:GM11),(SUM(GJ11:GM11))/(SUM(GJ15:GM15)+1))</f>
        <v>96</v>
      </c>
      <c r="GN17" s="24">
        <f>IF(SUM(GJ15:GN15)&lt;1,SUM(GJ11:GN11),(SUM(GJ11:GN11))/(SUM(GJ15:GN15)+1))</f>
        <v>120</v>
      </c>
      <c r="GO17" s="24">
        <f>IF(SUM(GJ15:GO15)&lt;1,SUM(GJ11:GO11),(SUM(GJ11:GO11))/(SUM(GJ15:GO15)+1))</f>
        <v>140.6</v>
      </c>
      <c r="GP17" s="24">
        <f>IF(SUM(GJ15:GP15)&lt;1,SUM(GJ11:GP11),(SUM(GJ11:GP11))/(SUM(GJ15:GP15)+1))</f>
        <v>164.6</v>
      </c>
      <c r="GQ17" s="24">
        <f>IF(SUM(GQ15:GQ15)&lt;1,SUM(GQ11:GQ11),(SUM(GQ11:GQ11))/(SUM(GQ15:GQ15)+1))</f>
        <v>24</v>
      </c>
      <c r="GR17" s="24">
        <f>IF(SUM(GQ15:GR15)&lt;1,SUM(GQ11:GR11),(SUM(GQ11:GR11))/(SUM(GQ15:GR15)+1))</f>
        <v>48</v>
      </c>
      <c r="GS17" s="24">
        <f>IF(SUM(GQ15:GS15)&lt;1,SUM(GQ11:GS11),(SUM(GQ11:GS11))/(SUM(GQ15:GS15)+1))</f>
        <v>72</v>
      </c>
      <c r="GT17" s="24">
        <f>IF(SUM(GQ15:GT15)&lt;1,SUM(GQ11:GT11),(SUM(GQ11:GT11))/(SUM(GQ15:GT15)+1))</f>
        <v>96</v>
      </c>
      <c r="GU17" s="24">
        <f>IF(SUM(GQ15:GU15)&lt;1,SUM(GQ11:GU11),(SUM(GQ11:GU11))/(SUM(GQ15:GU15)+1))</f>
        <v>120</v>
      </c>
      <c r="GV17" s="24">
        <f>IF(SUM(GQ15:GV15)&lt;1,SUM(GQ11:GV11),(SUM(GQ11:GV11))/(SUM(GQ15:GV15)+1))</f>
        <v>136.65</v>
      </c>
      <c r="GW17" s="24">
        <f>IF(SUM(GQ15:GW15)&lt;1,SUM(GQ11:GW11),(SUM(GQ11:GW11))/(SUM(GQ15:GW15)+1))</f>
        <v>160.65</v>
      </c>
      <c r="GX17" s="24">
        <f>IF(SUM(GX15:GX15)&lt;1,SUM(GX11:GX11),(SUM(GX11:GX11))/(SUM(GX15:GX15)+1))</f>
        <v>24</v>
      </c>
      <c r="GY17" s="24">
        <f>IF(SUM(GX15:GY15)&lt;1,SUM(GX11:GY11),(SUM(GX11:GY11))/(SUM(GX15:GY15)+1))</f>
        <v>48</v>
      </c>
      <c r="GZ17" s="24">
        <f>IF(SUM(GX15:GZ15)&lt;1,SUM(GX11:GZ11),(SUM(GX11:GZ11))/(SUM(GX15:GZ15)+1))</f>
        <v>72</v>
      </c>
      <c r="HA17" s="24">
        <f>IF(SUM(GX15:HA15)&lt;1,SUM(GX11:HA11),(SUM(GX11:HA11))/(SUM(GX15:HA15)+1))</f>
        <v>96</v>
      </c>
      <c r="HB17" s="24">
        <f>IF(SUM(GX15:HB15)&lt;1,SUM(GX11:HB11),(SUM(GX11:HB11))/(SUM(GX15:HB15)+1))</f>
        <v>120</v>
      </c>
      <c r="HC17" s="24">
        <f>IF(SUM(GX15:HC15)&lt;1,SUM(GX11:HC11),(SUM(GX11:HC11))/(SUM(GX15:HC15)+1))</f>
        <v>144</v>
      </c>
      <c r="HD17" s="24">
        <f>IF(SUM(GX15:HD15)&lt;1,SUM(GX11:HD11),(SUM(GX11:HD11))/(SUM(GX15:HD15)+1))</f>
        <v>168</v>
      </c>
      <c r="HE17" s="24">
        <f>IF(SUM(HE15:HE15)&lt;1,SUM(HE11:HE11),(SUM(HE11:HE11))/(SUM(HE15:HE15)+1))</f>
        <v>24</v>
      </c>
      <c r="HF17" s="24">
        <f>IF(SUM(HE15:HF15)&lt;1,SUM(HE11:HF11),(SUM(HE11:HF11))/(SUM(HE15:HF15)+1))</f>
        <v>48</v>
      </c>
      <c r="HG17" s="24">
        <f>IF(SUM(HE15:HG15)&lt;1,SUM(HE11:HG11),(SUM(HE11:HG11))/(SUM(HE15:HG15)+1))</f>
        <v>71.83</v>
      </c>
      <c r="HH17" s="24">
        <f>IF(SUM(HE15:HH15)&lt;1,SUM(HE11:HH11),(SUM(HE11:HH11))/(SUM(HE15:HH15)+1))</f>
        <v>95.83</v>
      </c>
      <c r="HI17" s="24">
        <f>IF(SUM(HE15:HI15)&lt;1,SUM(HE11:HI11),(SUM(HE11:HI11))/(SUM(HE15:HI15)+1))</f>
        <v>119.83</v>
      </c>
      <c r="HJ17" s="24">
        <f>IF(SUM(HE15:HJ15)&lt;1,SUM(HE11:HJ11),(SUM(HE11:HJ11))/(SUM(HE15:HJ15)+1))</f>
        <v>143.82999999999998</v>
      </c>
      <c r="HK17" s="24">
        <f>IF(SUM(HE15:HK15)&lt;1,SUM(HE11:HK11),(SUM(HE11:HK11))/(SUM(HE15:HK15)+1))</f>
        <v>167.82999999999998</v>
      </c>
      <c r="HL17" s="24">
        <f>IF(SUM(HL15:HL15)&lt;1,SUM(HL11:HL11),(SUM(HL11:HL11))/(SUM(HL15:HL15)+1))</f>
        <v>24</v>
      </c>
      <c r="HM17" s="24">
        <f>IF(SUM(HL15:HM15)&lt;1,SUM(HL11:HM11),(SUM(HL11:HM11))/(SUM(HL15:HM15)+1))</f>
        <v>48</v>
      </c>
      <c r="HN17" s="24">
        <f>IF(SUM(HL15:HN15)&lt;1,SUM(HL11:HN11),(SUM(HL11:HN11))/(SUM(HL15:HN15)+1))</f>
        <v>72</v>
      </c>
      <c r="HO17" s="24">
        <f>IF(SUM(HL15:HO15)&lt;1,SUM(HL11:HO11),(SUM(HL11:HO11))/(SUM(HL15:HO15)+1))</f>
        <v>96</v>
      </c>
      <c r="HP17" s="24">
        <f>IF(SUM(HL15:HP15)&lt;1,SUM(HL11:HP11),(SUM(HL11:HP11))/(SUM(HL15:HP15)+1))</f>
        <v>120</v>
      </c>
      <c r="HQ17" s="24">
        <f>IF(SUM(HL15:HQ15)&lt;1,SUM(HL11:HQ11),(SUM(HL11:HQ11))/(SUM(HL15:HQ15)+1))</f>
        <v>144</v>
      </c>
      <c r="HR17" s="24">
        <f>IF(SUM(HL15:HR15)&lt;1,SUM(HL11:HR11),(SUM(HL11:HR11))/(SUM(HL15:HR15)+1))</f>
        <v>168</v>
      </c>
      <c r="HS17" s="24">
        <f>IF(SUM(HS15:HS15)&lt;1,SUM(HS11:HS11),(SUM(HS11:HS11))/(SUM(HS15:HS15)+1))</f>
        <v>24</v>
      </c>
      <c r="HT17" s="24">
        <f>IF(SUM(HS15:HT15)&lt;1,SUM(HS11:HT11),(SUM(HS11:HT11))/(SUM(HS15:HT15)+1))</f>
        <v>48</v>
      </c>
      <c r="HU17" s="24">
        <f>IF(SUM(HS15:HU15)&lt;1,SUM(HS11:HU11),(SUM(HS11:HU11))/(SUM(HS15:HU15)+1))</f>
        <v>72</v>
      </c>
      <c r="HV17" s="24">
        <f>IF(SUM(HS15:HV15)&lt;1,SUM(HS11:HV11),(SUM(HS11:HV11))/(SUM(HS15:HV15)+1))</f>
        <v>96</v>
      </c>
      <c r="HW17" s="24">
        <f>IF(SUM(HS15:HW15)&lt;1,SUM(HS11:HW11),(SUM(HS11:HW11))/(SUM(HS15:HW15)+1))</f>
        <v>120</v>
      </c>
      <c r="HX17" s="24">
        <f>IF(SUM(HS15:HX15)&lt;1,SUM(HS11:HX11),(SUM(HS11:HX11))/(SUM(HS15:HX15)+1))</f>
        <v>144</v>
      </c>
      <c r="HY17" s="24">
        <f>IF(SUM(HS15:HY15)&lt;1,SUM(HS11:HY11),(SUM(HS11:HY11))/(SUM(HS15:HY15)+1))</f>
        <v>168</v>
      </c>
      <c r="HZ17" s="24">
        <f>IF(SUM(HZ15:HZ15)&lt;1,SUM(HZ11:HZ11),(SUM(HZ11:HZ11))/(SUM(HZ15:HZ15)+1))</f>
        <v>24</v>
      </c>
      <c r="IA17" s="24">
        <f>IF(SUM(HZ15:IA15)&lt;1,SUM(HZ11:IA11),(SUM(HZ11:IA11))/(SUM(HZ15:IA15)+1))</f>
        <v>48</v>
      </c>
      <c r="IB17" s="24">
        <f>IF(SUM(HZ15:IB15)&lt;1,SUM(HZ11:IB11),(SUM(HZ11:IB11))/(SUM(HZ15:IB15)+1))</f>
        <v>72</v>
      </c>
      <c r="IC17" s="24">
        <f>IF(SUM(HZ15:IC15)&lt;1,SUM(HZ11:IC11),(SUM(HZ11:IC11))/(SUM(HZ15:IC15)+1))</f>
        <v>96</v>
      </c>
      <c r="ID17" s="24">
        <f>IF(SUM(HZ15:ID15)&lt;1,SUM(HZ11:ID11),(SUM(HZ11:ID11))/(SUM(HZ15:ID15)+1))</f>
        <v>120</v>
      </c>
      <c r="IE17" s="24">
        <f>IF(SUM(HZ15:IE15)&lt;1,SUM(HZ11:IE11),(SUM(HZ11:IE11))/(SUM(HZ15:IE15)+1))</f>
        <v>144</v>
      </c>
      <c r="IF17" s="24">
        <f>IF(SUM(HZ15:IF15)&lt;1,SUM(HZ11:IF11),(SUM(HZ11:IF11))/(SUM(HZ15:IF15)+1))</f>
        <v>168</v>
      </c>
      <c r="IG17" s="24">
        <f>IF(SUM(IG15:IG15)&lt;1,SUM(IG11:IG11),(SUM(IG11:IG11))/(SUM(IG15:IG15)+1))</f>
        <v>24</v>
      </c>
      <c r="IH17" s="24">
        <f>IF(SUM(IG15:IH15)&lt;1,SUM(IG11:IH11),(SUM(IG11:IH11))/(SUM(IG15:IH15)+1))</f>
        <v>48</v>
      </c>
      <c r="II17" s="24">
        <f>IF(SUM(IG15:II15)&lt;1,SUM(IG11:II11),(SUM(IG11:II11))/(SUM(IG15:II15)+1))</f>
        <v>72</v>
      </c>
      <c r="IJ17" s="24">
        <f>IF(SUM(IG15:IJ15)&lt;1,SUM(IG11:IJ11),(SUM(IG11:IJ11))/(SUM(IG15:IJ15)+1))</f>
        <v>96</v>
      </c>
      <c r="IK17" s="24">
        <f>IF(SUM(IG15:IK15)&lt;1,SUM(IG11:IK11),(SUM(IG11:IK11))/(SUM(IG15:IK15)+1))</f>
        <v>120</v>
      </c>
      <c r="IL17" s="24">
        <f>IF(SUM(IG15:IL15)&lt;1,SUM(IG11:IL11),(SUM(IG11:IL11))/(SUM(IG15:IL15)+1))</f>
        <v>144</v>
      </c>
      <c r="IM17" s="24">
        <f>IF(SUM(IG15:IM15)&lt;1,SUM(IG11:IM11),(SUM(IG11:IM11))/(SUM(IG15:IM15)+1))</f>
        <v>168</v>
      </c>
      <c r="IN17" s="24">
        <f>IF(SUM(IN15:IN15)&lt;1,SUM(IN11:IN11),(SUM(IN11:IN11))/(SUM(IN15:IN15)+1))</f>
        <v>24</v>
      </c>
      <c r="IO17" s="24">
        <f>IF(SUM(IN15:IO15)&lt;1,SUM(IN11:IO11),(SUM(IN11:IO11))/(SUM(IN15:IO15)+1))</f>
        <v>48</v>
      </c>
      <c r="IP17" s="24">
        <f>IF(SUM(IN15:IP15)&lt;1,SUM(IN11:IP11),(SUM(IN11:IP11))/(SUM(IN15:IP15)+1))</f>
        <v>72</v>
      </c>
      <c r="IQ17" s="24">
        <f>IF(SUM(IN15:IQ15)&lt;1,SUM(IN11:IQ11),(SUM(IN11:IQ11))/(SUM(IN15:IQ15)+1))</f>
        <v>96</v>
      </c>
      <c r="IR17" s="24">
        <f>IF(SUM(IN15:IR15)&lt;1,SUM(IN11:IR11),(SUM(IN11:IR11))/(SUM(IN15:IR15)+1))</f>
        <v>120</v>
      </c>
      <c r="IS17" s="24">
        <f>IF(SUM(IN15:IS15)&lt;1,SUM(IN11:IS11),(SUM(IN11:IS11))/(SUM(IN15:IS15)+1))</f>
        <v>144</v>
      </c>
      <c r="IT17" s="24">
        <f>IF(SUM(IN15:IT15)&lt;1,SUM(IN11:IT11),(SUM(IN11:IT11))/(SUM(IN15:IT15)+1))</f>
        <v>168</v>
      </c>
      <c r="IU17" s="24">
        <f>IF(SUM(IU15:IU15)&lt;1,SUM(IU11:IU11),(SUM(IU11:IU11))/(SUM(IU15:IU15)+1))</f>
        <v>24</v>
      </c>
      <c r="IV17" s="24">
        <f>IF(SUM(IU15:IV15)&lt;1,SUM(IU11:IV11),(SUM(IU11:IV11))/(SUM(IU15:IV15)+1))</f>
        <v>48</v>
      </c>
      <c r="IW17" s="24">
        <f>IF(SUM(IU15:IW15)&lt;1,SUM(IU11:IW11),(SUM(IU11:IW11))/(SUM(IU15:IW15)+1))</f>
        <v>72</v>
      </c>
      <c r="IX17" s="24">
        <f>IF(SUM(IU15:IX15)&lt;1,SUM(IU11:IX11),(SUM(IU11:IX11))/(SUM(IU15:IX15)+1))</f>
        <v>96</v>
      </c>
      <c r="IY17" s="24">
        <f>IF(SUM(IU15:IY15)&lt;1,SUM(IU11:IY11),(SUM(IU11:IY11))/(SUM(IU15:IY15)+1))</f>
        <v>120</v>
      </c>
      <c r="IZ17" s="24">
        <f>IF(SUM(IU15:IZ15)&lt;1,SUM(IU11:IZ11),(SUM(IU11:IZ11))/(SUM(IU15:IZ15)+1))</f>
        <v>144</v>
      </c>
      <c r="JA17" s="24">
        <f>IF(SUM(IU15:JA15)&lt;1,SUM(IU11:JA11),(SUM(IU11:JA11))/(SUM(IU15:JA15)+1))</f>
        <v>168</v>
      </c>
      <c r="JB17" s="24">
        <f>IF(SUM(JB15:JB15)&lt;1,SUM(JB11:JB11),(SUM(JB11:JB11))/(SUM(JB15:JB15)+1))</f>
        <v>22.67</v>
      </c>
      <c r="JC17" s="24">
        <f>IF(SUM(JB15:JC15)&lt;1,SUM(JB11:JC11),(SUM(JB11:JC11))/(SUM(JB15:JC15)+1))</f>
        <v>46.67</v>
      </c>
      <c r="JD17" s="24">
        <f>IF(SUM(JB15:JD15)&lt;1,SUM(JB11:JD11),(SUM(JB11:JD11))/(SUM(JB15:JD15)+1))</f>
        <v>70.67</v>
      </c>
      <c r="JE17" s="24">
        <f>IF(SUM(JB15:JE15)&lt;1,SUM(JB11:JE11),(SUM(JB11:JE11))/(SUM(JB15:JE15)+1))</f>
        <v>94.67</v>
      </c>
      <c r="JF17" s="24">
        <f>IF(SUM(JB15:JF15)&lt;1,SUM(JB11:JF11),(SUM(JB11:JF11))/(SUM(JB15:JF15)+1))</f>
        <v>118.67</v>
      </c>
      <c r="JG17" s="24">
        <f>IF(SUM(JB15:JG15)&lt;1,SUM(JB11:JG11),(SUM(JB11:JG11))/(SUM(JB15:JG15)+1))</f>
        <v>142.67000000000002</v>
      </c>
      <c r="JH17" s="24">
        <f>IF(SUM(JB15:JH15)&lt;1,SUM(JB11:JH11),(SUM(JB11:JH11))/(SUM(JB15:JH15)+1))</f>
        <v>166.67000000000002</v>
      </c>
      <c r="JI17" s="24">
        <f>IF(SUM(JI15:JI15)&lt;1,SUM(JI11:JI11),(SUM(JI11:JI11))/(SUM(JI15:JI15)+1))</f>
        <v>24</v>
      </c>
      <c r="JJ17" s="24">
        <f>IF(SUM(JI15:JJ15)&lt;1,SUM(JI11:JJ11),(SUM(JI11:JJ11))/(SUM(JI15:JJ15)+1))</f>
        <v>48</v>
      </c>
      <c r="JK17" s="24">
        <f>IF(SUM(JI15:JK15)&lt;1,SUM(JI11:JK11),(SUM(JI11:JK11))/(SUM(JI15:JK15)+1))</f>
        <v>72</v>
      </c>
      <c r="JL17" s="24">
        <f>IF(SUM(JI15:JL15)&lt;1,SUM(JI11:JL11),(SUM(JI11:JL11))/(SUM(JI15:JL15)+1))</f>
        <v>96</v>
      </c>
      <c r="JM17" s="24">
        <f>IF(SUM(JI15:JM15)&lt;1,SUM(JI11:JM11),(SUM(JI11:JM11))/(SUM(JI15:JM15)+1))</f>
        <v>120</v>
      </c>
      <c r="JN17" s="24">
        <f>IF(SUM(JI15:JN15)&lt;1,SUM(JI11:JN11),(SUM(JI11:JN11))/(SUM(JI15:JN15)+1))</f>
        <v>144</v>
      </c>
      <c r="JO17" s="24">
        <f>IF(SUM(JI15:JO15)&lt;1,SUM(JI11:JO11),(SUM(JI11:JO11))/(SUM(JI15:JO15)+1))</f>
        <v>168</v>
      </c>
      <c r="JP17" s="24">
        <f>IF(SUM(JP15:JP15)&lt;1,SUM(JP11:JP11),(SUM(JP11:JP11))/(SUM(JP15:JP15)+1))</f>
        <v>24</v>
      </c>
      <c r="JQ17" s="24">
        <f>IF(SUM(JP15:JQ15)&lt;1,SUM(JP11:JQ11),(SUM(JP11:JQ11))/(SUM(JP15:JQ15)+1))</f>
        <v>48</v>
      </c>
      <c r="JR17" s="24">
        <f>IF(SUM(JP15:JR15)&lt;1,SUM(JP11:JR11),(SUM(JP11:JR11))/(SUM(JP15:JR15)+1))</f>
        <v>72</v>
      </c>
      <c r="JS17" s="24">
        <f>IF(SUM(JP15:JS15)&lt;1,SUM(JP11:JS11),(SUM(JP11:JS11))/(SUM(JP15:JS15)+1))</f>
        <v>96</v>
      </c>
      <c r="JT17" s="24">
        <f>IF(SUM(JP15:JT15)&lt;1,SUM(JP11:JT11),(SUM(JP11:JT11))/(SUM(JP15:JT15)+1))</f>
        <v>119.72</v>
      </c>
      <c r="JU17" s="24">
        <f>IF(SUM(JP15:JU15)&lt;1,SUM(JP11:JU11),(SUM(JP11:JU11))/(SUM(JP15:JU15)+1))</f>
        <v>143.72</v>
      </c>
      <c r="JV17" s="24">
        <f>IF(SUM(JP15:JV15)&lt;1,SUM(JP11:JV11),(SUM(JP11:JV11))/(SUM(JP15:JV15)+1))</f>
        <v>167.72</v>
      </c>
      <c r="JW17" s="24">
        <f>IF(SUM(JW15:JW15)&lt;1,SUM(JW11:JW11),(SUM(JW11:JW11))/(SUM(JW15:JW15)+1))</f>
        <v>24</v>
      </c>
      <c r="JX17" s="24">
        <f>IF(SUM(JW15:JX15)&lt;1,SUM(JW11:JX11),(SUM(JW11:JX11))/(SUM(JW15:JX15)+1))</f>
        <v>48</v>
      </c>
      <c r="JY17" s="24">
        <f>IF(SUM(JW15:JY15)&lt;1,SUM(JW11:JY11),(SUM(JW11:JY11))/(SUM(JW15:JY15)+1))</f>
        <v>72</v>
      </c>
      <c r="JZ17" s="24">
        <f>IF(SUM(JW15:JZ15)&lt;1,SUM(JW11:JZ11),(SUM(JW11:JZ11))/(SUM(JW15:JZ15)+1))</f>
        <v>96</v>
      </c>
      <c r="KA17" s="24">
        <f>IF(SUM(JW15:KA15)&lt;1,SUM(JW11:KA11),(SUM(JW11:KA11))/(SUM(JW15:KA15)+1))</f>
        <v>120</v>
      </c>
      <c r="KB17" s="24">
        <f>IF(SUM(JW15:KB15)&lt;1,SUM(JW11:KB11),(SUM(JW11:KB11))/(SUM(JW15:KB15)+1))</f>
        <v>144</v>
      </c>
      <c r="KC17" s="24">
        <f>IF(SUM(JW15:KC15)&lt;1,SUM(JW11:KC11),(SUM(JW11:KC11))/(SUM(JW15:KC15)+1))</f>
        <v>168</v>
      </c>
      <c r="KD17" s="24">
        <f>IF(SUM(KD15:KD15)&lt;1,SUM(KD11:KD11),(SUM(KD11:KD11))/(SUM(KD15:KD15)+1))</f>
        <v>24</v>
      </c>
      <c r="KE17" s="24">
        <f>IF(SUM(KD15:KE15)&lt;1,SUM(KD11:KE11),(SUM(KD11:KE11))/(SUM(KD15:KE15)+1))</f>
        <v>48</v>
      </c>
      <c r="KF17" s="24">
        <f>IF(SUM(KD15:KF15)&lt;1,SUM(KD11:KF11),(SUM(KD11:KF11))/(SUM(KD15:KF15)+1))</f>
        <v>72</v>
      </c>
      <c r="KG17" s="24">
        <f>IF(SUM(KD15:KG15)&lt;1,SUM(KD11:KG11),(SUM(KD11:KG11))/(SUM(KD15:KG15)+1))</f>
        <v>96</v>
      </c>
      <c r="KH17" s="24">
        <f>IF(SUM(KD15:KH15)&lt;1,SUM(KD11:KH11),(SUM(KD11:KH11))/(SUM(KD15:KH15)+1))</f>
        <v>120</v>
      </c>
      <c r="KI17" s="24">
        <f>IF(SUM(KD15:KI15)&lt;1,SUM(KD11:KI11),(SUM(KD11:KI11))/(SUM(KD15:KI15)+1))</f>
        <v>144</v>
      </c>
      <c r="KJ17" s="24">
        <f>IF(SUM(KD15:KJ15)&lt;1,SUM(KD11:KJ11),(SUM(KD11:KJ11))/(SUM(KD15:KJ15)+1))</f>
        <v>168</v>
      </c>
      <c r="KK17" s="24">
        <f>IF(SUM(KK15:KK15)&lt;1,SUM(KK11:KK11),(SUM(KK11:KK11))/(SUM(KK15:KK15)+1))</f>
        <v>24</v>
      </c>
      <c r="KL17" s="24">
        <f>IF(SUM(KK15:KL15)&lt;1,SUM(KK11:KL11),(SUM(KK11:KL11))/(SUM(KK15:KL15)+1))</f>
        <v>48</v>
      </c>
      <c r="KM17" s="24">
        <f>IF(SUM(KK15:KM15)&lt;1,SUM(KK11:KM11),(SUM(KK11:KM11))/(SUM(KK15:KM15)+1))</f>
        <v>72</v>
      </c>
      <c r="KN17" s="24">
        <f>IF(SUM(KK15:KN15)&lt;1,SUM(KK11:KN11),(SUM(KK11:KN11))/(SUM(KK15:KN15)+1))</f>
        <v>96</v>
      </c>
      <c r="KO17" s="24">
        <f>IF(SUM(KK15:KO15)&lt;1,SUM(KK11:KO11),(SUM(KK11:KO11))/(SUM(KK15:KO15)+1))</f>
        <v>120</v>
      </c>
      <c r="KP17" s="24">
        <f>IF(SUM(KK15:KP15)&lt;1,SUM(KK11:KP11),(SUM(KK11:KP11))/(SUM(KK15:KP15)+1))</f>
        <v>144</v>
      </c>
      <c r="KQ17" s="24">
        <f>IF(SUM(KK15:KQ15)&lt;1,SUM(KK11:KQ11),(SUM(KK11:KQ11))/(SUM(KK15:KQ15)+1))</f>
        <v>168</v>
      </c>
      <c r="KR17" s="24">
        <f>IF(SUM(KR15:KR15)&lt;1,SUM(KR11:KR11),(SUM(KR11:KR11))/(SUM(KR15:KR15)+1))</f>
        <v>24</v>
      </c>
      <c r="KS17" s="24">
        <f>IF(SUM(KR15:KS15)&lt;1,SUM(KR11:KS11),(SUM(KR11:KS11))/(SUM(KR15:KS15)+1))</f>
        <v>48</v>
      </c>
      <c r="KT17" s="24">
        <f>IF(SUM(KR15:KT15)&lt;1,SUM(KR11:KT11),(SUM(KR11:KT11))/(SUM(KR15:KT15)+1))</f>
        <v>72</v>
      </c>
      <c r="KU17" s="24">
        <f>IF(SUM(KR15:KU15)&lt;1,SUM(KR11:KU11),(SUM(KR11:KU11))/(SUM(KR15:KU15)+1))</f>
        <v>96</v>
      </c>
      <c r="KV17" s="24">
        <f>IF(SUM(KR15:KV15)&lt;1,SUM(KR11:KV11),(SUM(KR11:KV11))/(SUM(KR15:KV15)+1))</f>
        <v>120</v>
      </c>
      <c r="KW17" s="24">
        <f>IF(SUM(KR15:KW15)&lt;1,SUM(KR11:KW11),(SUM(KR11:KW11))/(SUM(KR15:KW15)+1))</f>
        <v>144</v>
      </c>
      <c r="KX17" s="24">
        <f>IF(SUM(KR15:KX15)&lt;1,SUM(KR11:KX11),(SUM(KR11:KX11))/(SUM(KR15:KX15)+1))</f>
        <v>168</v>
      </c>
      <c r="KY17" s="24">
        <f>IF(SUM(KY15:KY15)&lt;1,SUM(KY11:KY11),(SUM(KY11:KY11))/(SUM(KY15:KY15)+1))</f>
        <v>24</v>
      </c>
      <c r="KZ17" s="24">
        <f>IF(SUM(KY15:KZ15)&lt;1,SUM(KY11:KZ11),(SUM(KY11:KZ11))/(SUM(KY15:KZ15)+1))</f>
        <v>48</v>
      </c>
      <c r="LA17" s="24">
        <f>IF(SUM(KY15:LA15)&lt;1,SUM(KY11:LA11),(SUM(KY11:LA11))/(SUM(KY15:LA15)+1))</f>
        <v>72</v>
      </c>
      <c r="LB17" s="24">
        <f>IF(SUM(KY15:LB15)&lt;1,SUM(KY11:LB11),(SUM(KY11:LB11))/(SUM(KY15:LB15)+1))</f>
        <v>96</v>
      </c>
      <c r="LC17" s="24">
        <f>IF(SUM(KY15:LC15)&lt;1,SUM(KY11:LC11),(SUM(KY11:LC11))/(SUM(KY15:LC15)+1))</f>
        <v>120</v>
      </c>
      <c r="LD17" s="24">
        <f>IF(SUM(KY15:LD15)&lt;1,SUM(KY11:LD11),(SUM(KY11:LD11))/(SUM(KY15:LD15)+1))</f>
        <v>144</v>
      </c>
      <c r="LE17" s="24">
        <f>IF(SUM(KY15:LE15)&lt;1,SUM(KY11:LE11),(SUM(KY11:LE11))/(SUM(KY15:LE15)+1))</f>
        <v>168</v>
      </c>
      <c r="LF17" s="24">
        <f>IF(SUM(LF15:LF15)&lt;1,SUM(LF11:LF11),(SUM(LF11:LF11))/(SUM(LF15:LF15)+1))</f>
        <v>24</v>
      </c>
      <c r="LG17" s="24">
        <f>IF(SUM(LF15:LG15)&lt;1,SUM(LF11:LG11),(SUM(LF11:LG11))/(SUM(LF15:LG15)+1))</f>
        <v>48</v>
      </c>
      <c r="LH17" s="24">
        <f>IF(SUM(LF15:LH15)&lt;1,SUM(LF11:LH11),(SUM(LF11:LH11))/(SUM(LF15:LH15)+1))</f>
        <v>72</v>
      </c>
      <c r="LI17" s="24">
        <f>IF(SUM(LF15:LI15)&lt;1,SUM(LF11:LI11),(SUM(LF11:LI11))/(SUM(LF15:LI15)+1))</f>
        <v>96</v>
      </c>
      <c r="LJ17" s="24">
        <f>IF(SUM(LF15:LJ15)&lt;1,SUM(LF11:LJ11),(SUM(LF11:LJ11))/(SUM(LF15:LJ15)+1))</f>
        <v>120</v>
      </c>
      <c r="LK17" s="24">
        <f>IF(SUM(LF15:LK15)&lt;1,SUM(LF11:LK11),(SUM(LF11:LK11))/(SUM(LF15:LK15)+1))</f>
        <v>144</v>
      </c>
      <c r="LL17" s="24">
        <f>IF(SUM(LF15:LL15)&lt;1,SUM(LF11:LL11),(SUM(LF11:LL11))/(SUM(LF15:LL15)+1))</f>
        <v>168</v>
      </c>
      <c r="LM17" s="24">
        <f>IF(SUM(LM15:LM15)&lt;1,SUM(LM11:LM11),(SUM(LM11:LM11))/(SUM(LM15:LM15)+1))</f>
        <v>24</v>
      </c>
      <c r="LN17" s="24">
        <f>IF(SUM(LM15:LN15)&lt;1,SUM(LM11:LN11),(SUM(LM11:LN11))/(SUM(LM15:LN15)+1))</f>
        <v>48</v>
      </c>
      <c r="LO17" s="24">
        <f>IF(SUM(LM15:LO15)&lt;1,SUM(LM11:LO11),(SUM(LM11:LO11))/(SUM(LM15:LO15)+1))</f>
        <v>72</v>
      </c>
      <c r="LP17" s="24">
        <f>IF(SUM(LM15:LP15)&lt;1,SUM(LM11:LP11),(SUM(LM11:LP11))/(SUM(LM15:LP15)+1))</f>
        <v>96</v>
      </c>
      <c r="LQ17" s="24">
        <f>IF(SUM(LM15:LQ15)&lt;1,SUM(LM11:LQ11),(SUM(LM11:LQ11))/(SUM(LM15:LQ15)+1))</f>
        <v>120</v>
      </c>
      <c r="LR17" s="24">
        <f>IF(SUM(LM15:LR15)&lt;1,SUM(LM11:LR11),(SUM(LM11:LR11))/(SUM(LM15:LR15)+1))</f>
        <v>144</v>
      </c>
      <c r="LS17" s="24">
        <f>IF(SUM(LM15:LS15)&lt;1,SUM(LM11:LS11),(SUM(LM11:LS11))/(SUM(LM15:LS15)+1))</f>
        <v>168</v>
      </c>
      <c r="LT17" s="24">
        <f>IF(SUM(LT15:LT15)&lt;1,SUM(LT11:LT11),(SUM(LT11:LT11))/(SUM(LT15:LT15)+1))</f>
        <v>24</v>
      </c>
      <c r="LU17" s="24">
        <f>IF(SUM(LT15:LU15)&lt;1,SUM(LT11:LU11),(SUM(LT11:LU11))/(SUM(LT15:LU15)+1))</f>
        <v>48</v>
      </c>
      <c r="LV17" s="24">
        <f>IF(SUM(LT15:LV15)&lt;1,SUM(LT11:LV11),(SUM(LT11:LV11))/(SUM(LT15:LV15)+1))</f>
        <v>72</v>
      </c>
      <c r="LW17" s="24">
        <f>IF(SUM(LT15:LW15)&lt;1,SUM(LT11:LW11),(SUM(LT11:LW11))/(SUM(LT15:LW15)+1))</f>
        <v>96</v>
      </c>
      <c r="LX17" s="24">
        <f>IF(SUM(LT15:LX15)&lt;1,SUM(LT11:LX11),(SUM(LT11:LX11))/(SUM(LT15:LX15)+1))</f>
        <v>120</v>
      </c>
      <c r="LY17" s="24">
        <f>IF(SUM(LT15:LY15)&lt;1,SUM(LT11:LY11),(SUM(LT11:LY11))/(SUM(LT15:LY15)+1))</f>
        <v>144</v>
      </c>
      <c r="LZ17" s="24">
        <f>IF(SUM(LT15:LZ15)&lt;1,SUM(LT11:LZ11),(SUM(LT11:LZ11))/(SUM(LT15:LZ15)+1))</f>
        <v>168</v>
      </c>
      <c r="MA17" s="24">
        <f>IF(SUM(MA15:MA15)&lt;1,SUM(MA11:MA11),(SUM(MA11:MA11))/(SUM(MA15:MA15)+1))</f>
        <v>24</v>
      </c>
      <c r="MB17" s="24">
        <f>IF(SUM(MA15:MB15)&lt;1,SUM(MA11:MB11),(SUM(MA11:MB11))/(SUM(MA15:MB15)+1))</f>
        <v>48</v>
      </c>
      <c r="MC17" s="24">
        <f>IF(SUM(MA15:MC15)&lt;1,SUM(MA11:MC11),(SUM(MA11:MC11))/(SUM(MA15:MC15)+1))</f>
        <v>72</v>
      </c>
      <c r="MD17" s="24">
        <f>IF(SUM(MA15:MD15)&lt;1,SUM(MA11:MD11),(SUM(MA11:MD11))/(SUM(MA15:MD15)+1))</f>
        <v>96</v>
      </c>
      <c r="ME17" s="24">
        <f>IF(SUM(MA15:ME15)&lt;1,SUM(MA11:ME11),(SUM(MA11:ME11))/(SUM(MA15:ME15)+1))</f>
        <v>120</v>
      </c>
      <c r="MF17" s="24">
        <f>IF(SUM(MA15:MF15)&lt;1,SUM(MA11:MF11),(SUM(MA11:MF11))/(SUM(MA15:MF15)+1))</f>
        <v>144</v>
      </c>
      <c r="MG17" s="24">
        <f>IF(SUM(MA15:MG15)&lt;1,SUM(MA11:MG11),(SUM(MA11:MG11))/(SUM(MA15:MG15)+1))</f>
        <v>168</v>
      </c>
      <c r="MH17" s="24">
        <f>IF(SUM(MH15:MH15)&lt;1,SUM(MH11:MH11),(SUM(MH11:MH11))/(SUM(MH15:MH15)+1))</f>
        <v>24</v>
      </c>
      <c r="MI17" s="24">
        <f>IF(SUM(MH15:MI15)&lt;1,SUM(MH11:MI11),(SUM(MH11:MI11))/(SUM(MH15:MI15)+1))</f>
        <v>48</v>
      </c>
      <c r="MJ17" s="24">
        <f>IF(SUM(MH15:MJ15)&lt;1,SUM(MH11:MJ11),(SUM(MH11:MJ11))/(SUM(MH15:MJ15)+1))</f>
        <v>72</v>
      </c>
      <c r="MK17" s="24">
        <f>IF(SUM(MH15:MK15)&lt;1,SUM(MH11:MK11),(SUM(MH11:MK11))/(SUM(MH15:MK15)+1))</f>
        <v>96</v>
      </c>
      <c r="ML17" s="24">
        <f>IF(SUM(MH15:ML15)&lt;1,SUM(MH11:ML11),(SUM(MH11:ML11))/(SUM(MH15:ML15)+1))</f>
        <v>120</v>
      </c>
      <c r="MM17" s="24">
        <f>IF(SUM(MH15:MM15)&lt;1,SUM(MH11:MM11),(SUM(MH11:MM11))/(SUM(MH15:MM15)+1))</f>
        <v>144</v>
      </c>
      <c r="MN17" s="24">
        <f>IF(SUM(MH15:MN15)&lt;1,SUM(MH11:MN11),(SUM(MH11:MN11))/(SUM(MH15:MN15)+1))</f>
        <v>168</v>
      </c>
      <c r="MO17" s="24">
        <f>IF(SUM(MO15:MO15)&lt;1,SUM(MO11:MO11),(SUM(MO11:MO11))/(SUM(MO15:MO15)+1))</f>
        <v>24</v>
      </c>
      <c r="MP17" s="24">
        <f>IF(SUM(MO15:MP15)&lt;1,SUM(MO11:MP11),(SUM(MO11:MP11))/(SUM(MO15:MP15)+1))</f>
        <v>48</v>
      </c>
      <c r="MQ17" s="24">
        <f>IF(SUM(MO15:MQ15)&lt;1,SUM(MO11:MQ11),(SUM(MO11:MQ11))/(SUM(MO15:MQ15)+1))</f>
        <v>72</v>
      </c>
      <c r="MR17" s="24">
        <f>IF(SUM(MO15:MR15)&lt;1,SUM(MO11:MR11),(SUM(MO11:MR11))/(SUM(MO15:MR15)+1))</f>
        <v>96</v>
      </c>
      <c r="MS17" s="24">
        <f>IF(SUM(MO15:MS15)&lt;1,SUM(MO11:MS11),(SUM(MO11:MS11))/(SUM(MO15:MS15)+1))</f>
        <v>120</v>
      </c>
      <c r="MT17" s="24">
        <f>IF(SUM(MO15:MT15)&lt;1,SUM(MO11:MT11),(SUM(MO11:MT11))/(SUM(MO15:MT15)+1))</f>
        <v>144</v>
      </c>
      <c r="MU17" s="24">
        <f>IF(SUM(MO15:MU15)&lt;1,SUM(MO11:MU11),(SUM(MO11:MU11))/(SUM(MO15:MU15)+1))</f>
        <v>168</v>
      </c>
      <c r="MV17" s="24">
        <f>IF(SUM(MV15:MV15)&lt;1,SUM(MV11:MV11),(SUM(MV11:MV11))/(SUM(MV15:MV15)+1))</f>
        <v>24</v>
      </c>
      <c r="MW17" s="24">
        <f>IF(SUM(MV15:MW15)&lt;1,SUM(MV11:MW11),(SUM(MV11:MW11))/(SUM(MV15:MW15)+1))</f>
        <v>48</v>
      </c>
      <c r="MX17" s="24">
        <f>IF(SUM(MV15:MX15)&lt;1,SUM(MV11:MX11),(SUM(MV11:MX11))/(SUM(MV15:MX15)+1))</f>
        <v>72</v>
      </c>
      <c r="MY17" s="24">
        <f>IF(SUM(MV15:MY15)&lt;1,SUM(MV11:MY11),(SUM(MV11:MY11))/(SUM(MV15:MY15)+1))</f>
        <v>96</v>
      </c>
      <c r="MZ17" s="24">
        <f>IF(SUM(MV15:MZ15)&lt;1,SUM(MV11:MZ11),(SUM(MV11:MZ11))/(SUM(MV15:MZ15)+1))</f>
        <v>120</v>
      </c>
      <c r="NA17" s="24">
        <f>IF(SUM(MV15:NA15)&lt;1,SUM(MV11:NA11),(SUM(MV11:NA11))/(SUM(MV15:NA15)+1))</f>
        <v>144</v>
      </c>
      <c r="NB17" s="24">
        <f>IF(SUM(MV15:NB15)&lt;1,SUM(MV11:NB11),(SUM(MV11:NB11))/(SUM(MV15:NB15)+1))</f>
        <v>168</v>
      </c>
      <c r="ND17" s="5">
        <f t="shared" si="6"/>
        <v>17</v>
      </c>
      <c r="NG17" s="28"/>
      <c r="NH17" s="29"/>
      <c r="NI17" s="29"/>
      <c r="NK17" s="28"/>
    </row>
    <row r="18" spans="1:375" x14ac:dyDescent="0.2">
      <c r="A18" s="3" t="s">
        <v>10</v>
      </c>
      <c r="B18" s="25" t="s">
        <v>14</v>
      </c>
      <c r="C18" s="26">
        <f>IF(C16=0,0,(C6+C8+C9)/C16)</f>
        <v>0</v>
      </c>
      <c r="D18" s="26">
        <f t="shared" ref="D18:BO18" si="31">IF(D16=0,0,(D6+D8+D9)/D16)</f>
        <v>0</v>
      </c>
      <c r="E18" s="26">
        <f t="shared" si="31"/>
        <v>0</v>
      </c>
      <c r="F18" s="26">
        <f t="shared" si="31"/>
        <v>0</v>
      </c>
      <c r="G18" s="26">
        <f t="shared" si="31"/>
        <v>0</v>
      </c>
      <c r="H18" s="26">
        <f t="shared" si="31"/>
        <v>0</v>
      </c>
      <c r="I18" s="26">
        <f t="shared" si="31"/>
        <v>0</v>
      </c>
      <c r="J18" s="26">
        <f t="shared" si="31"/>
        <v>0</v>
      </c>
      <c r="K18" s="26">
        <f t="shared" si="31"/>
        <v>0</v>
      </c>
      <c r="L18" s="26">
        <f t="shared" si="31"/>
        <v>0</v>
      </c>
      <c r="M18" s="26">
        <f t="shared" si="31"/>
        <v>0</v>
      </c>
      <c r="N18" s="26">
        <f t="shared" si="31"/>
        <v>0</v>
      </c>
      <c r="O18" s="26">
        <f t="shared" si="31"/>
        <v>0</v>
      </c>
      <c r="P18" s="26">
        <f t="shared" si="31"/>
        <v>0</v>
      </c>
      <c r="Q18" s="26">
        <f t="shared" si="31"/>
        <v>0</v>
      </c>
      <c r="R18" s="26">
        <f t="shared" si="31"/>
        <v>0</v>
      </c>
      <c r="S18" s="26">
        <f t="shared" si="31"/>
        <v>0</v>
      </c>
      <c r="T18" s="26">
        <f t="shared" si="31"/>
        <v>0</v>
      </c>
      <c r="U18" s="26">
        <f t="shared" si="31"/>
        <v>0</v>
      </c>
      <c r="V18" s="26">
        <f t="shared" si="31"/>
        <v>0</v>
      </c>
      <c r="W18" s="26">
        <f t="shared" si="31"/>
        <v>0</v>
      </c>
      <c r="X18" s="26">
        <f t="shared" si="31"/>
        <v>0</v>
      </c>
      <c r="Y18" s="26">
        <f t="shared" si="31"/>
        <v>0</v>
      </c>
      <c r="Z18" s="26">
        <f t="shared" si="31"/>
        <v>0</v>
      </c>
      <c r="AA18" s="26">
        <f t="shared" si="31"/>
        <v>0</v>
      </c>
      <c r="AB18" s="26">
        <f t="shared" si="31"/>
        <v>0</v>
      </c>
      <c r="AC18" s="26">
        <f t="shared" si="31"/>
        <v>0</v>
      </c>
      <c r="AD18" s="26">
        <f t="shared" si="31"/>
        <v>0</v>
      </c>
      <c r="AE18" s="26">
        <f t="shared" si="31"/>
        <v>0</v>
      </c>
      <c r="AF18" s="26">
        <f t="shared" si="31"/>
        <v>0</v>
      </c>
      <c r="AG18" s="26">
        <f t="shared" si="31"/>
        <v>0</v>
      </c>
      <c r="AH18" s="26">
        <f t="shared" si="31"/>
        <v>0</v>
      </c>
      <c r="AI18" s="26">
        <f t="shared" si="31"/>
        <v>0</v>
      </c>
      <c r="AJ18" s="26">
        <f t="shared" si="31"/>
        <v>0</v>
      </c>
      <c r="AK18" s="26">
        <f t="shared" si="31"/>
        <v>0</v>
      </c>
      <c r="AL18" s="26">
        <f t="shared" si="31"/>
        <v>0</v>
      </c>
      <c r="AM18" s="26">
        <f t="shared" si="31"/>
        <v>0</v>
      </c>
      <c r="AN18" s="26">
        <f t="shared" si="31"/>
        <v>0</v>
      </c>
      <c r="AO18" s="26">
        <f t="shared" si="31"/>
        <v>0</v>
      </c>
      <c r="AP18" s="26">
        <f t="shared" si="31"/>
        <v>0</v>
      </c>
      <c r="AQ18" s="26">
        <f t="shared" si="31"/>
        <v>0</v>
      </c>
      <c r="AR18" s="26">
        <f t="shared" si="31"/>
        <v>0</v>
      </c>
      <c r="AS18" s="26">
        <f t="shared" si="31"/>
        <v>0</v>
      </c>
      <c r="AT18" s="26">
        <f t="shared" si="31"/>
        <v>0</v>
      </c>
      <c r="AU18" s="26">
        <f t="shared" si="31"/>
        <v>0</v>
      </c>
      <c r="AV18" s="26">
        <f t="shared" si="31"/>
        <v>0</v>
      </c>
      <c r="AW18" s="26">
        <f t="shared" si="31"/>
        <v>0</v>
      </c>
      <c r="AX18" s="26">
        <f t="shared" si="31"/>
        <v>0</v>
      </c>
      <c r="AY18" s="26">
        <f t="shared" si="31"/>
        <v>0</v>
      </c>
      <c r="AZ18" s="26">
        <f t="shared" si="31"/>
        <v>0</v>
      </c>
      <c r="BA18" s="26">
        <f t="shared" si="31"/>
        <v>0</v>
      </c>
      <c r="BB18" s="26">
        <f t="shared" si="31"/>
        <v>0</v>
      </c>
      <c r="BC18" s="26">
        <f t="shared" si="31"/>
        <v>0</v>
      </c>
      <c r="BD18" s="26">
        <f t="shared" si="31"/>
        <v>0</v>
      </c>
      <c r="BE18" s="26">
        <f t="shared" si="31"/>
        <v>0</v>
      </c>
      <c r="BF18" s="26">
        <f t="shared" si="31"/>
        <v>0</v>
      </c>
      <c r="BG18" s="26">
        <f t="shared" si="31"/>
        <v>0</v>
      </c>
      <c r="BH18" s="26">
        <f t="shared" si="31"/>
        <v>0</v>
      </c>
      <c r="BI18" s="26">
        <f t="shared" si="31"/>
        <v>0</v>
      </c>
      <c r="BJ18" s="26">
        <f t="shared" si="31"/>
        <v>0</v>
      </c>
      <c r="BK18" s="26">
        <f t="shared" si="31"/>
        <v>0</v>
      </c>
      <c r="BL18" s="26">
        <f t="shared" si="31"/>
        <v>0</v>
      </c>
      <c r="BM18" s="26">
        <f t="shared" si="31"/>
        <v>0</v>
      </c>
      <c r="BN18" s="26">
        <f t="shared" si="31"/>
        <v>0</v>
      </c>
      <c r="BO18" s="26">
        <f t="shared" si="31"/>
        <v>0</v>
      </c>
      <c r="BP18" s="26">
        <f t="shared" ref="BP18:EA18" si="32">IF(BP16=0,0,(BP6+BP8+BP9)/BP16)</f>
        <v>0</v>
      </c>
      <c r="BQ18" s="26">
        <f t="shared" si="32"/>
        <v>0</v>
      </c>
      <c r="BR18" s="26">
        <f t="shared" si="32"/>
        <v>0</v>
      </c>
      <c r="BS18" s="26">
        <f t="shared" si="32"/>
        <v>0</v>
      </c>
      <c r="BT18" s="26">
        <f t="shared" si="32"/>
        <v>0</v>
      </c>
      <c r="BU18" s="26">
        <f t="shared" si="32"/>
        <v>0</v>
      </c>
      <c r="BV18" s="26">
        <f t="shared" si="32"/>
        <v>0</v>
      </c>
      <c r="BW18" s="26">
        <f t="shared" si="32"/>
        <v>0</v>
      </c>
      <c r="BX18" s="26">
        <f t="shared" si="32"/>
        <v>0</v>
      </c>
      <c r="BY18" s="26">
        <f t="shared" si="32"/>
        <v>0</v>
      </c>
      <c r="BZ18" s="26">
        <f t="shared" si="32"/>
        <v>0</v>
      </c>
      <c r="CA18" s="26">
        <f t="shared" si="32"/>
        <v>0</v>
      </c>
      <c r="CB18" s="26">
        <f t="shared" si="32"/>
        <v>0</v>
      </c>
      <c r="CC18" s="26">
        <f t="shared" si="32"/>
        <v>0</v>
      </c>
      <c r="CD18" s="26">
        <f t="shared" si="32"/>
        <v>0</v>
      </c>
      <c r="CE18" s="26">
        <f t="shared" si="32"/>
        <v>0</v>
      </c>
      <c r="CF18" s="26">
        <f t="shared" si="32"/>
        <v>0</v>
      </c>
      <c r="CG18" s="26">
        <f t="shared" si="32"/>
        <v>0</v>
      </c>
      <c r="CH18" s="26">
        <f t="shared" si="32"/>
        <v>0</v>
      </c>
      <c r="CI18" s="26">
        <f t="shared" si="32"/>
        <v>0</v>
      </c>
      <c r="CJ18" s="26">
        <f t="shared" si="32"/>
        <v>0</v>
      </c>
      <c r="CK18" s="26">
        <f t="shared" si="32"/>
        <v>0</v>
      </c>
      <c r="CL18" s="26">
        <f t="shared" si="32"/>
        <v>0</v>
      </c>
      <c r="CM18" s="26">
        <f t="shared" si="32"/>
        <v>0</v>
      </c>
      <c r="CN18" s="26">
        <f t="shared" si="32"/>
        <v>0</v>
      </c>
      <c r="CO18" s="26">
        <f t="shared" si="32"/>
        <v>0</v>
      </c>
      <c r="CP18" s="26">
        <f t="shared" si="32"/>
        <v>0</v>
      </c>
      <c r="CQ18" s="26">
        <f t="shared" si="32"/>
        <v>0</v>
      </c>
      <c r="CR18" s="26">
        <f t="shared" si="32"/>
        <v>0</v>
      </c>
      <c r="CS18" s="26">
        <f t="shared" si="32"/>
        <v>0</v>
      </c>
      <c r="CT18" s="26">
        <f t="shared" si="32"/>
        <v>0</v>
      </c>
      <c r="CU18" s="26">
        <f t="shared" si="32"/>
        <v>0</v>
      </c>
      <c r="CV18" s="26">
        <f t="shared" si="32"/>
        <v>0</v>
      </c>
      <c r="CW18" s="26">
        <f t="shared" si="32"/>
        <v>0</v>
      </c>
      <c r="CX18" s="26">
        <f t="shared" si="32"/>
        <v>0</v>
      </c>
      <c r="CY18" s="26">
        <f t="shared" si="32"/>
        <v>0</v>
      </c>
      <c r="CZ18" s="26">
        <f t="shared" si="32"/>
        <v>0</v>
      </c>
      <c r="DA18" s="26">
        <f t="shared" si="32"/>
        <v>0</v>
      </c>
      <c r="DB18" s="26">
        <f t="shared" si="32"/>
        <v>0</v>
      </c>
      <c r="DC18" s="26">
        <f t="shared" si="32"/>
        <v>0</v>
      </c>
      <c r="DD18" s="26">
        <f t="shared" si="32"/>
        <v>0</v>
      </c>
      <c r="DE18" s="26">
        <f t="shared" si="32"/>
        <v>0</v>
      </c>
      <c r="DF18" s="26">
        <f t="shared" si="32"/>
        <v>0</v>
      </c>
      <c r="DG18" s="26">
        <f t="shared" si="32"/>
        <v>0</v>
      </c>
      <c r="DH18" s="26">
        <f t="shared" si="32"/>
        <v>0</v>
      </c>
      <c r="DI18" s="26">
        <f t="shared" si="32"/>
        <v>0</v>
      </c>
      <c r="DJ18" s="26">
        <f t="shared" si="32"/>
        <v>0</v>
      </c>
      <c r="DK18" s="26">
        <f t="shared" si="32"/>
        <v>0</v>
      </c>
      <c r="DL18" s="26">
        <f t="shared" si="32"/>
        <v>0</v>
      </c>
      <c r="DM18" s="26">
        <f t="shared" si="32"/>
        <v>0</v>
      </c>
      <c r="DN18" s="26">
        <f t="shared" si="32"/>
        <v>0</v>
      </c>
      <c r="DO18" s="26">
        <f t="shared" si="32"/>
        <v>0</v>
      </c>
      <c r="DP18" s="26">
        <f t="shared" si="32"/>
        <v>0</v>
      </c>
      <c r="DQ18" s="26">
        <f t="shared" si="32"/>
        <v>0</v>
      </c>
      <c r="DR18" s="26">
        <f t="shared" si="32"/>
        <v>0</v>
      </c>
      <c r="DS18" s="26">
        <f t="shared" si="32"/>
        <v>0</v>
      </c>
      <c r="DT18" s="26">
        <f t="shared" si="32"/>
        <v>0</v>
      </c>
      <c r="DU18" s="26">
        <f t="shared" si="32"/>
        <v>0</v>
      </c>
      <c r="DV18" s="26">
        <f t="shared" si="32"/>
        <v>0</v>
      </c>
      <c r="DW18" s="26">
        <f t="shared" si="32"/>
        <v>0</v>
      </c>
      <c r="DX18" s="26">
        <f t="shared" si="32"/>
        <v>0</v>
      </c>
      <c r="DY18" s="26">
        <f t="shared" si="32"/>
        <v>0</v>
      </c>
      <c r="DZ18" s="26">
        <f t="shared" si="32"/>
        <v>0</v>
      </c>
      <c r="EA18" s="26">
        <f t="shared" si="32"/>
        <v>0</v>
      </c>
      <c r="EB18" s="26">
        <f t="shared" ref="EB18:GM18" si="33">IF(EB16=0,0,(EB6+EB8+EB9)/EB16)</f>
        <v>0</v>
      </c>
      <c r="EC18" s="26">
        <f t="shared" si="33"/>
        <v>0</v>
      </c>
      <c r="ED18" s="26">
        <f t="shared" si="33"/>
        <v>0</v>
      </c>
      <c r="EE18" s="26">
        <f t="shared" si="33"/>
        <v>0</v>
      </c>
      <c r="EF18" s="26">
        <f t="shared" si="33"/>
        <v>0</v>
      </c>
      <c r="EG18" s="26">
        <f t="shared" si="33"/>
        <v>0</v>
      </c>
      <c r="EH18" s="26">
        <f t="shared" si="33"/>
        <v>0</v>
      </c>
      <c r="EI18" s="26">
        <f t="shared" si="33"/>
        <v>0</v>
      </c>
      <c r="EJ18" s="26">
        <f t="shared" si="33"/>
        <v>0</v>
      </c>
      <c r="EK18" s="26">
        <f t="shared" si="33"/>
        <v>0</v>
      </c>
      <c r="EL18" s="26">
        <f t="shared" si="33"/>
        <v>0</v>
      </c>
      <c r="EM18" s="26">
        <f t="shared" si="33"/>
        <v>0</v>
      </c>
      <c r="EN18" s="26">
        <f t="shared" si="33"/>
        <v>0</v>
      </c>
      <c r="EO18" s="26">
        <f t="shared" si="33"/>
        <v>0</v>
      </c>
      <c r="EP18" s="26">
        <f t="shared" si="33"/>
        <v>0</v>
      </c>
      <c r="EQ18" s="26">
        <f t="shared" si="33"/>
        <v>0</v>
      </c>
      <c r="ER18" s="26">
        <f t="shared" si="33"/>
        <v>0</v>
      </c>
      <c r="ES18" s="26">
        <f t="shared" si="33"/>
        <v>0</v>
      </c>
      <c r="ET18" s="26">
        <f t="shared" si="33"/>
        <v>0</v>
      </c>
      <c r="EU18" s="26">
        <f t="shared" si="33"/>
        <v>0</v>
      </c>
      <c r="EV18" s="26">
        <f t="shared" si="33"/>
        <v>0</v>
      </c>
      <c r="EW18" s="26">
        <f t="shared" si="33"/>
        <v>0</v>
      </c>
      <c r="EX18" s="26">
        <f t="shared" si="33"/>
        <v>0</v>
      </c>
      <c r="EY18" s="26">
        <f t="shared" si="33"/>
        <v>0</v>
      </c>
      <c r="EZ18" s="26">
        <f t="shared" si="33"/>
        <v>0</v>
      </c>
      <c r="FA18" s="26">
        <f t="shared" si="33"/>
        <v>0</v>
      </c>
      <c r="FB18" s="26">
        <f t="shared" si="33"/>
        <v>0</v>
      </c>
      <c r="FC18" s="26">
        <f t="shared" si="33"/>
        <v>0</v>
      </c>
      <c r="FD18" s="26">
        <f t="shared" si="33"/>
        <v>0</v>
      </c>
      <c r="FE18" s="26">
        <f t="shared" si="33"/>
        <v>0</v>
      </c>
      <c r="FF18" s="26">
        <f t="shared" si="33"/>
        <v>0</v>
      </c>
      <c r="FG18" s="26">
        <f t="shared" si="33"/>
        <v>0</v>
      </c>
      <c r="FH18" s="26">
        <f t="shared" si="33"/>
        <v>0</v>
      </c>
      <c r="FI18" s="26">
        <f t="shared" si="33"/>
        <v>0</v>
      </c>
      <c r="FJ18" s="26">
        <f t="shared" si="33"/>
        <v>0</v>
      </c>
      <c r="FK18" s="26">
        <f t="shared" si="33"/>
        <v>0</v>
      </c>
      <c r="FL18" s="26">
        <f t="shared" si="33"/>
        <v>0</v>
      </c>
      <c r="FM18" s="26">
        <f t="shared" si="33"/>
        <v>0</v>
      </c>
      <c r="FN18" s="26">
        <f t="shared" si="33"/>
        <v>0</v>
      </c>
      <c r="FO18" s="26">
        <f t="shared" si="33"/>
        <v>0</v>
      </c>
      <c r="FP18" s="26">
        <f t="shared" si="33"/>
        <v>0</v>
      </c>
      <c r="FQ18" s="26">
        <f t="shared" si="33"/>
        <v>0</v>
      </c>
      <c r="FR18" s="26">
        <f t="shared" si="33"/>
        <v>0</v>
      </c>
      <c r="FS18" s="26">
        <f t="shared" si="33"/>
        <v>0</v>
      </c>
      <c r="FT18" s="26">
        <f t="shared" si="33"/>
        <v>0</v>
      </c>
      <c r="FU18" s="26">
        <f t="shared" si="33"/>
        <v>0</v>
      </c>
      <c r="FV18" s="26">
        <f t="shared" si="33"/>
        <v>0</v>
      </c>
      <c r="FW18" s="26">
        <f t="shared" si="33"/>
        <v>0</v>
      </c>
      <c r="FX18" s="26">
        <f t="shared" si="33"/>
        <v>0</v>
      </c>
      <c r="FY18" s="26">
        <f t="shared" si="33"/>
        <v>0</v>
      </c>
      <c r="FZ18" s="26">
        <f t="shared" si="33"/>
        <v>0</v>
      </c>
      <c r="GA18" s="26">
        <f t="shared" si="33"/>
        <v>0</v>
      </c>
      <c r="GB18" s="26">
        <f t="shared" si="33"/>
        <v>0</v>
      </c>
      <c r="GC18" s="26">
        <f t="shared" si="33"/>
        <v>0</v>
      </c>
      <c r="GD18" s="26">
        <f t="shared" si="33"/>
        <v>0</v>
      </c>
      <c r="GE18" s="26">
        <f t="shared" si="33"/>
        <v>0</v>
      </c>
      <c r="GF18" s="26">
        <f t="shared" si="33"/>
        <v>0</v>
      </c>
      <c r="GG18" s="26">
        <f t="shared" si="33"/>
        <v>0</v>
      </c>
      <c r="GH18" s="26">
        <f t="shared" si="33"/>
        <v>0</v>
      </c>
      <c r="GI18" s="26">
        <f t="shared" si="33"/>
        <v>0</v>
      </c>
      <c r="GJ18" s="26">
        <f t="shared" si="33"/>
        <v>0</v>
      </c>
      <c r="GK18" s="26">
        <f t="shared" si="33"/>
        <v>0</v>
      </c>
      <c r="GL18" s="26">
        <f t="shared" si="33"/>
        <v>0</v>
      </c>
      <c r="GM18" s="26">
        <f t="shared" si="33"/>
        <v>0</v>
      </c>
      <c r="GN18" s="26">
        <f t="shared" ref="GN18:IY18" si="34">IF(GN16=0,0,(GN6+GN8+GN9)/GN16)</f>
        <v>0</v>
      </c>
      <c r="GO18" s="26">
        <f t="shared" si="34"/>
        <v>0</v>
      </c>
      <c r="GP18" s="26">
        <f t="shared" si="34"/>
        <v>0</v>
      </c>
      <c r="GQ18" s="26">
        <f t="shared" si="34"/>
        <v>0</v>
      </c>
      <c r="GR18" s="26">
        <f t="shared" si="34"/>
        <v>0</v>
      </c>
      <c r="GS18" s="26">
        <f t="shared" si="34"/>
        <v>0</v>
      </c>
      <c r="GT18" s="26">
        <f t="shared" si="34"/>
        <v>0</v>
      </c>
      <c r="GU18" s="26">
        <f t="shared" si="34"/>
        <v>0</v>
      </c>
      <c r="GV18" s="26">
        <f t="shared" si="34"/>
        <v>0</v>
      </c>
      <c r="GW18" s="26">
        <f t="shared" si="34"/>
        <v>0</v>
      </c>
      <c r="GX18" s="26">
        <f t="shared" si="34"/>
        <v>0</v>
      </c>
      <c r="GY18" s="26">
        <f t="shared" si="34"/>
        <v>0</v>
      </c>
      <c r="GZ18" s="26">
        <f t="shared" si="34"/>
        <v>0</v>
      </c>
      <c r="HA18" s="26">
        <f t="shared" si="34"/>
        <v>0</v>
      </c>
      <c r="HB18" s="26">
        <f t="shared" si="34"/>
        <v>0</v>
      </c>
      <c r="HC18" s="26">
        <f t="shared" si="34"/>
        <v>0</v>
      </c>
      <c r="HD18" s="26">
        <f t="shared" si="34"/>
        <v>0</v>
      </c>
      <c r="HE18" s="26">
        <f t="shared" si="34"/>
        <v>0</v>
      </c>
      <c r="HF18" s="26">
        <f t="shared" si="34"/>
        <v>0</v>
      </c>
      <c r="HG18" s="26">
        <f t="shared" si="34"/>
        <v>0</v>
      </c>
      <c r="HH18" s="26">
        <f t="shared" si="34"/>
        <v>0</v>
      </c>
      <c r="HI18" s="26">
        <f t="shared" si="34"/>
        <v>0</v>
      </c>
      <c r="HJ18" s="26">
        <f t="shared" si="34"/>
        <v>0</v>
      </c>
      <c r="HK18" s="26">
        <f t="shared" si="34"/>
        <v>0</v>
      </c>
      <c r="HL18" s="26">
        <f t="shared" si="34"/>
        <v>0</v>
      </c>
      <c r="HM18" s="26">
        <f t="shared" si="34"/>
        <v>0</v>
      </c>
      <c r="HN18" s="26">
        <f t="shared" si="34"/>
        <v>0</v>
      </c>
      <c r="HO18" s="26">
        <f t="shared" si="34"/>
        <v>0</v>
      </c>
      <c r="HP18" s="26">
        <f t="shared" si="34"/>
        <v>0</v>
      </c>
      <c r="HQ18" s="26">
        <f t="shared" si="34"/>
        <v>0</v>
      </c>
      <c r="HR18" s="26">
        <f t="shared" si="34"/>
        <v>0</v>
      </c>
      <c r="HS18" s="26">
        <f t="shared" si="34"/>
        <v>0</v>
      </c>
      <c r="HT18" s="26">
        <f t="shared" si="34"/>
        <v>0</v>
      </c>
      <c r="HU18" s="26">
        <f t="shared" si="34"/>
        <v>0</v>
      </c>
      <c r="HV18" s="26">
        <f t="shared" si="34"/>
        <v>0</v>
      </c>
      <c r="HW18" s="26">
        <f t="shared" si="34"/>
        <v>0</v>
      </c>
      <c r="HX18" s="26">
        <f t="shared" si="34"/>
        <v>0</v>
      </c>
      <c r="HY18" s="26">
        <f t="shared" si="34"/>
        <v>0</v>
      </c>
      <c r="HZ18" s="26">
        <f t="shared" si="34"/>
        <v>0</v>
      </c>
      <c r="IA18" s="26">
        <f t="shared" si="34"/>
        <v>0</v>
      </c>
      <c r="IB18" s="26">
        <f t="shared" si="34"/>
        <v>0</v>
      </c>
      <c r="IC18" s="26">
        <f t="shared" si="34"/>
        <v>0</v>
      </c>
      <c r="ID18" s="26">
        <f t="shared" si="34"/>
        <v>0</v>
      </c>
      <c r="IE18" s="26">
        <f t="shared" si="34"/>
        <v>0</v>
      </c>
      <c r="IF18" s="26">
        <f t="shared" si="34"/>
        <v>0</v>
      </c>
      <c r="IG18" s="26">
        <f t="shared" si="34"/>
        <v>0</v>
      </c>
      <c r="IH18" s="26">
        <f t="shared" si="34"/>
        <v>0</v>
      </c>
      <c r="II18" s="26">
        <f t="shared" si="34"/>
        <v>0</v>
      </c>
      <c r="IJ18" s="26">
        <f t="shared" si="34"/>
        <v>0</v>
      </c>
      <c r="IK18" s="26">
        <f t="shared" si="34"/>
        <v>0</v>
      </c>
      <c r="IL18" s="26">
        <f t="shared" si="34"/>
        <v>0</v>
      </c>
      <c r="IM18" s="26">
        <f t="shared" si="34"/>
        <v>0</v>
      </c>
      <c r="IN18" s="26">
        <f t="shared" si="34"/>
        <v>0</v>
      </c>
      <c r="IO18" s="26">
        <f t="shared" si="34"/>
        <v>0</v>
      </c>
      <c r="IP18" s="26">
        <f t="shared" si="34"/>
        <v>0</v>
      </c>
      <c r="IQ18" s="26">
        <f t="shared" si="34"/>
        <v>0</v>
      </c>
      <c r="IR18" s="26">
        <f t="shared" si="34"/>
        <v>0</v>
      </c>
      <c r="IS18" s="26">
        <f t="shared" si="34"/>
        <v>0</v>
      </c>
      <c r="IT18" s="26">
        <f t="shared" si="34"/>
        <v>0</v>
      </c>
      <c r="IU18" s="26">
        <f t="shared" si="34"/>
        <v>0</v>
      </c>
      <c r="IV18" s="26">
        <f t="shared" si="34"/>
        <v>0</v>
      </c>
      <c r="IW18" s="26">
        <f t="shared" si="34"/>
        <v>0</v>
      </c>
      <c r="IX18" s="26">
        <f t="shared" si="34"/>
        <v>0</v>
      </c>
      <c r="IY18" s="26">
        <f t="shared" si="34"/>
        <v>0</v>
      </c>
      <c r="IZ18" s="26">
        <f t="shared" ref="IZ18:LK18" si="35">IF(IZ16=0,0,(IZ6+IZ8+IZ9)/IZ16)</f>
        <v>0</v>
      </c>
      <c r="JA18" s="26">
        <f t="shared" si="35"/>
        <v>0</v>
      </c>
      <c r="JB18" s="26">
        <f t="shared" si="35"/>
        <v>0</v>
      </c>
      <c r="JC18" s="26">
        <f t="shared" si="35"/>
        <v>0</v>
      </c>
      <c r="JD18" s="26">
        <f t="shared" si="35"/>
        <v>0</v>
      </c>
      <c r="JE18" s="26">
        <f t="shared" si="35"/>
        <v>0</v>
      </c>
      <c r="JF18" s="26">
        <f t="shared" si="35"/>
        <v>0</v>
      </c>
      <c r="JG18" s="26">
        <f t="shared" si="35"/>
        <v>0</v>
      </c>
      <c r="JH18" s="26">
        <f t="shared" si="35"/>
        <v>0</v>
      </c>
      <c r="JI18" s="26">
        <f t="shared" si="35"/>
        <v>0</v>
      </c>
      <c r="JJ18" s="26">
        <f t="shared" si="35"/>
        <v>0</v>
      </c>
      <c r="JK18" s="26">
        <f t="shared" si="35"/>
        <v>0</v>
      </c>
      <c r="JL18" s="26">
        <f t="shared" si="35"/>
        <v>0</v>
      </c>
      <c r="JM18" s="26">
        <f t="shared" si="35"/>
        <v>0</v>
      </c>
      <c r="JN18" s="26">
        <f t="shared" si="35"/>
        <v>0</v>
      </c>
      <c r="JO18" s="26">
        <f t="shared" si="35"/>
        <v>0</v>
      </c>
      <c r="JP18" s="26">
        <f t="shared" si="35"/>
        <v>0</v>
      </c>
      <c r="JQ18" s="26">
        <f t="shared" si="35"/>
        <v>0</v>
      </c>
      <c r="JR18" s="26">
        <f t="shared" si="35"/>
        <v>0</v>
      </c>
      <c r="JS18" s="26">
        <f t="shared" si="35"/>
        <v>0</v>
      </c>
      <c r="JT18" s="26">
        <f t="shared" si="35"/>
        <v>0</v>
      </c>
      <c r="JU18" s="26">
        <f t="shared" si="35"/>
        <v>0</v>
      </c>
      <c r="JV18" s="26">
        <f t="shared" si="35"/>
        <v>0</v>
      </c>
      <c r="JW18" s="26">
        <f t="shared" si="35"/>
        <v>0</v>
      </c>
      <c r="JX18" s="26">
        <f t="shared" si="35"/>
        <v>0</v>
      </c>
      <c r="JY18" s="26">
        <f t="shared" si="35"/>
        <v>0</v>
      </c>
      <c r="JZ18" s="26">
        <f t="shared" si="35"/>
        <v>0</v>
      </c>
      <c r="KA18" s="26">
        <f t="shared" si="35"/>
        <v>0</v>
      </c>
      <c r="KB18" s="26">
        <f t="shared" si="35"/>
        <v>0</v>
      </c>
      <c r="KC18" s="26">
        <f t="shared" si="35"/>
        <v>0</v>
      </c>
      <c r="KD18" s="26">
        <f t="shared" si="35"/>
        <v>0</v>
      </c>
      <c r="KE18" s="26">
        <f t="shared" si="35"/>
        <v>0</v>
      </c>
      <c r="KF18" s="26">
        <f t="shared" si="35"/>
        <v>0</v>
      </c>
      <c r="KG18" s="26">
        <f t="shared" si="35"/>
        <v>0</v>
      </c>
      <c r="KH18" s="26">
        <f t="shared" si="35"/>
        <v>0</v>
      </c>
      <c r="KI18" s="26">
        <f t="shared" si="35"/>
        <v>0</v>
      </c>
      <c r="KJ18" s="26">
        <f t="shared" si="35"/>
        <v>0</v>
      </c>
      <c r="KK18" s="26">
        <f t="shared" si="35"/>
        <v>0</v>
      </c>
      <c r="KL18" s="26">
        <f t="shared" si="35"/>
        <v>0</v>
      </c>
      <c r="KM18" s="26">
        <f t="shared" si="35"/>
        <v>0</v>
      </c>
      <c r="KN18" s="26">
        <f t="shared" si="35"/>
        <v>0</v>
      </c>
      <c r="KO18" s="26">
        <f t="shared" si="35"/>
        <v>0</v>
      </c>
      <c r="KP18" s="26">
        <f t="shared" si="35"/>
        <v>0</v>
      </c>
      <c r="KQ18" s="26">
        <f t="shared" si="35"/>
        <v>0</v>
      </c>
      <c r="KR18" s="26">
        <f t="shared" si="35"/>
        <v>0</v>
      </c>
      <c r="KS18" s="26">
        <f t="shared" si="35"/>
        <v>0</v>
      </c>
      <c r="KT18" s="26">
        <f t="shared" si="35"/>
        <v>0</v>
      </c>
      <c r="KU18" s="26">
        <f t="shared" si="35"/>
        <v>0</v>
      </c>
      <c r="KV18" s="26">
        <f t="shared" si="35"/>
        <v>0</v>
      </c>
      <c r="KW18" s="26">
        <f t="shared" si="35"/>
        <v>0</v>
      </c>
      <c r="KX18" s="26">
        <f t="shared" si="35"/>
        <v>0</v>
      </c>
      <c r="KY18" s="26">
        <f t="shared" si="35"/>
        <v>0</v>
      </c>
      <c r="KZ18" s="26">
        <f t="shared" si="35"/>
        <v>0</v>
      </c>
      <c r="LA18" s="26">
        <f t="shared" si="35"/>
        <v>0</v>
      </c>
      <c r="LB18" s="26">
        <f t="shared" si="35"/>
        <v>0</v>
      </c>
      <c r="LC18" s="26">
        <f t="shared" si="35"/>
        <v>0</v>
      </c>
      <c r="LD18" s="26">
        <f t="shared" si="35"/>
        <v>0</v>
      </c>
      <c r="LE18" s="26">
        <f t="shared" si="35"/>
        <v>0</v>
      </c>
      <c r="LF18" s="26">
        <f t="shared" si="35"/>
        <v>0</v>
      </c>
      <c r="LG18" s="26">
        <f t="shared" si="35"/>
        <v>0</v>
      </c>
      <c r="LH18" s="26">
        <f t="shared" si="35"/>
        <v>0</v>
      </c>
      <c r="LI18" s="26">
        <f t="shared" si="35"/>
        <v>0</v>
      </c>
      <c r="LJ18" s="26">
        <f t="shared" si="35"/>
        <v>0</v>
      </c>
      <c r="LK18" s="26">
        <f t="shared" si="35"/>
        <v>0</v>
      </c>
      <c r="LL18" s="26">
        <f t="shared" ref="LL18:NB18" si="36">IF(LL16=0,0,(LL6+LL8+LL9)/LL16)</f>
        <v>0</v>
      </c>
      <c r="LM18" s="26">
        <f t="shared" si="36"/>
        <v>0</v>
      </c>
      <c r="LN18" s="26">
        <f t="shared" si="36"/>
        <v>0</v>
      </c>
      <c r="LO18" s="26">
        <f t="shared" si="36"/>
        <v>0</v>
      </c>
      <c r="LP18" s="26">
        <f t="shared" si="36"/>
        <v>0</v>
      </c>
      <c r="LQ18" s="26">
        <f t="shared" si="36"/>
        <v>0</v>
      </c>
      <c r="LR18" s="26">
        <f t="shared" si="36"/>
        <v>0</v>
      </c>
      <c r="LS18" s="26">
        <f t="shared" si="36"/>
        <v>0</v>
      </c>
      <c r="LT18" s="26">
        <f t="shared" si="36"/>
        <v>0</v>
      </c>
      <c r="LU18" s="26">
        <f t="shared" si="36"/>
        <v>0</v>
      </c>
      <c r="LV18" s="26">
        <f t="shared" si="36"/>
        <v>0</v>
      </c>
      <c r="LW18" s="26">
        <f t="shared" si="36"/>
        <v>0</v>
      </c>
      <c r="LX18" s="26">
        <f t="shared" si="36"/>
        <v>0</v>
      </c>
      <c r="LY18" s="26">
        <f t="shared" si="36"/>
        <v>0</v>
      </c>
      <c r="LZ18" s="26">
        <f t="shared" si="36"/>
        <v>0</v>
      </c>
      <c r="MA18" s="26">
        <f t="shared" si="36"/>
        <v>0</v>
      </c>
      <c r="MB18" s="26">
        <f t="shared" si="36"/>
        <v>0</v>
      </c>
      <c r="MC18" s="26">
        <f t="shared" si="36"/>
        <v>0</v>
      </c>
      <c r="MD18" s="26">
        <f t="shared" si="36"/>
        <v>0</v>
      </c>
      <c r="ME18" s="26">
        <f t="shared" si="36"/>
        <v>0</v>
      </c>
      <c r="MF18" s="26">
        <f t="shared" si="36"/>
        <v>0</v>
      </c>
      <c r="MG18" s="26">
        <f t="shared" si="36"/>
        <v>0</v>
      </c>
      <c r="MH18" s="26">
        <f t="shared" si="36"/>
        <v>0</v>
      </c>
      <c r="MI18" s="26">
        <f t="shared" si="36"/>
        <v>0</v>
      </c>
      <c r="MJ18" s="26">
        <f t="shared" si="36"/>
        <v>0</v>
      </c>
      <c r="MK18" s="26">
        <f t="shared" si="36"/>
        <v>0</v>
      </c>
      <c r="ML18" s="26">
        <f t="shared" si="36"/>
        <v>0</v>
      </c>
      <c r="MM18" s="26">
        <f t="shared" si="36"/>
        <v>0</v>
      </c>
      <c r="MN18" s="26">
        <f t="shared" si="36"/>
        <v>0</v>
      </c>
      <c r="MO18" s="26">
        <f t="shared" si="36"/>
        <v>0</v>
      </c>
      <c r="MP18" s="26">
        <f t="shared" si="36"/>
        <v>0</v>
      </c>
      <c r="MQ18" s="26">
        <f t="shared" si="36"/>
        <v>0</v>
      </c>
      <c r="MR18" s="26">
        <f t="shared" si="36"/>
        <v>0</v>
      </c>
      <c r="MS18" s="26">
        <f t="shared" si="36"/>
        <v>0</v>
      </c>
      <c r="MT18" s="26">
        <f t="shared" si="36"/>
        <v>0</v>
      </c>
      <c r="MU18" s="26">
        <f t="shared" si="36"/>
        <v>0</v>
      </c>
      <c r="MV18" s="26">
        <f t="shared" si="36"/>
        <v>0</v>
      </c>
      <c r="MW18" s="26">
        <f t="shared" si="36"/>
        <v>0</v>
      </c>
      <c r="MX18" s="26">
        <f t="shared" si="36"/>
        <v>0</v>
      </c>
      <c r="MY18" s="26">
        <f t="shared" si="36"/>
        <v>0</v>
      </c>
      <c r="MZ18" s="26">
        <f t="shared" si="36"/>
        <v>0</v>
      </c>
      <c r="NA18" s="26">
        <f t="shared" si="36"/>
        <v>0</v>
      </c>
      <c r="NB18" s="26">
        <f t="shared" si="36"/>
        <v>0</v>
      </c>
      <c r="ND18" s="5">
        <f t="shared" si="6"/>
        <v>18</v>
      </c>
      <c r="NH18" s="29"/>
    </row>
    <row r="19" spans="1:375" x14ac:dyDescent="0.2">
      <c r="C19" s="5" t="str" cm="1">
        <f t="array" ref="C19">ListComments(C4:C18)</f>
        <v>No outages (Normal operation).</v>
      </c>
      <c r="D19" s="5" t="str" cm="1">
        <f t="array" ref="D19">ListComments(D4:D18)</f>
        <v>No outages (Normal operation).</v>
      </c>
      <c r="E19" s="5" t="str" cm="1">
        <f t="array" ref="E19">ListComments(E4:E18)</f>
        <v>No outages (Normal operation).</v>
      </c>
      <c r="F19" s="5" t="str" cm="1">
        <f t="array" ref="F19">ListComments(F4:F18)</f>
        <v>No outages (Normal operation).</v>
      </c>
      <c r="G19" s="5" t="str" cm="1">
        <f t="array" ref="G19">ListComments(G4:G18)</f>
        <v>No outages (Normal operation).</v>
      </c>
      <c r="H19" s="5" t="str" cm="1">
        <f t="array" ref="H19">ListComments(H4:H18)</f>
        <v>No outages (Normal operation).</v>
      </c>
      <c r="I19" s="5" t="str" cm="1">
        <f t="array" ref="I19">ListComments(I4:I18)</f>
        <v>No outages (Normal operation).</v>
      </c>
      <c r="J19" s="5" t="str" cm="1">
        <f t="array" ref="J19">ListComments(J4:J18)</f>
        <v>No outages (Normal operation).</v>
      </c>
      <c r="K19" s="5" t="str" cm="1">
        <f t="array" ref="K19">ListComments(K4:K18)</f>
        <v>No outages (Normal operation).</v>
      </c>
      <c r="L19" s="5" t="str" cm="1">
        <f t="array" ref="L19">ListComments(L4:L18)</f>
        <v xml:space="preserve">Asep Mulyana:
put standby for split to FCE grid_x000D_
</v>
      </c>
      <c r="M19" s="5" t="str" cm="1">
        <f t="array" ref="M19">ListComments(M4:M18)</f>
        <v>No outages (Normal operation).</v>
      </c>
      <c r="N19" s="5" t="str" cm="1">
        <f t="array" ref="N19">ListComments(N4:N18)</f>
        <v>No outages (Normal operation).</v>
      </c>
      <c r="O19" s="5" t="str" cm="1">
        <f t="array" ref="O19">ListComments(O4:O18)</f>
        <v>No outages (Normal operation).</v>
      </c>
      <c r="P19" s="5" t="str" cm="1">
        <f t="array" ref="P19">ListComments(P4:P18)</f>
        <v>No outages (Normal operation).</v>
      </c>
      <c r="Q19" s="5" t="str" cm="1">
        <f t="array" ref="Q19">ListComments(Q4:Q18)</f>
        <v xml:space="preserve">Asep Mulyana:
PM Check Yearly_x000D_
</v>
      </c>
      <c r="R19" s="5" t="str" cm="1">
        <f t="array" ref="R19">ListComments(R4:R18)</f>
        <v xml:space="preserve">Asep Mulyana:
PM Check Yearly_x000D_
</v>
      </c>
      <c r="S19" s="5" t="str" cm="1">
        <f t="array" ref="S19">ListComments(S4:S18)</f>
        <v xml:space="preserve">Asep Mulyana:
PM Check Yearly_x000D_
Asep Mulyana:
LGS#1 put on standby due to prepare split to Auxiliary grid. _x000D_
</v>
      </c>
      <c r="T19" s="5" t="str" cm="1">
        <f t="array" ref="T19">ListComments(T4:T18)</f>
        <v xml:space="preserve">Asep Mulyana:
PM Check Yearly_x000D_
Asep Mulyana:
LGS#1 split to FCE grid_x000D_
</v>
      </c>
      <c r="U19" s="5" t="str" cm="1">
        <f t="array" ref="U19">ListComments(U4:U18)</f>
        <v xml:space="preserve">Asep Mulyana:
PM Check Yearly_x000D_
</v>
      </c>
      <c r="V19" s="5" t="str" cm="1">
        <f t="array" ref="V19">ListComments(V4:V18)</f>
        <v xml:space="preserve">Asep Mulyana:
PM Check Yearly_x000D_
</v>
      </c>
      <c r="W19" s="5" t="str" cm="1">
        <f t="array" ref="W19">ListComments(W4:W18)</f>
        <v xml:space="preserve">Asep Mulyana:
PM Check Yearly_x000D_
Asep Mulyana:
LGS#1 put to SNL prepare split to Aux grid_x000D_
</v>
      </c>
      <c r="X19" s="5" t="str" cm="1">
        <f t="array" ref="X19">ListComments(X4:X18)</f>
        <v>No outages (Normal operation).</v>
      </c>
      <c r="Y19" s="5" t="str" cm="1">
        <f t="array" ref="Y19">ListComments(Y4:Y18)</f>
        <v>No outages (Normal operation).</v>
      </c>
      <c r="Z19" s="5" t="str" cm="1">
        <f t="array" ref="Z19">ListComments(Z4:Z18)</f>
        <v>No outages (Normal operation).</v>
      </c>
      <c r="AA19" s="5" t="str" cm="1">
        <f t="array" ref="AA19">ListComments(AA4:AA18)</f>
        <v xml:space="preserve">Asep Mulyana:
LGS#1 prepare split to FCE grid_x000D_
</v>
      </c>
      <c r="AB19" s="5" t="str" cm="1">
        <f t="array" ref="AB19">ListComments(AB4:AB18)</f>
        <v>No outages (Normal operation).</v>
      </c>
      <c r="AC19" s="5" t="str" cm="1">
        <f t="array" ref="AC19">ListComments(AC4:AC18)</f>
        <v>No outages (Normal operation).</v>
      </c>
      <c r="AD19" s="5" t="str" cm="1">
        <f t="array" ref="AD19">ListComments(AD4:AD18)</f>
        <v xml:space="preserve">Asep Mulyana:
LGS#1 back online and ready to supply FCE grid outage 0.15 hrs
- LGS#1 back online and ready to supply Aux grid outage 0.03 hrs_x000D_
</v>
      </c>
      <c r="AE19" s="5" t="str" cm="1">
        <f t="array" ref="AE19">ListComments(AE4:AE18)</f>
        <v xml:space="preserve">Asep Mulyana:
LGS#1 prepare split to FCE grid (0.03 hrs)
- LGS#1 back online and ready to supply Aux grid. (0.07 hrs)_x000D_
</v>
      </c>
      <c r="AF19" s="5" t="str" cm="1">
        <f t="array" ref="AF19">ListComments(AF4:AF18)</f>
        <v xml:space="preserve">Asep Mulyana:
- LGS#1 prepare split to FCE grid.
- LGS#1 prepare split to Aux grid_x000D_
</v>
      </c>
      <c r="AG19" s="5" t="str" cm="1">
        <f t="array" ref="AG19">ListComments(AG4:AG18)</f>
        <v>No outages (Normal operation).</v>
      </c>
      <c r="AH19" s="5" t="str" cm="1">
        <f t="array" ref="AH19">ListComments(AH4:AH18)</f>
        <v xml:space="preserve">Asep Mulyana:
LGS#1 prepare split to FCE grid
- LGS#1 SNL for split to aux grid_x000D_
</v>
      </c>
      <c r="AI19" s="5" t="str" cm="1">
        <f t="array" ref="AI19">ListComments(AI4:AI18)</f>
        <v xml:space="preserve">Asep Mulyana:
LGS#1 prepare split to FCE grid
- LGS#1 for prepare split to Aux grid_x000D_
</v>
      </c>
      <c r="AJ19" s="5" t="str" cm="1">
        <f t="array" ref="AJ19">ListComments(AJ4:AJ18)</f>
        <v>No outages (Normal operation).</v>
      </c>
      <c r="AK19" s="5" t="str" cm="1">
        <f t="array" ref="AK19">ListComments(AK4:AK18)</f>
        <v>No outages (Normal operation).</v>
      </c>
      <c r="AL19" s="5" t="str" cm="1">
        <f t="array" ref="AL19">ListComments(AL4:AL18)</f>
        <v>No outages (Normal operation).</v>
      </c>
      <c r="AM19" s="5" t="str" cm="1">
        <f t="array" ref="AM19">ListComments(AM4:AM18)</f>
        <v>No outages (Normal operation).</v>
      </c>
      <c r="AN19" s="5" t="str" cm="1">
        <f t="array" ref="AN19">ListComments(AN4:AN18)</f>
        <v xml:space="preserve">Asep Mulyana:
LGS#1 SNL for split to FCE grid.
- LGS#1 SNL for split to aux grid_x000D_
</v>
      </c>
      <c r="AO19" s="5" t="str" cm="1">
        <f t="array" ref="AO19">ListComments(AO4:AO18)</f>
        <v xml:space="preserve">Asep Mulyana:
- LGS#1 SNL for split to FCE grid.
- LGS#1 SNL for split to Aux grid_x000D_
</v>
      </c>
      <c r="AP19" s="5" t="str" cm="1">
        <f t="array" ref="AP19">ListComments(AP4:AP18)</f>
        <v xml:space="preserve">Asep Mulyana:
- LGS#1 SNL for split to FCE grid
- LGS#1 SNL for split to Aux grid_x000D_
</v>
      </c>
      <c r="AQ19" s="5" t="str" cm="1">
        <f t="array" ref="AQ19">ListComments(AQ4:AQ18)</f>
        <v>No outages (Normal operation).</v>
      </c>
      <c r="AR19" s="5" t="str" cm="1">
        <f t="array" ref="AR19">ListComments(AR4:AR18)</f>
        <v>No outages (Normal operation).</v>
      </c>
      <c r="AS19" s="5" t="str" cm="1">
        <f t="array" ref="AS19">ListComments(AS4:AS18)</f>
        <v>No outages (Normal operation).</v>
      </c>
      <c r="AT19" s="5" t="str" cm="1">
        <f t="array" ref="AT19">ListComments(AT4:AT18)</f>
        <v>No outages (Normal operation).</v>
      </c>
      <c r="AU19" s="5" t="str" cm="1">
        <f t="array" ref="AU19">ListComments(AU4:AU18)</f>
        <v>No outages (Normal operation).</v>
      </c>
      <c r="AV19" s="5" t="str" cm="1">
        <f t="array" ref="AV19">ListComments(AV4:AV18)</f>
        <v>No outages (Normal operation).</v>
      </c>
      <c r="AW19" s="5" t="str" cm="1">
        <f t="array" ref="AW19">ListComments(AW4:AW18)</f>
        <v>No outages (Normal operation).</v>
      </c>
      <c r="AX19" s="5" t="str" cm="1">
        <f t="array" ref="AX19">ListComments(AX4:AX18)</f>
        <v>No outages (Normal operation).</v>
      </c>
      <c r="AY19" s="5" t="str" cm="1">
        <f t="array" ref="AY19">ListComments(AY4:AY18)</f>
        <v>No outages (Normal operation).</v>
      </c>
      <c r="AZ19" s="5" t="str" cm="1">
        <f t="array" ref="AZ19">ListComments(AZ4:AZ18)</f>
        <v>No outages (Normal operation).</v>
      </c>
      <c r="BA19" s="5" t="str" cm="1">
        <f t="array" ref="BA19">ListComments(BA4:BA18)</f>
        <v xml:space="preserve">Asep Mulyana:
Total Black Out occurred due to LRN A1L1 CB trip (Line aux trip) &amp; Suspected fault came from signal cam switch A1L12 DS 100.
(A1L1 CB, A1-G1 CB, A1-G2 CB, A1-G3 CB, A3G1 CB, A3G2 CB, A3T1 CB, BGS 52-G1 CB, BGS 52-G2 CB, KGS   52-G1 CB &amp; KGS 52-G2 CB were opened).
_x000D_
</v>
      </c>
      <c r="BB19" s="5" t="str" cm="1">
        <f t="array" ref="BB19">ListComments(BB4:BB18)</f>
        <v>No outages (Normal operation).</v>
      </c>
      <c r="BC19" s="5" t="str" cm="1">
        <f t="array" ref="BC19">ListComments(BC4:BC18)</f>
        <v>No outages (Normal operation).</v>
      </c>
      <c r="BD19" s="5" t="str" cm="1">
        <f t="array" ref="BD19">ListComments(BD4:BD18)</f>
        <v>No outages (Normal operation).</v>
      </c>
      <c r="BE19" s="5" t="str" cm="1">
        <f t="array" ref="BE19">ListComments(BE4:BE18)</f>
        <v>No outages (Normal operation).</v>
      </c>
      <c r="BF19" s="5" t="str" cm="1">
        <f t="array" ref="BF19">ListComments(BF4:BF18)</f>
        <v>No outages (Normal operation).</v>
      </c>
      <c r="BG19" s="5" t="str" cm="1">
        <f t="array" ref="BG19">ListComments(BG4:BG18)</f>
        <v>No outages (Normal operation).</v>
      </c>
      <c r="BH19" s="5" t="str" cm="1">
        <f t="array" ref="BH19">ListComments(BH4:BH18)</f>
        <v>No outages (Normal operation).</v>
      </c>
      <c r="BI19" s="5" t="str" cm="1">
        <f t="array" ref="BI19">ListComments(BI4:BI18)</f>
        <v xml:space="preserve">Asep Mulyana:
Furnace grid BO - Load shedding active
A1L1 CB, A1L2 CB, A1-G1 CB, A1-G2 CB, A1-G3 CB, A3G1 CB, A3G2 CB, BGS 52-G1 CB, BGS 52-G2 CB &amp; KGS 52-G1 CB was open_x000D_
</v>
      </c>
      <c r="BJ19" s="5" t="str" cm="1">
        <f t="array" ref="BJ19">ListComments(BJ4:BJ18)</f>
        <v>No outages (Normal operation).</v>
      </c>
      <c r="BK19" s="5" t="str" cm="1">
        <f t="array" ref="BK19">ListComments(BK4:BK18)</f>
        <v>No outages (Normal operation).</v>
      </c>
      <c r="BL19" s="5" t="str" cm="1">
        <f t="array" ref="BL19">ListComments(BL4:BL18)</f>
        <v>No outages (Normal operation).</v>
      </c>
      <c r="BM19" s="5" t="str" cm="1">
        <f t="array" ref="BM19">ListComments(BM4:BM18)</f>
        <v>No outages (Normal operation).</v>
      </c>
      <c r="BN19" s="5" t="str" cm="1">
        <f t="array" ref="BN19">ListComments(BN4:BN18)</f>
        <v>No outages (Normal operation).</v>
      </c>
      <c r="BO19" s="5" t="str" cm="1">
        <f t="array" ref="BO19">ListComments(BO4:BO18)</f>
        <v>No outages (Normal operation).</v>
      </c>
      <c r="BP19" s="5" t="str" cm="1">
        <f t="array" ref="BP19">ListComments(BP4:BP18)</f>
        <v>No outages (Normal operation).</v>
      </c>
      <c r="BQ19" s="5" t="str" cm="1">
        <f t="array" ref="BQ19">ListComments(BQ4:BQ18)</f>
        <v>No outages (Normal operation).</v>
      </c>
      <c r="BR19" s="5" t="str" cm="1">
        <f t="array" ref="BR19">ListComments(BR4:BR18)</f>
        <v>No outages (Normal operation).</v>
      </c>
      <c r="BS19" s="5" t="str" cm="1">
        <f t="array" ref="BS19">ListComments(BS4:BS18)</f>
        <v>No outages (Normal operation).</v>
      </c>
      <c r="BT19" s="5" t="str" cm="1">
        <f t="array" ref="BT19">ListComments(BT4:BT18)</f>
        <v xml:space="preserve">Asep Mulyana:
TBO occurred, A1G1 CB, A1G2 CB, A1G3 CB, BLB 52G1 CB, BLB 52G2 CB, BLB A3G1 CB, BLB A3G2 
CB, KRB 52G1 CB, KRB 52G2 CB &amp; LRN A1L1 CB was trip. _x000D_
</v>
      </c>
      <c r="BU19" s="5" t="str" cm="1">
        <f t="array" ref="BU19">ListComments(BU4:BU18)</f>
        <v>No outages (Normal operation).</v>
      </c>
      <c r="BV19" s="5" t="str" cm="1">
        <f t="array" ref="BV19">ListComments(BV4:BV18)</f>
        <v>No outages (Normal operation).</v>
      </c>
      <c r="BW19" s="5" t="str" cm="1">
        <f t="array" ref="BW19">ListComments(BW4:BW18)</f>
        <v>No outages (Normal operation).</v>
      </c>
      <c r="BX19" s="5" t="str" cm="1">
        <f t="array" ref="BX19">ListComments(BX4:BX18)</f>
        <v xml:space="preserve">Asep Mulyana:
LGS#1 put to speed No load for prepare split to FCE grid 0.48 hrs
- LGS#1 back online &amp; supply aux grid. Outage = 0.65 hrs._x000D_
</v>
      </c>
      <c r="BY19" s="5" t="str" cm="1">
        <f t="array" ref="BY19">ListComments(BY4:BY18)</f>
        <v>No outages (Normal operation).</v>
      </c>
      <c r="BZ19" s="5" t="str" cm="1">
        <f t="array" ref="BZ19">ListComments(BZ4:BZ18)</f>
        <v>No outages (Normal operation).</v>
      </c>
      <c r="CA19" s="5" t="str" cm="1">
        <f t="array" ref="CA19">ListComments(CA4:CA18)</f>
        <v>No outages (Normal operation).</v>
      </c>
      <c r="CB19" s="5" t="str" cm="1">
        <f t="array" ref="CB19">ListComments(CB4:CB18)</f>
        <v>No outages (Normal operation).</v>
      </c>
      <c r="CC19" s="5" t="str" cm="1">
        <f t="array" ref="CC19">ListComments(CC4:CC18)</f>
        <v>No outages (Normal operation).</v>
      </c>
      <c r="CD19" s="5" t="str" cm="1">
        <f t="array" ref="CD19">ListComments(CD4:CD18)</f>
        <v>No outages (Normal operation).</v>
      </c>
      <c r="CE19" s="5" t="str" cm="1">
        <f t="array" ref="CE19">ListComments(CE4:CE18)</f>
        <v>No outages (Normal operation).</v>
      </c>
      <c r="CF19" s="5" t="str" cm="1">
        <f t="array" ref="CF19">ListComments(CF4:CF18)</f>
        <v>No outages (Normal operation).</v>
      </c>
      <c r="CG19" s="5" t="str" cm="1">
        <f t="array" ref="CG19">ListComments(CG4:CG18)</f>
        <v xml:space="preserve">Asep Mulyana:
LGS#1 shut down for check &amp; repair hydrant PPM MTX. _x000D_
</v>
      </c>
      <c r="CH19" s="5" t="str" cm="1">
        <f t="array" ref="CH19">ListComments(CH4:CH18)</f>
        <v>No outages (Normal operation).</v>
      </c>
      <c r="CI19" s="5" t="str" cm="1">
        <f t="array" ref="CI19">ListComments(CI4:CI18)</f>
        <v>No outages (Normal operation).</v>
      </c>
      <c r="CJ19" s="5" t="str" cm="1">
        <f t="array" ref="CJ19">ListComments(CJ4:CJ18)</f>
        <v>No outages (Normal operation).</v>
      </c>
      <c r="CK19" s="5" t="str" cm="1">
        <f t="array" ref="CK19">ListComments(CK4:CK18)</f>
        <v>No outages (Normal operation).</v>
      </c>
      <c r="CL19" s="5" t="str" cm="1">
        <f t="array" ref="CL19">ListComments(CL4:CL18)</f>
        <v>No outages (Normal operation).</v>
      </c>
      <c r="CM19" s="5" t="str" cm="1">
        <f t="array" ref="CM19">ListComments(CM4:CM18)</f>
        <v>No outages (Normal operation).</v>
      </c>
      <c r="CN19" s="5" t="str" cm="1">
        <f t="array" ref="CN19">ListComments(CN4:CN18)</f>
        <v>No outages (Normal operation).</v>
      </c>
      <c r="CO19" s="5" t="str" cm="1">
        <f t="array" ref="CO19">ListComments(CO4:CO18)</f>
        <v>No outages (Normal operation).</v>
      </c>
      <c r="CP19" s="5" t="str" cm="1">
        <f t="array" ref="CP19">ListComments(CP4:CP18)</f>
        <v>No outages (Normal operation).</v>
      </c>
      <c r="CQ19" s="5" t="str" cm="1">
        <f t="array" ref="CQ19">ListComments(CQ4:CQ18)</f>
        <v>No outages (Normal operation).</v>
      </c>
      <c r="CR19" s="5" t="str" cm="1">
        <f t="array" ref="CR19">ListComments(CR4:CR18)</f>
        <v>No outages (Normal operation).</v>
      </c>
      <c r="CS19" s="5" t="str" cm="1">
        <f t="array" ref="CS19">ListComments(CS4:CS18)</f>
        <v>No outages (Normal operation).</v>
      </c>
      <c r="CT19" s="5" t="str" cm="1">
        <f t="array" ref="CT19">ListComments(CT4:CT18)</f>
        <v>No outages (Normal operation).</v>
      </c>
      <c r="CU19" s="5" t="str" cm="1">
        <f t="array" ref="CU19">ListComments(CU4:CU18)</f>
        <v>No outages (Normal operation).</v>
      </c>
      <c r="CV19" s="5" t="str" cm="1">
        <f t="array" ref="CV19">ListComments(CV4:CV18)</f>
        <v>No outages (Normal operation).</v>
      </c>
      <c r="CW19" s="5" t="str" cm="1">
        <f t="array" ref="CW19">ListComments(CW4:CW18)</f>
        <v>No outages (Normal operation).</v>
      </c>
      <c r="CX19" s="5" t="str" cm="1">
        <f t="array" ref="CX19">ListComments(CX4:CX18)</f>
        <v>No outages (Normal operation).</v>
      </c>
      <c r="CY19" s="5" t="str" cm="1">
        <f t="array" ref="CY19">ListComments(CY4:CY18)</f>
        <v>No outages (Normal operation).</v>
      </c>
      <c r="CZ19" s="5" t="str" cm="1">
        <f t="array" ref="CZ19">ListComments(CZ4:CZ18)</f>
        <v>No outages (Normal operation).</v>
      </c>
      <c r="DA19" s="5" t="str" cm="1">
        <f t="array" ref="DA19">ListComments(DA4:DA18)</f>
        <v>No outages (Normal operation).</v>
      </c>
      <c r="DB19" s="5" t="str" cm="1">
        <f t="array" ref="DB19">ListComments(DB4:DB18)</f>
        <v>No outages (Normal operation).</v>
      </c>
      <c r="DC19" s="5" t="str" cm="1">
        <f t="array" ref="DC19">ListComments(DC4:DC18)</f>
        <v>No outages (Normal operation).</v>
      </c>
      <c r="DD19" s="5" t="str" cm="1">
        <f t="array" ref="DD19">ListComments(DD4:DD18)</f>
        <v>No outages (Normal operation).</v>
      </c>
      <c r="DE19" s="5" t="str" cm="1">
        <f t="array" ref="DE19">ListComments(DE4:DE18)</f>
        <v>No outages (Normal operation).</v>
      </c>
      <c r="DF19" s="5" t="str" cm="1">
        <f t="array" ref="DF19">ListComments(DF4:DF18)</f>
        <v>No outages (Normal operation).</v>
      </c>
      <c r="DG19" s="5" t="str" cm="1">
        <f t="array" ref="DG19">ListComments(DG4:DG18)</f>
        <v>No outages (Normal operation).</v>
      </c>
      <c r="DH19" s="5" t="str" cm="1">
        <f t="array" ref="DH19">ListComments(DH4:DH18)</f>
        <v>No outages (Normal operation).</v>
      </c>
      <c r="DI19" s="5" t="str" cm="1">
        <f t="array" ref="DI19">ListComments(DI4:DI18)</f>
        <v>No outages (Normal operation).</v>
      </c>
      <c r="DJ19" s="5" t="str" cm="1">
        <f t="array" ref="DJ19">ListComments(DJ4:DJ18)</f>
        <v xml:space="preserve">Asep Mulyana:
LGS#1 shutdown for replace 10 ea carbon brush_x000D_
</v>
      </c>
      <c r="DK19" s="5" t="str" cm="1">
        <f t="array" ref="DK19">ListComments(DK4:DK18)</f>
        <v>No outages (Normal operation).</v>
      </c>
      <c r="DL19" s="5" t="str" cm="1">
        <f t="array" ref="DL19">ListComments(DL4:DL18)</f>
        <v>No outages (Normal operation).</v>
      </c>
      <c r="DM19" s="5" t="str" cm="1">
        <f t="array" ref="DM19">ListComments(DM4:DM18)</f>
        <v xml:space="preserve">Asep Mulyana:
LGS#1 tripp by 186 TX hand reset lockout relay &amp; 86 emergency shutdown trip operated_x000D_
</v>
      </c>
      <c r="DN19" s="5" t="str" cm="1">
        <f t="array" ref="DN19">ListComments(DN4:DN18)</f>
        <v>No outages (Normal operation).</v>
      </c>
      <c r="DO19" s="5" t="str" cm="1">
        <f t="array" ref="DO19">ListComments(DO4:DO18)</f>
        <v>No outages (Normal operation).</v>
      </c>
      <c r="DP19" s="5" t="str" cm="1">
        <f t="array" ref="DP19">ListComments(DP4:DP18)</f>
        <v>No outages (Normal operation).</v>
      </c>
      <c r="DQ19" s="5" t="str" cm="1">
        <f t="array" ref="DQ19">ListComments(DQ4:DQ18)</f>
        <v>No outages (Normal operation).</v>
      </c>
      <c r="DR19" s="5" t="str" cm="1">
        <f t="array" ref="DR19">ListComments(DR4:DR18)</f>
        <v>No outages (Normal operation).</v>
      </c>
      <c r="DS19" s="5" t="str" cm="1">
        <f t="array" ref="DS19">ListComments(DS4:DS18)</f>
        <v>No outages (Normal operation).</v>
      </c>
      <c r="DT19" s="5" t="str" cm="1">
        <f t="array" ref="DT19">ListComments(DT4:DT18)</f>
        <v>No outages (Normal operation).</v>
      </c>
      <c r="DU19" s="5" t="str" cm="1">
        <f t="array" ref="DU19">ListComments(DU4:DU18)</f>
        <v>No outages (Normal operation).</v>
      </c>
      <c r="DV19" s="5" t="str" cm="1">
        <f t="array" ref="DV19">ListComments(DV4:DV18)</f>
        <v>No outages (Normal operation).</v>
      </c>
      <c r="DW19" s="5" t="str" cm="1">
        <f t="array" ref="DW19">ListComments(DW4:DW18)</f>
        <v>No outages (Normal operation).</v>
      </c>
      <c r="DX19" s="5" t="str" cm="1">
        <f t="array" ref="DX19">ListComments(DX4:DX18)</f>
        <v>No outages (Normal operation).</v>
      </c>
      <c r="DY19" s="5" t="str" cm="1">
        <f t="array" ref="DY19">ListComments(DY4:DY18)</f>
        <v>No outages (Normal operation).</v>
      </c>
      <c r="DZ19" s="5" t="str" cm="1">
        <f t="array" ref="DZ19">ListComments(DZ4:DZ18)</f>
        <v>No outages (Normal operation).</v>
      </c>
      <c r="EA19" s="5" t="str" cm="1">
        <f t="array" ref="EA19">ListComments(EA4:EA18)</f>
        <v>No outages (Normal operation).</v>
      </c>
      <c r="EB19" s="5" t="str" cm="1">
        <f t="array" ref="EB19">ListComments(EB4:EB18)</f>
        <v>No outages (Normal operation).</v>
      </c>
      <c r="EC19" s="5" t="str" cm="1">
        <f t="array" ref="EC19">ListComments(EC4:EC18)</f>
        <v>No outages (Normal operation).</v>
      </c>
      <c r="ED19" s="5" t="str" cm="1">
        <f t="array" ref="ED19">ListComments(ED4:ED18)</f>
        <v>No outages (Normal operation).</v>
      </c>
      <c r="EE19" s="5" t="str" cm="1">
        <f t="array" ref="EE19">ListComments(EE4:EE18)</f>
        <v>No outages (Normal operation).</v>
      </c>
      <c r="EF19" s="5" t="str" cm="1">
        <f t="array" ref="EF19">ListComments(EF4:EF18)</f>
        <v>No outages (Normal operation).</v>
      </c>
      <c r="EG19" s="5" t="str" cm="1">
        <f t="array" ref="EG19">ListComments(EG4:EG18)</f>
        <v>No outages (Normal operation).</v>
      </c>
      <c r="EH19" s="5" t="str" cm="1">
        <f t="array" ref="EH19">ListComments(EH4:EH18)</f>
        <v>No outages (Normal operation).</v>
      </c>
      <c r="EI19" s="5" t="str" cm="1">
        <f t="array" ref="EI19">ListComments(EI4:EI18)</f>
        <v>No outages (Normal operation).</v>
      </c>
      <c r="EJ19" s="5" t="str" cm="1">
        <f t="array" ref="EJ19">ListComments(EJ4:EJ18)</f>
        <v>No outages (Normal operation).</v>
      </c>
      <c r="EK19" s="5" t="str" cm="1">
        <f t="array" ref="EK19">ListComments(EK4:EK18)</f>
        <v>No outages (Normal operation).</v>
      </c>
      <c r="EL19" s="5" t="str" cm="1">
        <f t="array" ref="EL19">ListComments(EL4:EL18)</f>
        <v>No outages (Normal operation).</v>
      </c>
      <c r="EM19" s="5" t="str" cm="1">
        <f t="array" ref="EM19">ListComments(EM4:EM18)</f>
        <v>No outages (Normal operation).</v>
      </c>
      <c r="EN19" s="5" t="str" cm="1">
        <f t="array" ref="EN19">ListComments(EN4:EN18)</f>
        <v>No outages (Normal operation).</v>
      </c>
      <c r="EO19" s="5" t="str" cm="1">
        <f t="array" ref="EO19">ListComments(EO4:EO18)</f>
        <v xml:space="preserve">Asep Mulyana:
LGS#1 trip by 86N relay energized (TGB Oil level low alarm trip) _x000D_
</v>
      </c>
      <c r="EP19" s="5" t="str" cm="1">
        <f t="array" ref="EP19">ListComments(EP4:EP18)</f>
        <v>No outages (Normal operation).</v>
      </c>
      <c r="EQ19" s="5" t="str" cm="1">
        <f t="array" ref="EQ19">ListComments(EQ4:EQ18)</f>
        <v>No outages (Normal operation).</v>
      </c>
      <c r="ER19" s="5" t="str" cm="1">
        <f t="array" ref="ER19">ListComments(ER4:ER18)</f>
        <v>No outages (Normal operation).</v>
      </c>
      <c r="ES19" s="5" t="str" cm="1">
        <f t="array" ref="ES19">ListComments(ES4:ES18)</f>
        <v>No outages (Normal operation).</v>
      </c>
      <c r="ET19" s="5" t="str" cm="1">
        <f t="array" ref="ET19">ListComments(ET4:ET18)</f>
        <v>No outages (Normal operation).</v>
      </c>
      <c r="EU19" s="5" t="str" cm="1">
        <f t="array" ref="EU19">ListComments(EU4:EU18)</f>
        <v>No outages (Normal operation).</v>
      </c>
      <c r="EV19" s="5" t="str" cm="1">
        <f t="array" ref="EV19">ListComments(EV4:EV18)</f>
        <v xml:space="preserve">Asep Mulyana:
LGS#1 shutdown for check floating switch &amp; TGB oil level sensor._x000D_
</v>
      </c>
      <c r="EW19" s="5" t="str" cm="1">
        <f t="array" ref="EW19">ListComments(EW4:EW18)</f>
        <v>No outages (Normal operation).</v>
      </c>
      <c r="EX19" s="5" t="str" cm="1">
        <f t="array" ref="EX19">ListComments(EX4:EX18)</f>
        <v>No outages (Normal operation).</v>
      </c>
      <c r="EY19" s="5" t="str" cm="1">
        <f t="array" ref="EY19">ListComments(EY4:EY18)</f>
        <v>No outages (Normal operation).</v>
      </c>
      <c r="EZ19" s="5" t="str" cm="1">
        <f t="array" ref="EZ19">ListComments(EZ4:EZ18)</f>
        <v>No outages (Normal operation).</v>
      </c>
      <c r="FA19" s="5" t="str" cm="1">
        <f t="array" ref="FA19">ListComments(FA4:FA18)</f>
        <v>No outages (Normal operation).</v>
      </c>
      <c r="FB19" s="5" t="str" cm="1">
        <f t="array" ref="FB19">ListComments(FB4:FB18)</f>
        <v>No outages (Normal operation).</v>
      </c>
      <c r="FC19" s="5" t="str" cm="1">
        <f t="array" ref="FC19">ListComments(FC4:FC18)</f>
        <v>No outages (Normal operation).</v>
      </c>
      <c r="FD19" s="5" t="str" cm="1">
        <f t="array" ref="FD19">ListComments(FD4:FD18)</f>
        <v>No outages (Normal operation).</v>
      </c>
      <c r="FE19" s="5" t="str" cm="1">
        <f t="array" ref="FE19">ListComments(FE4:FE18)</f>
        <v>No outages (Normal operation).</v>
      </c>
      <c r="FF19" s="5" t="str" cm="1">
        <f t="array" ref="FF19">ListComments(FF4:FF18)</f>
        <v>No outages (Normal operation).</v>
      </c>
      <c r="FG19" s="5" t="str" cm="1">
        <f t="array" ref="FG19">ListComments(FG4:FG18)</f>
        <v>No outages (Normal operation).</v>
      </c>
      <c r="FH19" s="5" t="str" cm="1">
        <f t="array" ref="FH19">ListComments(FH4:FH18)</f>
        <v>No outages (Normal operation).</v>
      </c>
      <c r="FI19" s="5" t="str" cm="1">
        <f t="array" ref="FI19">ListComments(FI4:FI18)</f>
        <v>No outages (Normal operation).</v>
      </c>
      <c r="FJ19" s="5" t="str" cm="1">
        <f t="array" ref="FJ19">ListComments(FJ4:FJ18)</f>
        <v>No outages (Normal operation).</v>
      </c>
      <c r="FK19" s="5" t="str" cm="1">
        <f t="array" ref="FK19">ListComments(FK4:FK18)</f>
        <v>No outages (Normal operation).</v>
      </c>
      <c r="FL19" s="5" t="str" cm="1">
        <f t="array" ref="FL19">ListComments(FL4:FL18)</f>
        <v>No outages (Normal operation).</v>
      </c>
      <c r="FM19" s="5" t="str" cm="1">
        <f t="array" ref="FM19">ListComments(FM4:FM18)</f>
        <v>No outages (Normal operation).</v>
      </c>
      <c r="FN19" s="5" t="str" cm="1">
        <f t="array" ref="FN19">ListComments(FN4:FN18)</f>
        <v>No outages (Normal operation).</v>
      </c>
      <c r="FO19" s="5" t="str" cm="1">
        <f t="array" ref="FO19">ListComments(FO4:FO18)</f>
        <v>No outages (Normal operation).</v>
      </c>
      <c r="FP19" s="5" t="str" cm="1">
        <f t="array" ref="FP19">ListComments(FP4:FP18)</f>
        <v>No outages (Normal operation).</v>
      </c>
      <c r="FQ19" s="5" t="str" cm="1">
        <f t="array" ref="FQ19">ListComments(FQ4:FQ18)</f>
        <v>No outages (Normal operation).</v>
      </c>
      <c r="FR19" s="5" t="str" cm="1">
        <f t="array" ref="FR19">ListComments(FR4:FR18)</f>
        <v>No outages (Normal operation).</v>
      </c>
      <c r="FS19" s="5" t="str" cm="1">
        <f t="array" ref="FS19">ListComments(FS4:FS18)</f>
        <v>No outages (Normal operation).</v>
      </c>
      <c r="FT19" s="5" t="str" cm="1">
        <f t="array" ref="FT19">ListComments(FT4:FT18)</f>
        <v>No outages (Normal operation).</v>
      </c>
      <c r="FU19" s="5" t="str" cm="1">
        <f t="array" ref="FU19">ListComments(FU4:FU18)</f>
        <v>No outages (Normal operation).</v>
      </c>
      <c r="FV19" s="5" t="str" cm="1">
        <f t="array" ref="FV19">ListComments(FV4:FV18)</f>
        <v>No outages (Normal operation).</v>
      </c>
      <c r="FW19" s="5" t="str" cm="1">
        <f t="array" ref="FW19">ListComments(FW4:FW18)</f>
        <v>No outages (Normal operation).</v>
      </c>
      <c r="FX19" s="5" t="str" cm="1">
        <f t="array" ref="FX19">ListComments(FX4:FX18)</f>
        <v>No outages (Normal operation).</v>
      </c>
      <c r="FY19" s="5" t="str" cm="1">
        <f t="array" ref="FY19">ListComments(FY4:FY18)</f>
        <v>No outages (Normal operation).</v>
      </c>
      <c r="FZ19" s="5" t="str" cm="1">
        <f t="array" ref="FZ19">ListComments(FZ4:FZ18)</f>
        <v>No outages (Normal operation).</v>
      </c>
      <c r="GA19" s="5" t="str" cm="1">
        <f t="array" ref="GA19">ListComments(GA4:GA18)</f>
        <v>No outages (Normal operation).</v>
      </c>
      <c r="GB19" s="5" t="str" cm="1">
        <f t="array" ref="GB19">ListComments(GB4:GB18)</f>
        <v>No outages (Normal operation).</v>
      </c>
      <c r="GC19" s="5" t="str" cm="1">
        <f t="array" ref="GC19">ListComments(GC4:GC18)</f>
        <v>No outages (Normal operation).</v>
      </c>
      <c r="GD19" s="5" t="str" cm="1">
        <f t="array" ref="GD19">ListComments(GD4:GD18)</f>
        <v>No outages (Normal operation).</v>
      </c>
      <c r="GE19" s="5" t="str" cm="1">
        <f t="array" ref="GE19">ListComments(GE4:GE18)</f>
        <v>No outages (Normal operation).</v>
      </c>
      <c r="GF19" s="5" t="str" cm="1">
        <f t="array" ref="GF19">ListComments(GF4:GF18)</f>
        <v>No outages (Normal operation).</v>
      </c>
      <c r="GG19" s="5" t="str" cm="1">
        <f t="array" ref="GG19">ListComments(GG4:GG18)</f>
        <v>No outages (Normal operation).</v>
      </c>
      <c r="GH19" s="5" t="str" cm="1">
        <f t="array" ref="GH19">ListComments(GH4:GH18)</f>
        <v>No outages (Normal operation).</v>
      </c>
      <c r="GI19" s="5" t="str" cm="1">
        <f t="array" ref="GI19">ListComments(GI4:GI18)</f>
        <v>No outages (Normal operation).</v>
      </c>
      <c r="GJ19" s="5" t="str" cm="1">
        <f t="array" ref="GJ19">ListComments(GJ4:GJ18)</f>
        <v>No outages (Normal operation).</v>
      </c>
      <c r="GK19" s="5" t="str" cm="1">
        <f t="array" ref="GK19">ListComments(GK4:GK18)</f>
        <v>No outages (Normal operation).</v>
      </c>
      <c r="GL19" s="5" t="str" cm="1">
        <f t="array" ref="GL19">ListComments(GL4:GL18)</f>
        <v>No outages (Normal operation).</v>
      </c>
      <c r="GM19" s="5" t="str" cm="1">
        <f t="array" ref="GM19">ListComments(GM4:GM18)</f>
        <v>No outages (Normal operation).</v>
      </c>
      <c r="GN19" s="5" t="str" cm="1">
        <f t="array" ref="GN19">ListComments(GN4:GN18)</f>
        <v>No outages (Normal operation).</v>
      </c>
      <c r="GO19" s="5" t="str" cm="1">
        <f t="array" ref="GO19">ListComments(GO4:GO18)</f>
        <v xml:space="preserve">Asep Mulyana:
LGS#1 shut down for investigation trip. _x000D_
</v>
      </c>
      <c r="GP19" s="5" t="str" cm="1">
        <f t="array" ref="GP19">ListComments(GP4:GP18)</f>
        <v>No outages (Normal operation).</v>
      </c>
      <c r="GQ19" s="5" t="str" cm="1">
        <f t="array" ref="GQ19">ListComments(GQ4:GQ18)</f>
        <v>No outages (Normal operation).</v>
      </c>
      <c r="GR19" s="5" t="str" cm="1">
        <f t="array" ref="GR19">ListComments(GR4:GR18)</f>
        <v>No outages (Normal operation).</v>
      </c>
      <c r="GS19" s="5" t="str" cm="1">
        <f t="array" ref="GS19">ListComments(GS4:GS18)</f>
        <v>No outages (Normal operation).</v>
      </c>
      <c r="GT19" s="5" t="str" cm="1">
        <f t="array" ref="GT19">ListComments(GT4:GT18)</f>
        <v>No outages (Normal operation).</v>
      </c>
      <c r="GU19" s="5" t="str" cm="1">
        <f t="array" ref="GU19">ListComments(GU4:GU18)</f>
        <v>No outages (Normal operation).</v>
      </c>
      <c r="GV19" s="5" t="str" cm="1">
        <f t="array" ref="GV19">ListComments(GV4:GV18)</f>
        <v xml:space="preserve">Asep Mulyana:
LGS#1 shut down 8 hrs for PMO HIRA &amp; General PM Check. _x000D_
</v>
      </c>
      <c r="GW19" s="5" t="str" cm="1">
        <f t="array" ref="GW19">ListComments(GW4:GW18)</f>
        <v>No outages (Normal operation).</v>
      </c>
      <c r="GX19" s="5" t="str" cm="1">
        <f t="array" ref="GX19">ListComments(GX4:GX18)</f>
        <v>No outages (Normal operation).</v>
      </c>
      <c r="GY19" s="5" t="str" cm="1">
        <f t="array" ref="GY19">ListComments(GY4:GY18)</f>
        <v>No outages (Normal operation).</v>
      </c>
      <c r="GZ19" s="5" t="str" cm="1">
        <f t="array" ref="GZ19">ListComments(GZ4:GZ18)</f>
        <v xml:space="preserve">Asep Mulyana:
- LGS#1 split to aux grid, and back OL supply aux grid. Outage = 0.05 hrs.
- LGS#1 split to FCE grid, and back OL supply FCE grid. Outage = 0.02 hrs._x000D_
</v>
      </c>
      <c r="HA19" s="5" t="str" cm="1">
        <f t="array" ref="HA19">ListComments(HA4:HA18)</f>
        <v>No outages (Normal operation).</v>
      </c>
      <c r="HB19" s="5" t="str" cm="1">
        <f t="array" ref="HB19">ListComments(HB4:HB18)</f>
        <v>No outages (Normal operation).</v>
      </c>
      <c r="HC19" s="5" t="str" cm="1">
        <f t="array" ref="HC19">ListComments(HC4:HC18)</f>
        <v>No outages (Normal operation).</v>
      </c>
      <c r="HD19" s="5" t="str" cm="1">
        <f t="array" ref="HD19">ListComments(HD4:HD18)</f>
        <v>No outages (Normal operation).</v>
      </c>
      <c r="HE19" s="5" t="str" cm="1">
        <f t="array" ref="HE19">ListComments(HE4:HE18)</f>
        <v>No outages (Normal operation).</v>
      </c>
      <c r="HF19" s="5" t="str" cm="1">
        <f t="array" ref="HF19">ListComments(HF4:HF18)</f>
        <v>No outages (Normal operation).</v>
      </c>
      <c r="HG19" s="5" t="str" cm="1">
        <f t="array" ref="HG19">ListComments(HG4:HG18)</f>
        <v xml:space="preserve">Asep Mulyana:
Furnace BO occurred, A1G1 CB, Bano 52G1, Bano 52G2, KRB 52G1 CB was trip to Turbine operation by Under Frequency &amp; LGS#1 was trip by over Excitacy._x000D_
</v>
      </c>
      <c r="HH19" s="5" t="str" cm="1">
        <f t="array" ref="HH19">ListComments(HH4:HH18)</f>
        <v>No outages (Normal operation).</v>
      </c>
      <c r="HI19" s="5" t="str" cm="1">
        <f t="array" ref="HI19">ListComments(HI4:HI18)</f>
        <v>No outages (Normal operation).</v>
      </c>
      <c r="HJ19" s="5" t="str" cm="1">
        <f t="array" ref="HJ19">ListComments(HJ4:HJ18)</f>
        <v>No outages (Normal operation).</v>
      </c>
      <c r="HK19" s="5" t="str" cm="1">
        <f t="array" ref="HK19">ListComments(HK4:HK18)</f>
        <v>No outages (Normal operation).</v>
      </c>
      <c r="HL19" s="5" t="str" cm="1">
        <f t="array" ref="HL19">ListComments(HL4:HL18)</f>
        <v>No outages (Normal operation).</v>
      </c>
      <c r="HM19" s="5" t="str" cm="1">
        <f t="array" ref="HM19">ListComments(HM4:HM18)</f>
        <v>No outages (Normal operation).</v>
      </c>
      <c r="HN19" s="5" t="str" cm="1">
        <f t="array" ref="HN19">ListComments(HN4:HN18)</f>
        <v>No outages (Normal operation).</v>
      </c>
      <c r="HO19" s="5" t="str" cm="1">
        <f t="array" ref="HO19">ListComments(HO4:HO18)</f>
        <v>No outages (Normal operation).</v>
      </c>
      <c r="HP19" s="5" t="str" cm="1">
        <f t="array" ref="HP19">ListComments(HP4:HP18)</f>
        <v>No outages (Normal operation).</v>
      </c>
      <c r="HQ19" s="5" t="str" cm="1">
        <f t="array" ref="HQ19">ListComments(HQ4:HQ18)</f>
        <v>No outages (Normal operation).</v>
      </c>
      <c r="HR19" s="5" t="str" cm="1">
        <f t="array" ref="HR19">ListComments(HR4:HR18)</f>
        <v>No outages (Normal operation).</v>
      </c>
      <c r="HS19" s="5" t="str" cm="1">
        <f t="array" ref="HS19">ListComments(HS4:HS18)</f>
        <v>No outages (Normal operation).</v>
      </c>
      <c r="HT19" s="5" t="str" cm="1">
        <f t="array" ref="HT19">ListComments(HT4:HT18)</f>
        <v>No outages (Normal operation).</v>
      </c>
      <c r="HU19" s="5" t="str" cm="1">
        <f t="array" ref="HU19">ListComments(HU4:HU18)</f>
        <v>No outages (Normal operation).</v>
      </c>
      <c r="HV19" s="5" t="str" cm="1">
        <f t="array" ref="HV19">ListComments(HV4:HV18)</f>
        <v>No outages (Normal operation).</v>
      </c>
      <c r="HW19" s="5" t="str" cm="1">
        <f t="array" ref="HW19">ListComments(HW4:HW18)</f>
        <v>No outages (Normal operation).</v>
      </c>
      <c r="HX19" s="5" t="str" cm="1">
        <f t="array" ref="HX19">ListComments(HX4:HX18)</f>
        <v>No outages (Normal operation).</v>
      </c>
      <c r="HY19" s="5" t="str" cm="1">
        <f t="array" ref="HY19">ListComments(HY4:HY18)</f>
        <v>No outages (Normal operation).</v>
      </c>
      <c r="HZ19" s="5" t="str" cm="1">
        <f t="array" ref="HZ19">ListComments(HZ4:HZ18)</f>
        <v>No outages (Normal operation).</v>
      </c>
      <c r="IA19" s="5" t="str" cm="1">
        <f t="array" ref="IA19">ListComments(IA4:IA18)</f>
        <v>No outages (Normal operation).</v>
      </c>
      <c r="IB19" s="5" t="str" cm="1">
        <f t="array" ref="IB19">ListComments(IB4:IB18)</f>
        <v>No outages (Normal operation).</v>
      </c>
      <c r="IC19" s="5" t="str" cm="1">
        <f t="array" ref="IC19">ListComments(IC4:IC18)</f>
        <v xml:space="preserve">Asep Mulyana:
LGS#1 SNL for split to aux via line#1 // KGS#2_x000D_
</v>
      </c>
      <c r="ID19" s="5" t="str" cm="1">
        <f t="array" ref="ID19">ListComments(ID4:ID18)</f>
        <v>No outages (Normal operation).</v>
      </c>
      <c r="IE19" s="5" t="str" cm="1">
        <f t="array" ref="IE19">ListComments(IE4:IE18)</f>
        <v>No outages (Normal operation).</v>
      </c>
      <c r="IF19" s="5" t="str" cm="1">
        <f t="array" ref="IF19">ListComments(IF4:IF18)</f>
        <v>No outages (Normal operation).</v>
      </c>
      <c r="IG19" s="5" t="str" cm="1">
        <f t="array" ref="IG19">ListComments(IG4:IG18)</f>
        <v>No outages (Normal operation).</v>
      </c>
      <c r="IH19" s="5" t="str" cm="1">
        <f t="array" ref="IH19">ListComments(IH4:IH18)</f>
        <v>No outages (Normal operation).</v>
      </c>
      <c r="II19" s="5" t="str" cm="1">
        <f t="array" ref="II19">ListComments(II4:II18)</f>
        <v xml:space="preserve">Asep Mulyana:
LGS#1 stand by SNL for split to FCE Grid_x000D_
</v>
      </c>
      <c r="IJ19" s="5" t="str" cm="1">
        <f t="array" ref="IJ19">ListComments(IJ4:IJ18)</f>
        <v>No outages (Normal operation).</v>
      </c>
      <c r="IK19" s="5" t="str" cm="1">
        <f t="array" ref="IK19">ListComments(IK4:IK18)</f>
        <v>No outages (Normal operation).</v>
      </c>
      <c r="IL19" s="5" t="str" cm="1">
        <f t="array" ref="IL19">ListComments(IL4:IL18)</f>
        <v>No outages (Normal operation).</v>
      </c>
      <c r="IM19" s="5" t="str" cm="1">
        <f t="array" ref="IM19">ListComments(IM4:IM18)</f>
        <v>No outages (Normal operation).</v>
      </c>
      <c r="IN19" s="5" t="str" cm="1">
        <f t="array" ref="IN19">ListComments(IN4:IN18)</f>
        <v xml:space="preserve">Asep Mulyana:
LGS#1 put to speed No Load for split to Aux grid_x000D_
</v>
      </c>
      <c r="IO19" s="5" t="str" cm="1">
        <f t="array" ref="IO19">ListComments(IO4:IO18)</f>
        <v>No outages (Normal operation).</v>
      </c>
      <c r="IP19" s="5" t="str" cm="1">
        <f t="array" ref="IP19">ListComments(IP4:IP18)</f>
        <v>No outages (Normal operation).</v>
      </c>
      <c r="IQ19" s="5" t="str" cm="1">
        <f t="array" ref="IQ19">ListComments(IQ4:IQ18)</f>
        <v>No outages (Normal operation).</v>
      </c>
      <c r="IR19" s="5" t="str" cm="1">
        <f t="array" ref="IR19">ListComments(IR4:IR18)</f>
        <v xml:space="preserve">Asep Mulyana:
LGS#1 split to FCE grid_x000D_
</v>
      </c>
      <c r="IS19" s="5" t="str" cm="1">
        <f t="array" ref="IS19">ListComments(IS4:IS18)</f>
        <v>No outages (Normal operation).</v>
      </c>
      <c r="IT19" s="5" t="str" cm="1">
        <f t="array" ref="IT19">ListComments(IT4:IT18)</f>
        <v>No outages (Normal operation).</v>
      </c>
      <c r="IU19" s="5" t="str" cm="1">
        <f t="array" ref="IU19">ListComments(IU4:IU18)</f>
        <v>No outages (Normal operation).</v>
      </c>
      <c r="IV19" s="5" t="str" cm="1">
        <f t="array" ref="IV19">ListComments(IV4:IV18)</f>
        <v>No outages (Normal operation).</v>
      </c>
      <c r="IW19" s="5" t="str" cm="1">
        <f t="array" ref="IW19">ListComments(IW4:IW18)</f>
        <v>No outages (Normal operation).</v>
      </c>
      <c r="IX19" s="5" t="str" cm="1">
        <f t="array" ref="IX19">ListComments(IX4:IX18)</f>
        <v>No outages (Normal operation).</v>
      </c>
      <c r="IY19" s="5" t="str" cm="1">
        <f t="array" ref="IY19">ListComments(IY4:IY18)</f>
        <v>No outages (Normal operation).</v>
      </c>
      <c r="IZ19" s="5" t="str" cm="1">
        <f t="array" ref="IZ19">ListComments(IZ4:IZ18)</f>
        <v xml:space="preserve">Asep Mulyana:
LGS#1 split to Bus A12._x000D_
</v>
      </c>
      <c r="JA19" s="5" t="str" cm="1">
        <f t="array" ref="JA19">ListComments(JA4:JA18)</f>
        <v>No outages (Normal operation).</v>
      </c>
      <c r="JB19" s="5" t="str" cm="1">
        <f t="array" ref="JB19">ListComments(JB4:JB18)</f>
        <v xml:space="preserve">Asep Mulyana:
Furnace BO occurred, A1G1 CB, A1G3 CB, A3G1 CB, A3G2 CB, Bano 52G1, Bano 52G2, KRB 52G1 
CB was trip to Turbine operation.BGS#1-2, KGS#1, LGS#1-3 trip by Over Frequency. _x000D_
</v>
      </c>
      <c r="JC19" s="5" t="str" cm="1">
        <f t="array" ref="JC19">ListComments(JC4:JC18)</f>
        <v>No outages (Normal operation).</v>
      </c>
      <c r="JD19" s="5" t="str" cm="1">
        <f t="array" ref="JD19">ListComments(JD4:JD18)</f>
        <v>No outages (Normal operation).</v>
      </c>
      <c r="JE19" s="5" t="str" cm="1">
        <f t="array" ref="JE19">ListComments(JE4:JE18)</f>
        <v>No outages (Normal operation).</v>
      </c>
      <c r="JF19" s="5" t="str" cm="1">
        <f t="array" ref="JF19">ListComments(JF4:JF18)</f>
        <v>No outages (Normal operation).</v>
      </c>
      <c r="JG19" s="5" t="str" cm="1">
        <f t="array" ref="JG19">ListComments(JG4:JG18)</f>
        <v>No outages (Normal operation).</v>
      </c>
      <c r="JH19" s="5" t="str" cm="1">
        <f t="array" ref="JH19">ListComments(JH4:JH18)</f>
        <v>No outages (Normal operation).</v>
      </c>
      <c r="JI19" s="5" t="str" cm="1">
        <f t="array" ref="JI19">ListComments(JI4:JI18)</f>
        <v>No outages (Normal operation).</v>
      </c>
      <c r="JJ19" s="5" t="str" cm="1">
        <f t="array" ref="JJ19">ListComments(JJ4:JJ18)</f>
        <v>No outages (Normal operation).</v>
      </c>
      <c r="JK19" s="5" t="str" cm="1">
        <f t="array" ref="JK19">ListComments(JK4:JK18)</f>
        <v>No outages (Normal operation).</v>
      </c>
      <c r="JL19" s="5" t="str" cm="1">
        <f t="array" ref="JL19">ListComments(JL4:JL18)</f>
        <v>No outages (Normal operation).</v>
      </c>
      <c r="JM19" s="5" t="str" cm="1">
        <f t="array" ref="JM19">ListComments(JM4:JM18)</f>
        <v>No outages (Normal operation).</v>
      </c>
      <c r="JN19" s="5" t="str" cm="1">
        <f t="array" ref="JN19">ListComments(JN4:JN18)</f>
        <v>No outages (Normal operation).</v>
      </c>
      <c r="JO19" s="5" t="str" cm="1">
        <f t="array" ref="JO19">ListComments(JO4:JO18)</f>
        <v>No outages (Normal operation).</v>
      </c>
      <c r="JP19" s="5" t="str" cm="1">
        <f t="array" ref="JP19">ListComments(JP4:JP18)</f>
        <v>No outages (Normal operation).</v>
      </c>
      <c r="JQ19" s="5" t="str" cm="1">
        <f t="array" ref="JQ19">ListComments(JQ4:JQ18)</f>
        <v>No outages (Normal operation).</v>
      </c>
      <c r="JR19" s="5" t="str" cm="1">
        <f t="array" ref="JR19">ListComments(JR4:JR18)</f>
        <v>No outages (Normal operation).</v>
      </c>
      <c r="JS19" s="5" t="str" cm="1">
        <f t="array" ref="JS19">ListComments(JS4:JS18)</f>
        <v>No outages (Normal operation).</v>
      </c>
      <c r="JT19" s="5" t="str" cm="1">
        <f t="array" ref="JT19">ListComments(JT4:JT18)</f>
        <v xml:space="preserve">Asep Mulyana:
FCE Grid Blackout_x000D_
</v>
      </c>
      <c r="JU19" s="5" t="str" cm="1">
        <f t="array" ref="JU19">ListComments(JU4:JU18)</f>
        <v>No outages (Normal operation).</v>
      </c>
      <c r="JV19" s="5" t="str" cm="1">
        <f t="array" ref="JV19">ListComments(JV4:JV18)</f>
        <v>No outages (Normal operation).</v>
      </c>
      <c r="JW19" s="5" t="str" cm="1">
        <f t="array" ref="JW19">ListComments(JW4:JW18)</f>
        <v>No outages (Normal operation).</v>
      </c>
      <c r="JX19" s="5" t="str" cm="1">
        <f t="array" ref="JX19">ListComments(JX4:JX18)</f>
        <v>No outages (Normal operation).</v>
      </c>
      <c r="JY19" s="5" t="str" cm="1">
        <f t="array" ref="JY19">ListComments(JY4:JY18)</f>
        <v>No outages (Normal operation).</v>
      </c>
      <c r="JZ19" s="5" t="str" cm="1">
        <f t="array" ref="JZ19">ListComments(JZ4:JZ18)</f>
        <v>No outages (Normal operation).</v>
      </c>
      <c r="KA19" s="5" t="str" cm="1">
        <f t="array" ref="KA19">ListComments(KA4:KA18)</f>
        <v>No outages (Normal operation).</v>
      </c>
      <c r="KB19" s="5" t="str" cm="1">
        <f t="array" ref="KB19">ListComments(KB4:KB18)</f>
        <v>No outages (Normal operation).</v>
      </c>
      <c r="KC19" s="5" t="str" cm="1">
        <f t="array" ref="KC19">ListComments(KC4:KC18)</f>
        <v>No outages (Normal operation).</v>
      </c>
      <c r="KD19" s="5" t="str" cm="1">
        <f t="array" ref="KD19">ListComments(KD4:KD18)</f>
        <v>No outages (Normal operation).</v>
      </c>
      <c r="KE19" s="5" t="str" cm="1">
        <f t="array" ref="KE19">ListComments(KE4:KE18)</f>
        <v>No outages (Normal operation).</v>
      </c>
      <c r="KF19" s="5" t="str" cm="1">
        <f t="array" ref="KF19">ListComments(KF4:KF18)</f>
        <v>No outages (Normal operation).</v>
      </c>
      <c r="KG19" s="5" t="str" cm="1">
        <f t="array" ref="KG19">ListComments(KG4:KG18)</f>
        <v>No outages (Normal operation).</v>
      </c>
      <c r="KH19" s="5" t="str" cm="1">
        <f t="array" ref="KH19">ListComments(KH4:KH18)</f>
        <v>No outages (Normal operation).</v>
      </c>
      <c r="KI19" s="5" t="str" cm="1">
        <f t="array" ref="KI19">ListComments(KI4:KI18)</f>
        <v>No outages (Normal operation).</v>
      </c>
      <c r="KJ19" s="5" t="str" cm="1">
        <f t="array" ref="KJ19">ListComments(KJ4:KJ18)</f>
        <v>No outages (Normal operation).</v>
      </c>
      <c r="KK19" s="5" t="str" cm="1">
        <f t="array" ref="KK19">ListComments(KK4:KK18)</f>
        <v>No outages (Normal operation).</v>
      </c>
      <c r="KL19" s="5" t="str" cm="1">
        <f t="array" ref="KL19">ListComments(KL4:KL18)</f>
        <v>No outages (Normal operation).</v>
      </c>
      <c r="KM19" s="5" t="str" cm="1">
        <f t="array" ref="KM19">ListComments(KM4:KM18)</f>
        <v>No outages (Normal operation).</v>
      </c>
      <c r="KN19" s="5" t="str" cm="1">
        <f t="array" ref="KN19">ListComments(KN4:KN18)</f>
        <v>No outages (Normal operation).</v>
      </c>
      <c r="KO19" s="5" t="str" cm="1">
        <f t="array" ref="KO19">ListComments(KO4:KO18)</f>
        <v>No outages (Normal operation).</v>
      </c>
      <c r="KP19" s="5" t="str" cm="1">
        <f t="array" ref="KP19">ListComments(KP4:KP18)</f>
        <v>No outages (Normal operation).</v>
      </c>
      <c r="KQ19" s="5" t="str" cm="1">
        <f t="array" ref="KQ19">ListComments(KQ4:KQ18)</f>
        <v>No outages (Normal operation).</v>
      </c>
      <c r="KR19" s="5" t="str" cm="1">
        <f t="array" ref="KR19">ListComments(KR4:KR18)</f>
        <v>No outages (Normal operation).</v>
      </c>
      <c r="KS19" s="5" t="str" cm="1">
        <f t="array" ref="KS19">ListComments(KS4:KS18)</f>
        <v>No outages (Normal operation).</v>
      </c>
      <c r="KT19" s="5" t="str" cm="1">
        <f t="array" ref="KT19">ListComments(KT4:KT18)</f>
        <v>No outages (Normal operation).</v>
      </c>
      <c r="KU19" s="5" t="str" cm="1">
        <f t="array" ref="KU19">ListComments(KU4:KU18)</f>
        <v>No outages (Normal operation).</v>
      </c>
      <c r="KV19" s="5" t="str" cm="1">
        <f t="array" ref="KV19">ListComments(KV4:KV18)</f>
        <v>No outages (Normal operation).</v>
      </c>
      <c r="KW19" s="5" t="str" cm="1">
        <f t="array" ref="KW19">ListComments(KW4:KW18)</f>
        <v>No outages (Normal operation).</v>
      </c>
      <c r="KX19" s="5" t="str" cm="1">
        <f t="array" ref="KX19">ListComments(KX4:KX18)</f>
        <v>No outages (Normal operation).</v>
      </c>
      <c r="KY19" s="5" t="str" cm="1">
        <f t="array" ref="KY19">ListComments(KY4:KY18)</f>
        <v>No outages (Normal operation).</v>
      </c>
      <c r="KZ19" s="5" t="str" cm="1">
        <f t="array" ref="KZ19">ListComments(KZ4:KZ18)</f>
        <v>No outages (Normal operation).</v>
      </c>
      <c r="LA19" s="5" t="str" cm="1">
        <f t="array" ref="LA19">ListComments(LA4:LA18)</f>
        <v>No outages (Normal operation).</v>
      </c>
      <c r="LB19" s="5" t="str" cm="1">
        <f t="array" ref="LB19">ListComments(LB4:LB18)</f>
        <v>No outages (Normal operation).</v>
      </c>
      <c r="LC19" s="5" t="str" cm="1">
        <f t="array" ref="LC19">ListComments(LC4:LC18)</f>
        <v>No outages (Normal operation).</v>
      </c>
      <c r="LD19" s="5" t="str" cm="1">
        <f t="array" ref="LD19">ListComments(LD4:LD18)</f>
        <v>No outages (Normal operation).</v>
      </c>
      <c r="LE19" s="5" t="str" cm="1">
        <f t="array" ref="LE19">ListComments(LE4:LE18)</f>
        <v>No outages (Normal operation).</v>
      </c>
      <c r="LF19" s="5" t="str" cm="1">
        <f t="array" ref="LF19">ListComments(LF4:LF18)</f>
        <v>No outages (Normal operation).</v>
      </c>
      <c r="LG19" s="5" t="str" cm="1">
        <f t="array" ref="LG19">ListComments(LG4:LG18)</f>
        <v>No outages (Normal operation).</v>
      </c>
      <c r="LH19" s="5" t="str" cm="1">
        <f t="array" ref="LH19">ListComments(LH4:LH18)</f>
        <v>No outages (Normal operation).</v>
      </c>
      <c r="LI19" s="5" t="str" cm="1">
        <f t="array" ref="LI19">ListComments(LI4:LI18)</f>
        <v>No outages (Normal operation).</v>
      </c>
      <c r="LJ19" s="5" t="str" cm="1">
        <f t="array" ref="LJ19">ListComments(LJ4:LJ18)</f>
        <v>No outages (Normal operation).</v>
      </c>
      <c r="LK19" s="5" t="str" cm="1">
        <f t="array" ref="LK19">ListComments(LK4:LK18)</f>
        <v>No outages (Normal operation).</v>
      </c>
      <c r="LL19" s="5" t="str" cm="1">
        <f t="array" ref="LL19">ListComments(LL4:LL18)</f>
        <v>No outages (Normal operation).</v>
      </c>
      <c r="LM19" s="5" t="str" cm="1">
        <f t="array" ref="LM19">ListComments(LM4:LM18)</f>
        <v>No outages (Normal operation).</v>
      </c>
      <c r="LN19" s="5" t="str" cm="1">
        <f t="array" ref="LN19">ListComments(LN4:LN18)</f>
        <v>No outages (Normal operation).</v>
      </c>
      <c r="LO19" s="5" t="str" cm="1">
        <f t="array" ref="LO19">ListComments(LO4:LO18)</f>
        <v>No outages (Normal operation).</v>
      </c>
      <c r="LP19" s="5" t="str" cm="1">
        <f t="array" ref="LP19">ListComments(LP4:LP18)</f>
        <v>No outages (Normal operation).</v>
      </c>
      <c r="LQ19" s="5" t="str" cm="1">
        <f t="array" ref="LQ19">ListComments(LQ4:LQ18)</f>
        <v>No outages (Normal operation).</v>
      </c>
      <c r="LR19" s="5" t="str" cm="1">
        <f t="array" ref="LR19">ListComments(LR4:LR18)</f>
        <v>No outages (Normal operation).</v>
      </c>
      <c r="LS19" s="5" t="str" cm="1">
        <f t="array" ref="LS19">ListComments(LS4:LS18)</f>
        <v>No outages (Normal operation).</v>
      </c>
      <c r="LT19" s="5" t="str" cm="1">
        <f t="array" ref="LT19">ListComments(LT4:LT18)</f>
        <v>No outages (Normal operation).</v>
      </c>
      <c r="LU19" s="5" t="str" cm="1">
        <f t="array" ref="LU19">ListComments(LU4:LU18)</f>
        <v>No outages (Normal operation).</v>
      </c>
      <c r="LV19" s="5" t="str" cm="1">
        <f t="array" ref="LV19">ListComments(LV4:LV18)</f>
        <v>No outages (Normal operation).</v>
      </c>
      <c r="LW19" s="5" t="str" cm="1">
        <f t="array" ref="LW19">ListComments(LW4:LW18)</f>
        <v>No outages (Normal operation).</v>
      </c>
      <c r="LX19" s="5" t="str" cm="1">
        <f t="array" ref="LX19">ListComments(LX4:LX18)</f>
        <v>No outages (Normal operation).</v>
      </c>
      <c r="LY19" s="5" t="str" cm="1">
        <f t="array" ref="LY19">ListComments(LY4:LY18)</f>
        <v>No outages (Normal operation).</v>
      </c>
      <c r="LZ19" s="5" t="str" cm="1">
        <f t="array" ref="LZ19">ListComments(LZ4:LZ18)</f>
        <v>No outages (Normal operation).</v>
      </c>
      <c r="MA19" s="5" t="str" cm="1">
        <f t="array" ref="MA19">ListComments(MA4:MA18)</f>
        <v>No outages (Normal operation).</v>
      </c>
      <c r="MB19" s="5" t="str" cm="1">
        <f t="array" ref="MB19">ListComments(MB4:MB18)</f>
        <v>No outages (Normal operation).</v>
      </c>
      <c r="MC19" s="5" t="str" cm="1">
        <f t="array" ref="MC19">ListComments(MC4:MC18)</f>
        <v>No outages (Normal operation).</v>
      </c>
      <c r="MD19" s="5" t="str" cm="1">
        <f t="array" ref="MD19">ListComments(MD4:MD18)</f>
        <v>No outages (Normal operation).</v>
      </c>
      <c r="ME19" s="5" t="str" cm="1">
        <f t="array" ref="ME19">ListComments(ME4:ME18)</f>
        <v>No outages (Normal operation).</v>
      </c>
      <c r="MF19" s="5" t="str" cm="1">
        <f t="array" ref="MF19">ListComments(MF4:MF18)</f>
        <v>No outages (Normal operation).</v>
      </c>
      <c r="MG19" s="5" t="str" cm="1">
        <f t="array" ref="MG19">ListComments(MG4:MG18)</f>
        <v>No outages (Normal operation).</v>
      </c>
      <c r="MH19" s="5" t="str" cm="1">
        <f t="array" ref="MH19">ListComments(MH4:MH18)</f>
        <v>No outages (Normal operation).</v>
      </c>
      <c r="MI19" s="5" t="str" cm="1">
        <f t="array" ref="MI19">ListComments(MI4:MI18)</f>
        <v>No outages (Normal operation).</v>
      </c>
      <c r="MJ19" s="5" t="str" cm="1">
        <f t="array" ref="MJ19">ListComments(MJ4:MJ18)</f>
        <v>No outages (Normal operation).</v>
      </c>
      <c r="MK19" s="5" t="str" cm="1">
        <f t="array" ref="MK19">ListComments(MK4:MK18)</f>
        <v>No outages (Normal operation).</v>
      </c>
      <c r="ML19" s="5" t="str" cm="1">
        <f t="array" ref="ML19">ListComments(ML4:ML18)</f>
        <v>No outages (Normal operation).</v>
      </c>
      <c r="MM19" s="5" t="str" cm="1">
        <f t="array" ref="MM19">ListComments(MM4:MM18)</f>
        <v>No outages (Normal operation).</v>
      </c>
      <c r="MN19" s="5" t="str" cm="1">
        <f t="array" ref="MN19">ListComments(MN4:MN18)</f>
        <v>No outages (Normal operation).</v>
      </c>
      <c r="MO19" s="5" t="str" cm="1">
        <f t="array" ref="MO19">ListComments(MO4:MO18)</f>
        <v>No outages (Normal operation).</v>
      </c>
      <c r="MP19" s="5" t="str" cm="1">
        <f t="array" ref="MP19">ListComments(MP4:MP18)</f>
        <v>No outages (Normal operation).</v>
      </c>
      <c r="MQ19" s="5" t="str" cm="1">
        <f t="array" ref="MQ19">ListComments(MQ4:MQ18)</f>
        <v>No outages (Normal operation).</v>
      </c>
      <c r="MR19" s="5" t="str" cm="1">
        <f t="array" ref="MR19">ListComments(MR4:MR18)</f>
        <v>No outages (Normal operation).</v>
      </c>
      <c r="MS19" s="5" t="str" cm="1">
        <f t="array" ref="MS19">ListComments(MS4:MS18)</f>
        <v>No outages (Normal operation).</v>
      </c>
      <c r="MT19" s="5" t="str" cm="1">
        <f t="array" ref="MT19">ListComments(MT4:MT18)</f>
        <v>No outages (Normal operation).</v>
      </c>
      <c r="MU19" s="5" t="str" cm="1">
        <f t="array" ref="MU19">ListComments(MU4:MU18)</f>
        <v>No outages (Normal operation).</v>
      </c>
      <c r="MV19" s="5" t="str" cm="1">
        <f t="array" ref="MV19">ListComments(MV4:MV18)</f>
        <v>No outages (Normal operation).</v>
      </c>
      <c r="MW19" s="5" t="str" cm="1">
        <f t="array" ref="MW19">ListComments(MW4:MW18)</f>
        <v>No outages (Normal operation).</v>
      </c>
      <c r="MX19" s="5" t="str" cm="1">
        <f t="array" ref="MX19">ListComments(MX4:MX18)</f>
        <v>No outages (Normal operation).</v>
      </c>
      <c r="MY19" s="5" t="str" cm="1">
        <f t="array" ref="MY19">ListComments(MY4:MY18)</f>
        <v>No outages (Normal operation).</v>
      </c>
      <c r="MZ19" s="5" t="str" cm="1">
        <f t="array" ref="MZ19">ListComments(MZ4:MZ18)</f>
        <v>No outages (Normal operation).</v>
      </c>
      <c r="NA19" s="5" t="str" cm="1">
        <f t="array" ref="NA19">ListComments(NA4:NA18)</f>
        <v>No outages (Normal operation).</v>
      </c>
      <c r="NB19" s="5" t="str" cm="1">
        <f t="array" ref="NB19">ListComments(NB4:NB18)</f>
        <v>No outages (Normal operation).</v>
      </c>
    </row>
    <row r="23" spans="1:375" ht="37.5" customHeight="1" x14ac:dyDescent="0.2"/>
  </sheetData>
  <mergeCells count="54">
    <mergeCell ref="B1:B2"/>
    <mergeCell ref="A1:A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  <mergeCell ref="CB1:CH1"/>
    <mergeCell ref="CI1:CO1"/>
    <mergeCell ref="CP1:CV1"/>
    <mergeCell ref="CW1:DC1"/>
    <mergeCell ref="DD1:DJ1"/>
    <mergeCell ref="DK1:DQ1"/>
    <mergeCell ref="DR1:DX1"/>
    <mergeCell ref="DY1:EE1"/>
    <mergeCell ref="EF1:EL1"/>
    <mergeCell ref="EM1:ES1"/>
    <mergeCell ref="ET1:EZ1"/>
    <mergeCell ref="FA1:FG1"/>
    <mergeCell ref="FH1:FN1"/>
    <mergeCell ref="FO1:FU1"/>
    <mergeCell ref="FV1:GB1"/>
    <mergeCell ref="GC1:GI1"/>
    <mergeCell ref="GJ1:GP1"/>
    <mergeCell ref="GQ1:GW1"/>
    <mergeCell ref="GX1:HD1"/>
    <mergeCell ref="HE1:HK1"/>
    <mergeCell ref="HL1:HR1"/>
    <mergeCell ref="HS1:HY1"/>
    <mergeCell ref="HZ1:IF1"/>
    <mergeCell ref="IG1:IM1"/>
    <mergeCell ref="IN1:IT1"/>
    <mergeCell ref="IU1:JA1"/>
    <mergeCell ref="JB1:JH1"/>
    <mergeCell ref="JI1:JO1"/>
    <mergeCell ref="JP1:JV1"/>
    <mergeCell ref="JW1:KC1"/>
    <mergeCell ref="KD1:KJ1"/>
    <mergeCell ref="KK1:KQ1"/>
    <mergeCell ref="MA1:MG1"/>
    <mergeCell ref="MH1:MN1"/>
    <mergeCell ref="MO1:MU1"/>
    <mergeCell ref="MV1:NB1"/>
    <mergeCell ref="KR1:KX1"/>
    <mergeCell ref="KY1:LE1"/>
    <mergeCell ref="LF1:LL1"/>
    <mergeCell ref="LM1:LS1"/>
    <mergeCell ref="LT1:LZ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ED64-7237-4BAA-A83B-9D364C7C7C08}">
  <sheetPr codeName="Sheet2"/>
  <dimension ref="A1:R368"/>
  <sheetViews>
    <sheetView tabSelected="1" topLeftCell="B1" zoomScale="84" workbookViewId="0">
      <selection activeCell="A2" sqref="A2"/>
    </sheetView>
  </sheetViews>
  <sheetFormatPr defaultRowHeight="11.25" x14ac:dyDescent="0.2"/>
  <cols>
    <col min="1" max="9" width="12.42578125" style="5" customWidth="1"/>
    <col min="10" max="11" width="12.42578125" style="34" customWidth="1"/>
    <col min="12" max="16" width="12.42578125" style="5" customWidth="1"/>
    <col min="17" max="17" width="23.42578125" style="32" customWidth="1"/>
    <col min="18" max="18" width="12.42578125" style="5" customWidth="1"/>
    <col min="19" max="16384" width="9.140625" style="5"/>
  </cols>
  <sheetData>
    <row r="1" spans="1:18" x14ac:dyDescent="0.2">
      <c r="A1" s="5" t="s">
        <v>73</v>
      </c>
      <c r="B1" s="6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8" t="s">
        <v>81</v>
      </c>
      <c r="I1" s="8" t="s">
        <v>82</v>
      </c>
      <c r="J1" s="33" t="s">
        <v>83</v>
      </c>
      <c r="K1" s="33" t="s">
        <v>84</v>
      </c>
      <c r="L1" s="1" t="s">
        <v>85</v>
      </c>
      <c r="M1" s="1" t="s">
        <v>86</v>
      </c>
      <c r="N1" s="1" t="s">
        <v>87</v>
      </c>
      <c r="O1" s="2" t="s">
        <v>88</v>
      </c>
      <c r="P1" s="3" t="s">
        <v>89</v>
      </c>
      <c r="Q1" s="31" t="s">
        <v>71</v>
      </c>
      <c r="R1" s="4" t="s">
        <v>74</v>
      </c>
    </row>
    <row r="2" spans="1:18" x14ac:dyDescent="0.2">
      <c r="A2" s="10">
        <v>44926</v>
      </c>
      <c r="B2" s="5">
        <v>0.48</v>
      </c>
      <c r="C2" s="5">
        <v>24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24</v>
      </c>
      <c r="J2" s="34">
        <v>1</v>
      </c>
      <c r="K2" s="34">
        <v>1</v>
      </c>
      <c r="L2" s="5">
        <v>0</v>
      </c>
      <c r="M2" s="5">
        <v>0</v>
      </c>
      <c r="N2" s="5">
        <v>0</v>
      </c>
      <c r="O2" s="5">
        <v>24</v>
      </c>
      <c r="P2" s="5">
        <v>0</v>
      </c>
      <c r="Q2" s="32" t="s">
        <v>92</v>
      </c>
    </row>
    <row r="3" spans="1:18" x14ac:dyDescent="0.2">
      <c r="A3" s="10">
        <v>44927</v>
      </c>
      <c r="B3" s="5">
        <v>0.48</v>
      </c>
      <c r="C3" s="5">
        <v>24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24</v>
      </c>
      <c r="J3" s="34">
        <v>1</v>
      </c>
      <c r="K3" s="34">
        <v>1</v>
      </c>
      <c r="L3" s="5">
        <v>0</v>
      </c>
      <c r="M3" s="5">
        <v>0</v>
      </c>
      <c r="N3" s="5">
        <v>0</v>
      </c>
      <c r="O3" s="5">
        <v>48</v>
      </c>
      <c r="P3" s="5">
        <v>0</v>
      </c>
      <c r="Q3" s="32" t="s">
        <v>92</v>
      </c>
    </row>
    <row r="4" spans="1:18" x14ac:dyDescent="0.2">
      <c r="A4" s="10">
        <v>44928</v>
      </c>
      <c r="B4" s="5">
        <v>0.48</v>
      </c>
      <c r="C4" s="5">
        <v>24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24</v>
      </c>
      <c r="J4" s="34">
        <v>1</v>
      </c>
      <c r="K4" s="34">
        <v>1</v>
      </c>
      <c r="L4" s="5">
        <v>0</v>
      </c>
      <c r="M4" s="5">
        <v>0</v>
      </c>
      <c r="N4" s="5">
        <v>0</v>
      </c>
      <c r="O4" s="5">
        <v>72</v>
      </c>
      <c r="P4" s="5">
        <v>0</v>
      </c>
      <c r="Q4" s="32" t="s">
        <v>92</v>
      </c>
    </row>
    <row r="5" spans="1:18" x14ac:dyDescent="0.2">
      <c r="A5" s="10">
        <v>44929</v>
      </c>
      <c r="B5" s="5">
        <v>0.48</v>
      </c>
      <c r="C5" s="5">
        <v>24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24</v>
      </c>
      <c r="J5" s="34">
        <v>1</v>
      </c>
      <c r="K5" s="34">
        <v>1</v>
      </c>
      <c r="L5" s="5">
        <v>0</v>
      </c>
      <c r="M5" s="5">
        <v>0</v>
      </c>
      <c r="N5" s="5">
        <v>0</v>
      </c>
      <c r="O5" s="5">
        <v>96</v>
      </c>
      <c r="P5" s="5">
        <v>0</v>
      </c>
      <c r="Q5" s="32" t="s">
        <v>92</v>
      </c>
    </row>
    <row r="6" spans="1:18" x14ac:dyDescent="0.2">
      <c r="A6" s="10">
        <v>44930</v>
      </c>
      <c r="B6" s="5">
        <v>0.48</v>
      </c>
      <c r="C6" s="5">
        <v>24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24</v>
      </c>
      <c r="J6" s="34">
        <v>1</v>
      </c>
      <c r="K6" s="34">
        <v>1</v>
      </c>
      <c r="L6" s="5">
        <v>0</v>
      </c>
      <c r="M6" s="5">
        <v>0</v>
      </c>
      <c r="N6" s="5">
        <v>0</v>
      </c>
      <c r="O6" s="5">
        <v>120</v>
      </c>
      <c r="P6" s="5">
        <v>0</v>
      </c>
      <c r="Q6" s="32" t="s">
        <v>92</v>
      </c>
    </row>
    <row r="7" spans="1:18" x14ac:dyDescent="0.2">
      <c r="A7" s="10">
        <v>44931</v>
      </c>
      <c r="B7" s="5">
        <v>0.48</v>
      </c>
      <c r="C7" s="5">
        <v>24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24</v>
      </c>
      <c r="J7" s="34">
        <v>1</v>
      </c>
      <c r="K7" s="34">
        <v>1</v>
      </c>
      <c r="L7" s="5">
        <v>0</v>
      </c>
      <c r="M7" s="5">
        <v>0</v>
      </c>
      <c r="N7" s="5">
        <v>0</v>
      </c>
      <c r="O7" s="5">
        <v>144</v>
      </c>
      <c r="P7" s="5">
        <v>0</v>
      </c>
      <c r="Q7" s="32" t="s">
        <v>92</v>
      </c>
    </row>
    <row r="8" spans="1:18" x14ac:dyDescent="0.2">
      <c r="A8" s="10">
        <v>44932</v>
      </c>
      <c r="B8" s="5">
        <v>0.48</v>
      </c>
      <c r="C8" s="5">
        <v>24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24</v>
      </c>
      <c r="J8" s="34">
        <v>1</v>
      </c>
      <c r="K8" s="34">
        <v>1</v>
      </c>
      <c r="L8" s="5">
        <v>0</v>
      </c>
      <c r="M8" s="5">
        <v>0</v>
      </c>
      <c r="N8" s="5">
        <v>0</v>
      </c>
      <c r="O8" s="5">
        <v>168</v>
      </c>
      <c r="P8" s="5">
        <v>0</v>
      </c>
      <c r="Q8" s="32" t="s">
        <v>92</v>
      </c>
    </row>
    <row r="9" spans="1:18" x14ac:dyDescent="0.2">
      <c r="A9" s="10">
        <v>44933</v>
      </c>
      <c r="B9" s="5">
        <v>0.48</v>
      </c>
      <c r="C9" s="5">
        <v>24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24</v>
      </c>
      <c r="J9" s="34">
        <v>1</v>
      </c>
      <c r="K9" s="34">
        <v>1</v>
      </c>
      <c r="L9" s="5">
        <v>0</v>
      </c>
      <c r="M9" s="5">
        <v>0</v>
      </c>
      <c r="N9" s="5">
        <v>0</v>
      </c>
      <c r="O9" s="5">
        <v>24</v>
      </c>
      <c r="P9" s="5">
        <v>0</v>
      </c>
      <c r="Q9" s="32" t="s">
        <v>92</v>
      </c>
    </row>
    <row r="10" spans="1:18" x14ac:dyDescent="0.2">
      <c r="A10" s="10">
        <v>44934</v>
      </c>
      <c r="B10" s="5">
        <v>0.48</v>
      </c>
      <c r="C10" s="5">
        <v>24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24</v>
      </c>
      <c r="J10" s="34">
        <v>1</v>
      </c>
      <c r="K10" s="34">
        <v>1</v>
      </c>
      <c r="L10" s="5">
        <v>0</v>
      </c>
      <c r="M10" s="5">
        <v>0</v>
      </c>
      <c r="N10" s="5">
        <v>0</v>
      </c>
      <c r="O10" s="5">
        <v>48</v>
      </c>
      <c r="P10" s="5">
        <v>0</v>
      </c>
      <c r="Q10" s="32" t="s">
        <v>92</v>
      </c>
    </row>
    <row r="11" spans="1:18" ht="45" x14ac:dyDescent="0.2">
      <c r="A11" s="10">
        <v>44935</v>
      </c>
      <c r="B11" s="5">
        <v>0.48</v>
      </c>
      <c r="C11" s="5">
        <v>24</v>
      </c>
      <c r="D11" s="5">
        <v>0</v>
      </c>
      <c r="E11" s="5">
        <v>0.05</v>
      </c>
      <c r="F11" s="5">
        <v>0</v>
      </c>
      <c r="G11" s="5">
        <v>0</v>
      </c>
      <c r="H11" s="5">
        <v>0</v>
      </c>
      <c r="I11" s="5">
        <v>24</v>
      </c>
      <c r="J11" s="34">
        <v>1</v>
      </c>
      <c r="K11" s="34">
        <v>0.99791666666666667</v>
      </c>
      <c r="L11" s="5">
        <v>0</v>
      </c>
      <c r="M11" s="5">
        <v>0</v>
      </c>
      <c r="N11" s="5">
        <v>0</v>
      </c>
      <c r="O11" s="5">
        <v>72</v>
      </c>
      <c r="P11" s="5">
        <v>0</v>
      </c>
      <c r="Q11" s="32" t="s">
        <v>91</v>
      </c>
    </row>
    <row r="12" spans="1:18" x14ac:dyDescent="0.2">
      <c r="A12" s="10">
        <v>44936</v>
      </c>
      <c r="B12" s="5">
        <v>0.48</v>
      </c>
      <c r="C12" s="5">
        <v>24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24</v>
      </c>
      <c r="J12" s="34">
        <v>1</v>
      </c>
      <c r="K12" s="34">
        <v>1</v>
      </c>
      <c r="L12" s="5">
        <v>0</v>
      </c>
      <c r="M12" s="5">
        <v>0</v>
      </c>
      <c r="N12" s="5">
        <v>0</v>
      </c>
      <c r="O12" s="5">
        <v>96</v>
      </c>
      <c r="P12" s="5">
        <v>0</v>
      </c>
      <c r="Q12" s="32" t="s">
        <v>92</v>
      </c>
    </row>
    <row r="13" spans="1:18" x14ac:dyDescent="0.2">
      <c r="A13" s="10">
        <v>44937</v>
      </c>
      <c r="B13" s="5">
        <v>0.48</v>
      </c>
      <c r="C13" s="5">
        <v>24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24</v>
      </c>
      <c r="J13" s="34">
        <v>1</v>
      </c>
      <c r="K13" s="34">
        <v>1</v>
      </c>
      <c r="L13" s="5">
        <v>0</v>
      </c>
      <c r="M13" s="5">
        <v>0</v>
      </c>
      <c r="N13" s="5">
        <v>0</v>
      </c>
      <c r="O13" s="5">
        <v>120</v>
      </c>
      <c r="P13" s="5">
        <v>0</v>
      </c>
      <c r="Q13" s="32" t="s">
        <v>92</v>
      </c>
    </row>
    <row r="14" spans="1:18" x14ac:dyDescent="0.2">
      <c r="A14" s="10">
        <v>44938</v>
      </c>
      <c r="B14" s="5">
        <v>0.48</v>
      </c>
      <c r="C14" s="5">
        <v>24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24</v>
      </c>
      <c r="J14" s="34">
        <v>1</v>
      </c>
      <c r="K14" s="34">
        <v>1</v>
      </c>
      <c r="L14" s="5">
        <v>0</v>
      </c>
      <c r="M14" s="5">
        <v>0</v>
      </c>
      <c r="N14" s="5">
        <v>0</v>
      </c>
      <c r="O14" s="5">
        <v>144</v>
      </c>
      <c r="P14" s="5">
        <v>0</v>
      </c>
      <c r="Q14" s="32" t="s">
        <v>92</v>
      </c>
    </row>
    <row r="15" spans="1:18" x14ac:dyDescent="0.2">
      <c r="A15" s="10">
        <v>44939</v>
      </c>
      <c r="B15" s="5">
        <v>0.48</v>
      </c>
      <c r="C15" s="5">
        <v>24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24</v>
      </c>
      <c r="J15" s="34">
        <v>1</v>
      </c>
      <c r="K15" s="34">
        <v>1</v>
      </c>
      <c r="L15" s="5">
        <v>0</v>
      </c>
      <c r="M15" s="5">
        <v>0</v>
      </c>
      <c r="N15" s="5">
        <v>0</v>
      </c>
      <c r="O15" s="5">
        <v>168</v>
      </c>
      <c r="P15" s="5">
        <v>0</v>
      </c>
      <c r="Q15" s="32" t="s">
        <v>92</v>
      </c>
    </row>
    <row r="16" spans="1:18" ht="33.75" x14ac:dyDescent="0.2">
      <c r="A16" s="10">
        <v>44940</v>
      </c>
      <c r="B16" s="5">
        <v>24</v>
      </c>
      <c r="C16" s="5">
        <v>24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24</v>
      </c>
      <c r="J16" s="34">
        <v>1</v>
      </c>
      <c r="K16" s="34">
        <v>1</v>
      </c>
      <c r="L16" s="5">
        <v>0</v>
      </c>
      <c r="M16" s="5">
        <v>0</v>
      </c>
      <c r="N16" s="5">
        <v>0</v>
      </c>
      <c r="O16" s="5">
        <v>24</v>
      </c>
      <c r="P16" s="5">
        <v>0</v>
      </c>
      <c r="Q16" s="32" t="s">
        <v>93</v>
      </c>
    </row>
    <row r="17" spans="1:17" ht="33.75" x14ac:dyDescent="0.2">
      <c r="A17" s="10">
        <v>44941</v>
      </c>
      <c r="B17" s="5">
        <v>24</v>
      </c>
      <c r="C17" s="5">
        <v>24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24</v>
      </c>
      <c r="J17" s="34">
        <v>1</v>
      </c>
      <c r="K17" s="34">
        <v>1</v>
      </c>
      <c r="L17" s="5">
        <v>0</v>
      </c>
      <c r="M17" s="5">
        <v>0</v>
      </c>
      <c r="N17" s="5">
        <v>0</v>
      </c>
      <c r="O17" s="5">
        <v>48</v>
      </c>
      <c r="P17" s="5">
        <v>0</v>
      </c>
      <c r="Q17" s="32" t="s">
        <v>93</v>
      </c>
    </row>
    <row r="18" spans="1:17" ht="67.5" x14ac:dyDescent="0.2">
      <c r="A18" s="10">
        <v>44942</v>
      </c>
      <c r="B18" s="5">
        <v>24</v>
      </c>
      <c r="C18" s="5">
        <v>24</v>
      </c>
      <c r="D18" s="5">
        <v>0</v>
      </c>
      <c r="E18" s="5">
        <v>7.0000000000000007E-2</v>
      </c>
      <c r="F18" s="5">
        <v>0</v>
      </c>
      <c r="G18" s="5">
        <v>0</v>
      </c>
      <c r="H18" s="5">
        <v>0</v>
      </c>
      <c r="I18" s="5">
        <v>24</v>
      </c>
      <c r="J18" s="34">
        <v>1</v>
      </c>
      <c r="K18" s="34">
        <v>0.99708333333333332</v>
      </c>
      <c r="L18" s="5">
        <v>0</v>
      </c>
      <c r="M18" s="5">
        <v>0</v>
      </c>
      <c r="N18" s="5">
        <v>0</v>
      </c>
      <c r="O18" s="5">
        <v>72</v>
      </c>
      <c r="P18" s="5">
        <v>0</v>
      </c>
      <c r="Q18" s="32" t="s">
        <v>90</v>
      </c>
    </row>
    <row r="19" spans="1:17" ht="56.25" x14ac:dyDescent="0.2">
      <c r="A19" s="10">
        <v>44943</v>
      </c>
      <c r="B19" s="5">
        <v>24</v>
      </c>
      <c r="C19" s="5">
        <v>24</v>
      </c>
      <c r="D19" s="5">
        <v>0</v>
      </c>
      <c r="E19" s="5">
        <v>0.08</v>
      </c>
      <c r="F19" s="5">
        <v>0</v>
      </c>
      <c r="G19" s="5">
        <v>0</v>
      </c>
      <c r="H19" s="5">
        <v>0</v>
      </c>
      <c r="I19" s="5">
        <v>24</v>
      </c>
      <c r="J19" s="34">
        <v>1</v>
      </c>
      <c r="K19" s="34">
        <v>0.9966666666666667</v>
      </c>
      <c r="L19" s="5">
        <v>0</v>
      </c>
      <c r="M19" s="5">
        <v>0</v>
      </c>
      <c r="N19" s="5">
        <v>0</v>
      </c>
      <c r="O19" s="5">
        <v>96</v>
      </c>
      <c r="P19" s="5">
        <v>0</v>
      </c>
      <c r="Q19" s="32" t="s">
        <v>94</v>
      </c>
    </row>
    <row r="20" spans="1:17" ht="33.75" x14ac:dyDescent="0.2">
      <c r="A20" s="10">
        <v>44944</v>
      </c>
      <c r="B20" s="5">
        <v>24</v>
      </c>
      <c r="C20" s="5">
        <v>24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24</v>
      </c>
      <c r="J20" s="34">
        <v>1</v>
      </c>
      <c r="K20" s="34">
        <v>1</v>
      </c>
      <c r="L20" s="5">
        <v>0</v>
      </c>
      <c r="M20" s="5">
        <v>0</v>
      </c>
      <c r="N20" s="5">
        <v>0</v>
      </c>
      <c r="O20" s="5">
        <v>120</v>
      </c>
      <c r="P20" s="5">
        <v>0</v>
      </c>
      <c r="Q20" s="32" t="s">
        <v>93</v>
      </c>
    </row>
    <row r="21" spans="1:17" ht="33.75" x14ac:dyDescent="0.2">
      <c r="A21" s="10">
        <v>44945</v>
      </c>
      <c r="B21" s="5">
        <v>24</v>
      </c>
      <c r="C21" s="5">
        <v>24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24</v>
      </c>
      <c r="J21" s="34">
        <v>1</v>
      </c>
      <c r="K21" s="34">
        <v>1</v>
      </c>
      <c r="L21" s="5">
        <v>0</v>
      </c>
      <c r="M21" s="5">
        <v>0</v>
      </c>
      <c r="N21" s="5">
        <v>0</v>
      </c>
      <c r="O21" s="5">
        <v>144</v>
      </c>
      <c r="P21" s="5">
        <v>0</v>
      </c>
      <c r="Q21" s="32" t="s">
        <v>93</v>
      </c>
    </row>
    <row r="22" spans="1:17" ht="67.5" x14ac:dyDescent="0.2">
      <c r="A22" s="10">
        <v>44946</v>
      </c>
      <c r="B22" s="5">
        <v>24</v>
      </c>
      <c r="C22" s="5">
        <v>24</v>
      </c>
      <c r="D22" s="5">
        <v>0</v>
      </c>
      <c r="E22" s="5">
        <v>0.63</v>
      </c>
      <c r="F22" s="5">
        <v>0</v>
      </c>
      <c r="G22" s="5">
        <v>0</v>
      </c>
      <c r="H22" s="5">
        <v>0</v>
      </c>
      <c r="I22" s="5">
        <v>24</v>
      </c>
      <c r="J22" s="34">
        <v>1</v>
      </c>
      <c r="K22" s="34">
        <v>0.97375</v>
      </c>
      <c r="L22" s="5">
        <v>0</v>
      </c>
      <c r="M22" s="5">
        <v>0</v>
      </c>
      <c r="N22" s="5">
        <v>0</v>
      </c>
      <c r="O22" s="5">
        <v>168</v>
      </c>
      <c r="P22" s="5">
        <v>0</v>
      </c>
      <c r="Q22" s="32" t="s">
        <v>95</v>
      </c>
    </row>
    <row r="23" spans="1:17" x14ac:dyDescent="0.2">
      <c r="A23" s="10">
        <v>44947</v>
      </c>
      <c r="B23" s="5">
        <v>0.48</v>
      </c>
      <c r="C23" s="5">
        <v>24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24</v>
      </c>
      <c r="J23" s="34">
        <v>1</v>
      </c>
      <c r="K23" s="34">
        <v>1</v>
      </c>
      <c r="L23" s="5">
        <v>0</v>
      </c>
      <c r="M23" s="5">
        <v>0</v>
      </c>
      <c r="N23" s="5">
        <v>0</v>
      </c>
      <c r="O23" s="5">
        <v>24</v>
      </c>
      <c r="P23" s="5">
        <v>0</v>
      </c>
      <c r="Q23" s="32" t="s">
        <v>92</v>
      </c>
    </row>
    <row r="24" spans="1:17" x14ac:dyDescent="0.2">
      <c r="A24" s="10">
        <v>44948</v>
      </c>
      <c r="B24" s="5">
        <v>0.48</v>
      </c>
      <c r="C24" s="5">
        <v>24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24</v>
      </c>
      <c r="J24" s="34">
        <v>1</v>
      </c>
      <c r="K24" s="34">
        <v>1</v>
      </c>
      <c r="L24" s="5">
        <v>0</v>
      </c>
      <c r="M24" s="5">
        <v>0</v>
      </c>
      <c r="N24" s="5">
        <v>0</v>
      </c>
      <c r="O24" s="5">
        <v>48</v>
      </c>
      <c r="P24" s="5">
        <v>0</v>
      </c>
      <c r="Q24" s="32" t="s">
        <v>92</v>
      </c>
    </row>
    <row r="25" spans="1:17" x14ac:dyDescent="0.2">
      <c r="A25" s="10">
        <v>44949</v>
      </c>
      <c r="B25" s="5">
        <v>0.48</v>
      </c>
      <c r="C25" s="5">
        <v>24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24</v>
      </c>
      <c r="J25" s="34">
        <v>1</v>
      </c>
      <c r="K25" s="34">
        <v>1</v>
      </c>
      <c r="L25" s="5">
        <v>0</v>
      </c>
      <c r="M25" s="5">
        <v>0</v>
      </c>
      <c r="N25" s="5">
        <v>0</v>
      </c>
      <c r="O25" s="5">
        <v>72</v>
      </c>
      <c r="P25" s="5">
        <v>0</v>
      </c>
      <c r="Q25" s="32" t="s">
        <v>92</v>
      </c>
    </row>
    <row r="26" spans="1:17" ht="45" x14ac:dyDescent="0.2">
      <c r="A26" s="10">
        <v>44950</v>
      </c>
      <c r="B26" s="5">
        <v>0.48</v>
      </c>
      <c r="C26" s="5">
        <v>24</v>
      </c>
      <c r="D26" s="5">
        <v>0</v>
      </c>
      <c r="E26" s="5">
        <v>0.15</v>
      </c>
      <c r="F26" s="5">
        <v>0</v>
      </c>
      <c r="G26" s="5">
        <v>0</v>
      </c>
      <c r="H26" s="5">
        <v>0</v>
      </c>
      <c r="I26" s="5">
        <v>24</v>
      </c>
      <c r="J26" s="34">
        <v>1</v>
      </c>
      <c r="K26" s="34">
        <v>0.99375000000000002</v>
      </c>
      <c r="L26" s="5">
        <v>0</v>
      </c>
      <c r="M26" s="5">
        <v>0</v>
      </c>
      <c r="N26" s="5">
        <v>0</v>
      </c>
      <c r="O26" s="5">
        <v>96</v>
      </c>
      <c r="P26" s="5">
        <v>0</v>
      </c>
      <c r="Q26" s="32" t="s">
        <v>96</v>
      </c>
    </row>
    <row r="27" spans="1:17" x14ac:dyDescent="0.2">
      <c r="A27" s="10">
        <v>44951</v>
      </c>
      <c r="B27" s="5">
        <v>0.48</v>
      </c>
      <c r="C27" s="5">
        <v>24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24</v>
      </c>
      <c r="J27" s="34">
        <v>1</v>
      </c>
      <c r="K27" s="34">
        <v>1</v>
      </c>
      <c r="L27" s="5">
        <v>0</v>
      </c>
      <c r="M27" s="5">
        <v>0</v>
      </c>
      <c r="N27" s="5">
        <v>0</v>
      </c>
      <c r="O27" s="5">
        <v>120</v>
      </c>
      <c r="P27" s="5">
        <v>0</v>
      </c>
      <c r="Q27" s="32" t="s">
        <v>92</v>
      </c>
    </row>
    <row r="28" spans="1:17" x14ac:dyDescent="0.2">
      <c r="A28" s="10">
        <v>44952</v>
      </c>
      <c r="B28" s="5">
        <v>0.48</v>
      </c>
      <c r="C28" s="5">
        <v>24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24</v>
      </c>
      <c r="J28" s="34">
        <v>1</v>
      </c>
      <c r="K28" s="34">
        <v>1</v>
      </c>
      <c r="L28" s="5">
        <v>0</v>
      </c>
      <c r="M28" s="5">
        <v>0</v>
      </c>
      <c r="N28" s="5">
        <v>0</v>
      </c>
      <c r="O28" s="5">
        <v>144</v>
      </c>
      <c r="P28" s="5">
        <v>0</v>
      </c>
      <c r="Q28" s="32" t="s">
        <v>92</v>
      </c>
    </row>
    <row r="29" spans="1:17" ht="78.75" x14ac:dyDescent="0.2">
      <c r="A29" s="10">
        <v>44953</v>
      </c>
      <c r="B29" s="5">
        <v>0.48</v>
      </c>
      <c r="C29" s="5">
        <v>24</v>
      </c>
      <c r="D29" s="5">
        <v>0</v>
      </c>
      <c r="E29" s="5">
        <v>0.18</v>
      </c>
      <c r="F29" s="5">
        <v>0</v>
      </c>
      <c r="G29" s="5">
        <v>0</v>
      </c>
      <c r="H29" s="5">
        <v>0</v>
      </c>
      <c r="I29" s="5">
        <v>24</v>
      </c>
      <c r="J29" s="34">
        <v>1</v>
      </c>
      <c r="K29" s="34">
        <v>0.99250000000000005</v>
      </c>
      <c r="L29" s="5">
        <v>0</v>
      </c>
      <c r="M29" s="5">
        <v>0</v>
      </c>
      <c r="N29" s="5">
        <v>0</v>
      </c>
      <c r="O29" s="5">
        <v>168</v>
      </c>
      <c r="P29" s="5">
        <v>0</v>
      </c>
      <c r="Q29" s="32" t="s">
        <v>97</v>
      </c>
    </row>
    <row r="30" spans="1:17" ht="67.5" x14ac:dyDescent="0.2">
      <c r="A30" s="10">
        <v>44954</v>
      </c>
      <c r="B30" s="5">
        <v>0.48</v>
      </c>
      <c r="C30" s="5">
        <v>24</v>
      </c>
      <c r="D30" s="5">
        <v>0</v>
      </c>
      <c r="E30" s="5">
        <v>0.1</v>
      </c>
      <c r="F30" s="5">
        <v>0</v>
      </c>
      <c r="G30" s="5">
        <v>0</v>
      </c>
      <c r="H30" s="5">
        <v>0</v>
      </c>
      <c r="I30" s="5">
        <v>24</v>
      </c>
      <c r="J30" s="34">
        <v>1</v>
      </c>
      <c r="K30" s="34">
        <v>0.99583333333333324</v>
      </c>
      <c r="L30" s="5">
        <v>0</v>
      </c>
      <c r="M30" s="5">
        <v>0</v>
      </c>
      <c r="N30" s="5">
        <v>0</v>
      </c>
      <c r="O30" s="5">
        <v>24</v>
      </c>
      <c r="P30" s="5">
        <v>0</v>
      </c>
      <c r="Q30" s="32" t="s">
        <v>98</v>
      </c>
    </row>
    <row r="31" spans="1:17" ht="67.5" x14ac:dyDescent="0.2">
      <c r="A31" s="10">
        <v>44955</v>
      </c>
      <c r="B31" s="5">
        <v>0.48</v>
      </c>
      <c r="C31" s="5">
        <v>24</v>
      </c>
      <c r="D31" s="5">
        <v>0</v>
      </c>
      <c r="E31" s="5">
        <v>0.22999999999999998</v>
      </c>
      <c r="F31" s="5">
        <v>0</v>
      </c>
      <c r="G31" s="5">
        <v>0</v>
      </c>
      <c r="H31" s="5">
        <v>0</v>
      </c>
      <c r="I31" s="5">
        <v>24</v>
      </c>
      <c r="J31" s="34">
        <v>1</v>
      </c>
      <c r="K31" s="34">
        <v>0.99041666666666661</v>
      </c>
      <c r="L31" s="5">
        <v>0</v>
      </c>
      <c r="M31" s="5">
        <v>0</v>
      </c>
      <c r="N31" s="5">
        <v>0</v>
      </c>
      <c r="O31" s="5">
        <v>48</v>
      </c>
      <c r="P31" s="5">
        <v>0</v>
      </c>
      <c r="Q31" s="32" t="s">
        <v>99</v>
      </c>
    </row>
    <row r="32" spans="1:17" x14ac:dyDescent="0.2">
      <c r="A32" s="10">
        <v>44956</v>
      </c>
      <c r="B32" s="5">
        <v>0.48</v>
      </c>
      <c r="C32" s="5">
        <v>24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24</v>
      </c>
      <c r="J32" s="34">
        <v>1</v>
      </c>
      <c r="K32" s="34">
        <v>1</v>
      </c>
      <c r="L32" s="5">
        <v>0</v>
      </c>
      <c r="M32" s="5">
        <v>0</v>
      </c>
      <c r="N32" s="5">
        <v>0</v>
      </c>
      <c r="O32" s="5">
        <v>72</v>
      </c>
      <c r="P32" s="5">
        <v>0</v>
      </c>
      <c r="Q32" s="32" t="s">
        <v>92</v>
      </c>
    </row>
    <row r="33" spans="1:17" ht="56.25" x14ac:dyDescent="0.2">
      <c r="A33" s="10">
        <v>44957</v>
      </c>
      <c r="B33" s="5">
        <v>0.48</v>
      </c>
      <c r="C33" s="5">
        <v>24</v>
      </c>
      <c r="D33" s="5">
        <v>0</v>
      </c>
      <c r="E33" s="5">
        <v>0.11</v>
      </c>
      <c r="F33" s="5">
        <v>0</v>
      </c>
      <c r="G33" s="5">
        <v>0</v>
      </c>
      <c r="H33" s="5">
        <v>0</v>
      </c>
      <c r="I33" s="5">
        <v>24</v>
      </c>
      <c r="J33" s="34">
        <v>1</v>
      </c>
      <c r="K33" s="34">
        <v>0.99541666666666673</v>
      </c>
      <c r="L33" s="5">
        <v>0</v>
      </c>
      <c r="M33" s="5">
        <v>0</v>
      </c>
      <c r="N33" s="5">
        <v>0</v>
      </c>
      <c r="O33" s="5">
        <v>96</v>
      </c>
      <c r="P33" s="5">
        <v>0</v>
      </c>
      <c r="Q33" s="32" t="s">
        <v>100</v>
      </c>
    </row>
    <row r="34" spans="1:17" ht="56.25" x14ac:dyDescent="0.2">
      <c r="A34" s="10">
        <v>44958</v>
      </c>
      <c r="B34" s="5">
        <v>0.48</v>
      </c>
      <c r="C34" s="5">
        <v>24</v>
      </c>
      <c r="D34" s="5">
        <v>0</v>
      </c>
      <c r="E34" s="5">
        <v>0.45000000000000007</v>
      </c>
      <c r="F34" s="5">
        <v>0</v>
      </c>
      <c r="G34" s="5">
        <v>0</v>
      </c>
      <c r="H34" s="5">
        <v>0</v>
      </c>
      <c r="I34" s="5">
        <v>24</v>
      </c>
      <c r="J34" s="34">
        <v>1</v>
      </c>
      <c r="K34" s="34">
        <v>0.98125000000000007</v>
      </c>
      <c r="L34" s="5">
        <v>0</v>
      </c>
      <c r="M34" s="5">
        <v>0</v>
      </c>
      <c r="N34" s="5">
        <v>0</v>
      </c>
      <c r="O34" s="5">
        <v>120</v>
      </c>
      <c r="P34" s="5">
        <v>0</v>
      </c>
      <c r="Q34" s="32" t="s">
        <v>101</v>
      </c>
    </row>
    <row r="35" spans="1:17" x14ac:dyDescent="0.2">
      <c r="A35" s="10">
        <v>44959</v>
      </c>
      <c r="B35" s="5">
        <v>0.48</v>
      </c>
      <c r="C35" s="5">
        <v>24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24</v>
      </c>
      <c r="J35" s="34">
        <v>1</v>
      </c>
      <c r="K35" s="34">
        <v>1</v>
      </c>
      <c r="L35" s="5">
        <v>0</v>
      </c>
      <c r="M35" s="5">
        <v>0</v>
      </c>
      <c r="N35" s="5">
        <v>0</v>
      </c>
      <c r="O35" s="5">
        <v>144</v>
      </c>
      <c r="P35" s="5">
        <v>0</v>
      </c>
      <c r="Q35" s="32" t="s">
        <v>92</v>
      </c>
    </row>
    <row r="36" spans="1:17" x14ac:dyDescent="0.2">
      <c r="A36" s="10">
        <v>44960</v>
      </c>
      <c r="B36" s="5">
        <v>0.48</v>
      </c>
      <c r="C36" s="5">
        <v>24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24</v>
      </c>
      <c r="J36" s="34">
        <v>1</v>
      </c>
      <c r="K36" s="34">
        <v>1</v>
      </c>
      <c r="L36" s="5">
        <v>0</v>
      </c>
      <c r="M36" s="5">
        <v>0</v>
      </c>
      <c r="N36" s="5">
        <v>0</v>
      </c>
      <c r="O36" s="5">
        <v>168</v>
      </c>
      <c r="P36" s="5">
        <v>0</v>
      </c>
      <c r="Q36" s="32" t="s">
        <v>92</v>
      </c>
    </row>
    <row r="37" spans="1:17" x14ac:dyDescent="0.2">
      <c r="A37" s="10">
        <v>44961</v>
      </c>
      <c r="B37" s="5">
        <v>0.48</v>
      </c>
      <c r="C37" s="5">
        <v>24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24</v>
      </c>
      <c r="J37" s="34">
        <v>1</v>
      </c>
      <c r="K37" s="34">
        <v>1</v>
      </c>
      <c r="L37" s="5">
        <v>0</v>
      </c>
      <c r="M37" s="5">
        <v>0</v>
      </c>
      <c r="N37" s="5">
        <v>0</v>
      </c>
      <c r="O37" s="5">
        <v>24</v>
      </c>
      <c r="P37" s="5">
        <v>0</v>
      </c>
      <c r="Q37" s="32" t="s">
        <v>92</v>
      </c>
    </row>
    <row r="38" spans="1:17" x14ac:dyDescent="0.2">
      <c r="A38" s="10">
        <v>44962</v>
      </c>
      <c r="B38" s="5">
        <v>0.48</v>
      </c>
      <c r="C38" s="5">
        <v>24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24</v>
      </c>
      <c r="J38" s="34">
        <v>1</v>
      </c>
      <c r="K38" s="34">
        <v>1</v>
      </c>
      <c r="L38" s="5">
        <v>0</v>
      </c>
      <c r="M38" s="5">
        <v>0</v>
      </c>
      <c r="N38" s="5">
        <v>0</v>
      </c>
      <c r="O38" s="5">
        <v>48</v>
      </c>
      <c r="P38" s="5">
        <v>0</v>
      </c>
      <c r="Q38" s="32" t="s">
        <v>92</v>
      </c>
    </row>
    <row r="39" spans="1:17" ht="56.25" x14ac:dyDescent="0.2">
      <c r="A39" s="10">
        <v>44963</v>
      </c>
      <c r="B39" s="5">
        <v>0.48</v>
      </c>
      <c r="C39" s="5">
        <v>24</v>
      </c>
      <c r="D39" s="5">
        <v>0</v>
      </c>
      <c r="E39" s="5">
        <v>0.15000000000000002</v>
      </c>
      <c r="F39" s="5">
        <v>0</v>
      </c>
      <c r="G39" s="5">
        <v>0</v>
      </c>
      <c r="H39" s="5">
        <v>0</v>
      </c>
      <c r="I39" s="5">
        <v>24</v>
      </c>
      <c r="J39" s="34">
        <v>1</v>
      </c>
      <c r="K39" s="34">
        <v>0.99375000000000002</v>
      </c>
      <c r="L39" s="5">
        <v>0</v>
      </c>
      <c r="M39" s="5">
        <v>0</v>
      </c>
      <c r="N39" s="5">
        <v>0</v>
      </c>
      <c r="O39" s="5">
        <v>72</v>
      </c>
      <c r="P39" s="5">
        <v>0</v>
      </c>
      <c r="Q39" s="32" t="s">
        <v>102</v>
      </c>
    </row>
    <row r="40" spans="1:17" ht="67.5" x14ac:dyDescent="0.2">
      <c r="A40" s="10">
        <v>44964</v>
      </c>
      <c r="B40" s="5">
        <v>0.48</v>
      </c>
      <c r="C40" s="5">
        <v>24</v>
      </c>
      <c r="D40" s="5">
        <v>0</v>
      </c>
      <c r="E40" s="5">
        <v>0.2</v>
      </c>
      <c r="F40" s="5">
        <v>0</v>
      </c>
      <c r="G40" s="5">
        <v>0</v>
      </c>
      <c r="H40" s="5">
        <v>0</v>
      </c>
      <c r="I40" s="5">
        <v>24</v>
      </c>
      <c r="J40" s="34">
        <v>1</v>
      </c>
      <c r="K40" s="34">
        <v>0.9916666666666667</v>
      </c>
      <c r="L40" s="5">
        <v>0</v>
      </c>
      <c r="M40" s="5">
        <v>0</v>
      </c>
      <c r="N40" s="5">
        <v>0</v>
      </c>
      <c r="O40" s="5">
        <v>96</v>
      </c>
      <c r="P40" s="5">
        <v>0</v>
      </c>
      <c r="Q40" s="32" t="s">
        <v>103</v>
      </c>
    </row>
    <row r="41" spans="1:17" ht="67.5" x14ac:dyDescent="0.2">
      <c r="A41" s="10">
        <v>44965</v>
      </c>
      <c r="B41" s="5">
        <v>0.48</v>
      </c>
      <c r="C41" s="5">
        <v>24</v>
      </c>
      <c r="D41" s="5">
        <v>0</v>
      </c>
      <c r="E41" s="5">
        <v>0.2</v>
      </c>
      <c r="F41" s="5">
        <v>0</v>
      </c>
      <c r="G41" s="5">
        <v>0</v>
      </c>
      <c r="H41" s="5">
        <v>0</v>
      </c>
      <c r="I41" s="5">
        <v>24</v>
      </c>
      <c r="J41" s="34">
        <v>1</v>
      </c>
      <c r="K41" s="34">
        <v>0.9916666666666667</v>
      </c>
      <c r="L41" s="5">
        <v>0</v>
      </c>
      <c r="M41" s="5">
        <v>0</v>
      </c>
      <c r="N41" s="5">
        <v>0</v>
      </c>
      <c r="O41" s="5">
        <v>120</v>
      </c>
      <c r="P41" s="5">
        <v>0</v>
      </c>
      <c r="Q41" s="32" t="s">
        <v>104</v>
      </c>
    </row>
    <row r="42" spans="1:17" x14ac:dyDescent="0.2">
      <c r="A42" s="10">
        <v>44966</v>
      </c>
      <c r="B42" s="5">
        <v>0.48</v>
      </c>
      <c r="C42" s="5">
        <v>24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24</v>
      </c>
      <c r="J42" s="34">
        <v>1</v>
      </c>
      <c r="K42" s="34">
        <v>1</v>
      </c>
      <c r="L42" s="5">
        <v>0</v>
      </c>
      <c r="M42" s="5">
        <v>0</v>
      </c>
      <c r="N42" s="5">
        <v>0</v>
      </c>
      <c r="O42" s="5">
        <v>144</v>
      </c>
      <c r="P42" s="5">
        <v>0</v>
      </c>
      <c r="Q42" s="32" t="s">
        <v>92</v>
      </c>
    </row>
    <row r="43" spans="1:17" x14ac:dyDescent="0.2">
      <c r="A43" s="10">
        <v>44967</v>
      </c>
      <c r="B43" s="5">
        <v>0.48</v>
      </c>
      <c r="C43" s="5">
        <v>24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24</v>
      </c>
      <c r="J43" s="34">
        <v>1</v>
      </c>
      <c r="K43" s="34">
        <v>1</v>
      </c>
      <c r="L43" s="5">
        <v>0</v>
      </c>
      <c r="M43" s="5">
        <v>0</v>
      </c>
      <c r="N43" s="5">
        <v>0</v>
      </c>
      <c r="O43" s="5">
        <v>168</v>
      </c>
      <c r="P43" s="5">
        <v>0</v>
      </c>
      <c r="Q43" s="32" t="s">
        <v>92</v>
      </c>
    </row>
    <row r="44" spans="1:17" x14ac:dyDescent="0.2">
      <c r="A44" s="10">
        <v>44968</v>
      </c>
      <c r="B44" s="5">
        <v>0.48</v>
      </c>
      <c r="C44" s="5">
        <v>24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24</v>
      </c>
      <c r="J44" s="34">
        <v>1</v>
      </c>
      <c r="K44" s="34">
        <v>1</v>
      </c>
      <c r="L44" s="5">
        <v>0</v>
      </c>
      <c r="M44" s="5">
        <v>0</v>
      </c>
      <c r="N44" s="5">
        <v>0</v>
      </c>
      <c r="O44" s="5">
        <v>24</v>
      </c>
      <c r="P44" s="5">
        <v>0</v>
      </c>
      <c r="Q44" s="32" t="s">
        <v>92</v>
      </c>
    </row>
    <row r="45" spans="1:17" x14ac:dyDescent="0.2">
      <c r="A45" s="10">
        <v>44969</v>
      </c>
      <c r="B45" s="5">
        <v>0.48</v>
      </c>
      <c r="C45" s="5">
        <v>24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24</v>
      </c>
      <c r="J45" s="34">
        <v>1</v>
      </c>
      <c r="K45" s="34">
        <v>1</v>
      </c>
      <c r="L45" s="5">
        <v>0</v>
      </c>
      <c r="M45" s="5">
        <v>0</v>
      </c>
      <c r="N45" s="5">
        <v>0</v>
      </c>
      <c r="O45" s="5">
        <v>48</v>
      </c>
      <c r="P45" s="5">
        <v>0</v>
      </c>
      <c r="Q45" s="32" t="s">
        <v>92</v>
      </c>
    </row>
    <row r="46" spans="1:17" x14ac:dyDescent="0.2">
      <c r="A46" s="10">
        <v>44970</v>
      </c>
      <c r="B46" s="5">
        <v>0.48</v>
      </c>
      <c r="C46" s="5">
        <v>24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24</v>
      </c>
      <c r="J46" s="34">
        <v>1</v>
      </c>
      <c r="K46" s="34">
        <v>1</v>
      </c>
      <c r="L46" s="5">
        <v>0</v>
      </c>
      <c r="M46" s="5">
        <v>0</v>
      </c>
      <c r="N46" s="5">
        <v>0</v>
      </c>
      <c r="O46" s="5">
        <v>72</v>
      </c>
      <c r="P46" s="5">
        <v>0</v>
      </c>
      <c r="Q46" s="32" t="s">
        <v>92</v>
      </c>
    </row>
    <row r="47" spans="1:17" x14ac:dyDescent="0.2">
      <c r="A47" s="10">
        <v>44971</v>
      </c>
      <c r="B47" s="5">
        <v>0.48</v>
      </c>
      <c r="C47" s="5">
        <v>24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24</v>
      </c>
      <c r="J47" s="34">
        <v>1</v>
      </c>
      <c r="K47" s="34">
        <v>1</v>
      </c>
      <c r="L47" s="5">
        <v>0</v>
      </c>
      <c r="M47" s="5">
        <v>0</v>
      </c>
      <c r="N47" s="5">
        <v>0</v>
      </c>
      <c r="O47" s="5">
        <v>96</v>
      </c>
      <c r="P47" s="5">
        <v>0</v>
      </c>
      <c r="Q47" s="32" t="s">
        <v>92</v>
      </c>
    </row>
    <row r="48" spans="1:17" x14ac:dyDescent="0.2">
      <c r="A48" s="10">
        <v>44972</v>
      </c>
      <c r="B48" s="5">
        <v>0.48</v>
      </c>
      <c r="C48" s="5">
        <v>24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24</v>
      </c>
      <c r="J48" s="34">
        <v>1</v>
      </c>
      <c r="K48" s="34">
        <v>1</v>
      </c>
      <c r="L48" s="5">
        <v>0</v>
      </c>
      <c r="M48" s="5">
        <v>0</v>
      </c>
      <c r="N48" s="5">
        <v>0</v>
      </c>
      <c r="O48" s="5">
        <v>120</v>
      </c>
      <c r="P48" s="5">
        <v>0</v>
      </c>
      <c r="Q48" s="32" t="s">
        <v>92</v>
      </c>
    </row>
    <row r="49" spans="1:17" x14ac:dyDescent="0.2">
      <c r="A49" s="10">
        <v>44973</v>
      </c>
      <c r="B49" s="5">
        <v>0.48</v>
      </c>
      <c r="C49" s="5">
        <v>24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24</v>
      </c>
      <c r="J49" s="34">
        <v>1</v>
      </c>
      <c r="K49" s="34">
        <v>1</v>
      </c>
      <c r="L49" s="5">
        <v>0</v>
      </c>
      <c r="M49" s="5">
        <v>0</v>
      </c>
      <c r="N49" s="5">
        <v>0</v>
      </c>
      <c r="O49" s="5">
        <v>144</v>
      </c>
      <c r="P49" s="5">
        <v>0</v>
      </c>
      <c r="Q49" s="32" t="s">
        <v>92</v>
      </c>
    </row>
    <row r="50" spans="1:17" x14ac:dyDescent="0.2">
      <c r="A50" s="10">
        <v>44974</v>
      </c>
      <c r="B50" s="5">
        <v>0.48</v>
      </c>
      <c r="C50" s="5">
        <v>24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24</v>
      </c>
      <c r="J50" s="34">
        <v>1</v>
      </c>
      <c r="K50" s="34">
        <v>1</v>
      </c>
      <c r="L50" s="5">
        <v>0</v>
      </c>
      <c r="M50" s="5">
        <v>0</v>
      </c>
      <c r="N50" s="5">
        <v>0</v>
      </c>
      <c r="O50" s="5">
        <v>168</v>
      </c>
      <c r="P50" s="5">
        <v>0</v>
      </c>
      <c r="Q50" s="32" t="s">
        <v>92</v>
      </c>
    </row>
    <row r="51" spans="1:17" x14ac:dyDescent="0.2">
      <c r="A51" s="10">
        <v>44975</v>
      </c>
      <c r="B51" s="5">
        <v>0.48</v>
      </c>
      <c r="C51" s="5">
        <v>24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24</v>
      </c>
      <c r="J51" s="34">
        <v>1</v>
      </c>
      <c r="K51" s="34">
        <v>1</v>
      </c>
      <c r="L51" s="5">
        <v>0</v>
      </c>
      <c r="M51" s="5">
        <v>0</v>
      </c>
      <c r="N51" s="5">
        <v>0</v>
      </c>
      <c r="O51" s="5">
        <v>24</v>
      </c>
      <c r="P51" s="5">
        <v>0</v>
      </c>
      <c r="Q51" s="32" t="s">
        <v>92</v>
      </c>
    </row>
    <row r="52" spans="1:17" ht="157.5" x14ac:dyDescent="0.2">
      <c r="A52" s="10">
        <v>44976</v>
      </c>
      <c r="B52" s="5">
        <v>0.48</v>
      </c>
      <c r="C52" s="5">
        <v>24</v>
      </c>
      <c r="D52" s="5">
        <v>0</v>
      </c>
      <c r="E52" s="5">
        <v>0</v>
      </c>
      <c r="F52" s="5">
        <v>0</v>
      </c>
      <c r="G52" s="5">
        <v>1.45</v>
      </c>
      <c r="H52" s="5">
        <v>1.45</v>
      </c>
      <c r="I52" s="5">
        <v>22.55</v>
      </c>
      <c r="J52" s="34">
        <v>0.93958333333333333</v>
      </c>
      <c r="K52" s="34">
        <v>1</v>
      </c>
      <c r="L52" s="5">
        <v>0</v>
      </c>
      <c r="M52" s="5">
        <v>0</v>
      </c>
      <c r="N52" s="5">
        <v>0</v>
      </c>
      <c r="O52" s="5">
        <v>46.55</v>
      </c>
      <c r="P52" s="5">
        <v>0</v>
      </c>
      <c r="Q52" s="32" t="s">
        <v>105</v>
      </c>
    </row>
    <row r="53" spans="1:17" x14ac:dyDescent="0.2">
      <c r="A53" s="10">
        <v>44977</v>
      </c>
      <c r="B53" s="5">
        <v>0.48</v>
      </c>
      <c r="C53" s="5">
        <v>24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24</v>
      </c>
      <c r="J53" s="34">
        <v>1</v>
      </c>
      <c r="K53" s="34">
        <v>1</v>
      </c>
      <c r="L53" s="5">
        <v>0</v>
      </c>
      <c r="M53" s="5">
        <v>0</v>
      </c>
      <c r="N53" s="5">
        <v>0</v>
      </c>
      <c r="O53" s="5">
        <v>70.55</v>
      </c>
      <c r="P53" s="5">
        <v>0</v>
      </c>
      <c r="Q53" s="32" t="s">
        <v>92</v>
      </c>
    </row>
    <row r="54" spans="1:17" x14ac:dyDescent="0.2">
      <c r="A54" s="10">
        <v>44978</v>
      </c>
      <c r="B54" s="5">
        <v>0.48</v>
      </c>
      <c r="C54" s="5">
        <v>24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24</v>
      </c>
      <c r="J54" s="34">
        <v>1</v>
      </c>
      <c r="K54" s="34">
        <v>1</v>
      </c>
      <c r="L54" s="5">
        <v>0</v>
      </c>
      <c r="M54" s="5">
        <v>0</v>
      </c>
      <c r="N54" s="5">
        <v>0</v>
      </c>
      <c r="O54" s="5">
        <v>94.55</v>
      </c>
      <c r="P54" s="5">
        <v>0</v>
      </c>
      <c r="Q54" s="32" t="s">
        <v>92</v>
      </c>
    </row>
    <row r="55" spans="1:17" x14ac:dyDescent="0.2">
      <c r="A55" s="10">
        <v>44979</v>
      </c>
      <c r="B55" s="5">
        <v>0.48</v>
      </c>
      <c r="C55" s="5">
        <v>24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24</v>
      </c>
      <c r="J55" s="34">
        <v>1</v>
      </c>
      <c r="K55" s="34">
        <v>1</v>
      </c>
      <c r="L55" s="5">
        <v>0</v>
      </c>
      <c r="M55" s="5">
        <v>0</v>
      </c>
      <c r="N55" s="5">
        <v>0</v>
      </c>
      <c r="O55" s="5">
        <v>118.55</v>
      </c>
      <c r="P55" s="5">
        <v>0</v>
      </c>
      <c r="Q55" s="32" t="s">
        <v>92</v>
      </c>
    </row>
    <row r="56" spans="1:17" x14ac:dyDescent="0.2">
      <c r="A56" s="10">
        <v>44980</v>
      </c>
      <c r="B56" s="5">
        <v>0.48</v>
      </c>
      <c r="C56" s="5">
        <v>24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24</v>
      </c>
      <c r="J56" s="34">
        <v>1</v>
      </c>
      <c r="K56" s="34">
        <v>1</v>
      </c>
      <c r="L56" s="5">
        <v>0</v>
      </c>
      <c r="M56" s="5">
        <v>0</v>
      </c>
      <c r="N56" s="5">
        <v>0</v>
      </c>
      <c r="O56" s="5">
        <v>142.55000000000001</v>
      </c>
      <c r="P56" s="5">
        <v>0</v>
      </c>
      <c r="Q56" s="32" t="s">
        <v>92</v>
      </c>
    </row>
    <row r="57" spans="1:17" x14ac:dyDescent="0.2">
      <c r="A57" s="10">
        <v>44981</v>
      </c>
      <c r="B57" s="5">
        <v>0.48</v>
      </c>
      <c r="C57" s="5">
        <v>24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24</v>
      </c>
      <c r="J57" s="34">
        <v>1</v>
      </c>
      <c r="K57" s="34">
        <v>1</v>
      </c>
      <c r="L57" s="5">
        <v>0</v>
      </c>
      <c r="M57" s="5">
        <v>0</v>
      </c>
      <c r="N57" s="5">
        <v>0</v>
      </c>
      <c r="O57" s="5">
        <v>166.55</v>
      </c>
      <c r="P57" s="5">
        <v>0</v>
      </c>
      <c r="Q57" s="32" t="s">
        <v>92</v>
      </c>
    </row>
    <row r="58" spans="1:17" x14ac:dyDescent="0.2">
      <c r="A58" s="10">
        <v>44982</v>
      </c>
      <c r="B58" s="5">
        <v>0.48</v>
      </c>
      <c r="C58" s="5">
        <v>24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24</v>
      </c>
      <c r="J58" s="34">
        <v>1</v>
      </c>
      <c r="K58" s="34">
        <v>1</v>
      </c>
      <c r="L58" s="5">
        <v>0</v>
      </c>
      <c r="M58" s="5">
        <v>0</v>
      </c>
      <c r="N58" s="5">
        <v>0</v>
      </c>
      <c r="O58" s="5">
        <v>24</v>
      </c>
      <c r="P58" s="5">
        <v>0</v>
      </c>
      <c r="Q58" s="32" t="s">
        <v>92</v>
      </c>
    </row>
    <row r="59" spans="1:17" x14ac:dyDescent="0.2">
      <c r="A59" s="10">
        <v>44983</v>
      </c>
      <c r="B59" s="5">
        <v>0.48</v>
      </c>
      <c r="C59" s="5">
        <v>24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24</v>
      </c>
      <c r="J59" s="34">
        <v>1</v>
      </c>
      <c r="K59" s="34">
        <v>1</v>
      </c>
      <c r="L59" s="5">
        <v>0</v>
      </c>
      <c r="M59" s="5">
        <v>0</v>
      </c>
      <c r="N59" s="5">
        <v>0</v>
      </c>
      <c r="O59" s="5">
        <v>48</v>
      </c>
      <c r="P59" s="5">
        <v>0</v>
      </c>
      <c r="Q59" s="32" t="s">
        <v>92</v>
      </c>
    </row>
    <row r="60" spans="1:17" ht="101.25" x14ac:dyDescent="0.2">
      <c r="A60" s="10">
        <v>44984</v>
      </c>
      <c r="B60" s="5">
        <v>0.48</v>
      </c>
      <c r="C60" s="5">
        <v>24</v>
      </c>
      <c r="D60" s="5">
        <v>0</v>
      </c>
      <c r="E60" s="5">
        <v>0</v>
      </c>
      <c r="F60" s="5">
        <v>0</v>
      </c>
      <c r="G60" s="5">
        <v>0.33</v>
      </c>
      <c r="H60" s="5">
        <v>0.33</v>
      </c>
      <c r="I60" s="5">
        <v>23.67</v>
      </c>
      <c r="J60" s="34">
        <v>0.98625000000000007</v>
      </c>
      <c r="K60" s="34">
        <v>1</v>
      </c>
      <c r="L60" s="5">
        <v>1</v>
      </c>
      <c r="M60" s="5">
        <v>0</v>
      </c>
      <c r="N60" s="5">
        <v>0</v>
      </c>
      <c r="O60" s="5">
        <v>71.67</v>
      </c>
      <c r="P60" s="5">
        <v>0</v>
      </c>
      <c r="Q60" s="32" t="s">
        <v>106</v>
      </c>
    </row>
    <row r="61" spans="1:17" x14ac:dyDescent="0.2">
      <c r="A61" s="10">
        <v>44985</v>
      </c>
      <c r="B61" s="5">
        <v>0.48</v>
      </c>
      <c r="C61" s="5">
        <v>24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24</v>
      </c>
      <c r="J61" s="34">
        <v>1</v>
      </c>
      <c r="K61" s="34">
        <v>1</v>
      </c>
      <c r="L61" s="5">
        <v>0</v>
      </c>
      <c r="M61" s="5">
        <v>0</v>
      </c>
      <c r="N61" s="5">
        <v>0</v>
      </c>
      <c r="O61" s="5">
        <v>95.67</v>
      </c>
      <c r="P61" s="5">
        <v>0</v>
      </c>
      <c r="Q61" s="32" t="s">
        <v>92</v>
      </c>
    </row>
    <row r="62" spans="1:17" x14ac:dyDescent="0.2">
      <c r="A62" s="10">
        <v>44986</v>
      </c>
      <c r="B62" s="5">
        <v>0.48</v>
      </c>
      <c r="C62" s="5">
        <v>24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24</v>
      </c>
      <c r="J62" s="34">
        <v>1</v>
      </c>
      <c r="K62" s="34">
        <v>1</v>
      </c>
      <c r="L62" s="5">
        <v>0</v>
      </c>
      <c r="M62" s="5">
        <v>0</v>
      </c>
      <c r="N62" s="5">
        <v>0</v>
      </c>
      <c r="O62" s="5">
        <v>119.67</v>
      </c>
      <c r="P62" s="5">
        <v>0</v>
      </c>
      <c r="Q62" s="32" t="s">
        <v>92</v>
      </c>
    </row>
    <row r="63" spans="1:17" x14ac:dyDescent="0.2">
      <c r="A63" s="10">
        <v>44987</v>
      </c>
      <c r="B63" s="5">
        <v>0.48</v>
      </c>
      <c r="C63" s="5">
        <v>24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24</v>
      </c>
      <c r="J63" s="34">
        <v>1</v>
      </c>
      <c r="K63" s="34">
        <v>1</v>
      </c>
      <c r="L63" s="5">
        <v>0</v>
      </c>
      <c r="M63" s="5">
        <v>0</v>
      </c>
      <c r="N63" s="5">
        <v>0</v>
      </c>
      <c r="O63" s="5">
        <v>143.67000000000002</v>
      </c>
      <c r="P63" s="5">
        <v>0</v>
      </c>
      <c r="Q63" s="32" t="s">
        <v>92</v>
      </c>
    </row>
    <row r="64" spans="1:17" x14ac:dyDescent="0.2">
      <c r="A64" s="10">
        <v>44988</v>
      </c>
      <c r="B64" s="5">
        <v>0.48</v>
      </c>
      <c r="C64" s="5">
        <v>24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24</v>
      </c>
      <c r="J64" s="34">
        <v>1</v>
      </c>
      <c r="K64" s="34">
        <v>1</v>
      </c>
      <c r="L64" s="5">
        <v>0</v>
      </c>
      <c r="M64" s="5">
        <v>0</v>
      </c>
      <c r="N64" s="5">
        <v>0</v>
      </c>
      <c r="O64" s="5">
        <v>167.67000000000002</v>
      </c>
      <c r="P64" s="5">
        <v>0</v>
      </c>
      <c r="Q64" s="32" t="s">
        <v>92</v>
      </c>
    </row>
    <row r="65" spans="1:17" x14ac:dyDescent="0.2">
      <c r="A65" s="10">
        <v>44989</v>
      </c>
      <c r="B65" s="5">
        <v>0.48</v>
      </c>
      <c r="C65" s="5">
        <v>24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24</v>
      </c>
      <c r="J65" s="34">
        <v>1</v>
      </c>
      <c r="K65" s="34">
        <v>1</v>
      </c>
      <c r="L65" s="5">
        <v>0</v>
      </c>
      <c r="M65" s="5">
        <v>0</v>
      </c>
      <c r="N65" s="5">
        <v>0</v>
      </c>
      <c r="O65" s="5">
        <v>24</v>
      </c>
      <c r="P65" s="5">
        <v>0</v>
      </c>
      <c r="Q65" s="32" t="s">
        <v>92</v>
      </c>
    </row>
    <row r="66" spans="1:17" x14ac:dyDescent="0.2">
      <c r="A66" s="10">
        <v>44990</v>
      </c>
      <c r="B66" s="5">
        <v>0.48</v>
      </c>
      <c r="C66" s="5">
        <v>24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24</v>
      </c>
      <c r="J66" s="34">
        <v>1</v>
      </c>
      <c r="K66" s="34">
        <v>1</v>
      </c>
      <c r="L66" s="5">
        <v>0</v>
      </c>
      <c r="M66" s="5">
        <v>0</v>
      </c>
      <c r="N66" s="5">
        <v>0</v>
      </c>
      <c r="O66" s="5">
        <v>48</v>
      </c>
      <c r="P66" s="5">
        <v>0</v>
      </c>
      <c r="Q66" s="32" t="s">
        <v>92</v>
      </c>
    </row>
    <row r="67" spans="1:17" x14ac:dyDescent="0.2">
      <c r="A67" s="10">
        <v>44991</v>
      </c>
      <c r="B67" s="5">
        <v>0.48</v>
      </c>
      <c r="C67" s="5">
        <v>24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24</v>
      </c>
      <c r="J67" s="34">
        <v>1</v>
      </c>
      <c r="K67" s="34">
        <v>1</v>
      </c>
      <c r="L67" s="5">
        <v>0</v>
      </c>
      <c r="M67" s="5">
        <v>0</v>
      </c>
      <c r="N67" s="5">
        <v>0</v>
      </c>
      <c r="O67" s="5">
        <v>72</v>
      </c>
      <c r="P67" s="5">
        <v>0</v>
      </c>
      <c r="Q67" s="32" t="s">
        <v>92</v>
      </c>
    </row>
    <row r="68" spans="1:17" x14ac:dyDescent="0.2">
      <c r="A68" s="10">
        <v>44992</v>
      </c>
      <c r="B68" s="5">
        <v>0.48</v>
      </c>
      <c r="C68" s="5">
        <v>24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24</v>
      </c>
      <c r="J68" s="34">
        <v>1</v>
      </c>
      <c r="K68" s="34">
        <v>1</v>
      </c>
      <c r="L68" s="5">
        <v>0</v>
      </c>
      <c r="M68" s="5">
        <v>0</v>
      </c>
      <c r="N68" s="5">
        <v>0</v>
      </c>
      <c r="O68" s="5">
        <v>96</v>
      </c>
      <c r="P68" s="5">
        <v>0</v>
      </c>
      <c r="Q68" s="32" t="s">
        <v>92</v>
      </c>
    </row>
    <row r="69" spans="1:17" x14ac:dyDescent="0.2">
      <c r="A69" s="10">
        <v>44993</v>
      </c>
      <c r="B69" s="5">
        <v>0.48</v>
      </c>
      <c r="C69" s="5">
        <v>24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24</v>
      </c>
      <c r="J69" s="34">
        <v>1</v>
      </c>
      <c r="K69" s="34">
        <v>1</v>
      </c>
      <c r="L69" s="5">
        <v>0</v>
      </c>
      <c r="M69" s="5">
        <v>0</v>
      </c>
      <c r="N69" s="5">
        <v>0</v>
      </c>
      <c r="O69" s="5">
        <v>120</v>
      </c>
      <c r="P69" s="5">
        <v>0</v>
      </c>
      <c r="Q69" s="32" t="s">
        <v>92</v>
      </c>
    </row>
    <row r="70" spans="1:17" x14ac:dyDescent="0.2">
      <c r="A70" s="10">
        <v>44994</v>
      </c>
      <c r="B70" s="5">
        <v>0.48</v>
      </c>
      <c r="C70" s="5">
        <v>24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24</v>
      </c>
      <c r="J70" s="34">
        <v>1</v>
      </c>
      <c r="K70" s="34">
        <v>1</v>
      </c>
      <c r="L70" s="5">
        <v>0</v>
      </c>
      <c r="M70" s="5">
        <v>0</v>
      </c>
      <c r="N70" s="5">
        <v>0</v>
      </c>
      <c r="O70" s="5">
        <v>144</v>
      </c>
      <c r="P70" s="5">
        <v>0</v>
      </c>
      <c r="Q70" s="32" t="s">
        <v>92</v>
      </c>
    </row>
    <row r="71" spans="1:17" ht="90" x14ac:dyDescent="0.2">
      <c r="A71" s="10">
        <v>44995</v>
      </c>
      <c r="B71" s="5">
        <v>0.48</v>
      </c>
      <c r="C71" s="5">
        <v>24</v>
      </c>
      <c r="D71" s="5">
        <v>0</v>
      </c>
      <c r="E71" s="5">
        <v>0</v>
      </c>
      <c r="F71" s="5">
        <v>0</v>
      </c>
      <c r="G71" s="5">
        <v>0.13</v>
      </c>
      <c r="H71" s="5">
        <v>0.13</v>
      </c>
      <c r="I71" s="5">
        <v>23.87</v>
      </c>
      <c r="J71" s="34">
        <v>0.99458333333333337</v>
      </c>
      <c r="K71" s="34">
        <v>1</v>
      </c>
      <c r="L71" s="5">
        <v>0</v>
      </c>
      <c r="M71" s="5">
        <v>0</v>
      </c>
      <c r="N71" s="5">
        <v>0</v>
      </c>
      <c r="O71" s="5">
        <v>167.87</v>
      </c>
      <c r="P71" s="5">
        <v>0</v>
      </c>
      <c r="Q71" s="32" t="s">
        <v>107</v>
      </c>
    </row>
    <row r="72" spans="1:17" x14ac:dyDescent="0.2">
      <c r="A72" s="10">
        <v>44996</v>
      </c>
      <c r="B72" s="5">
        <v>0.48</v>
      </c>
      <c r="C72" s="5">
        <v>24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24</v>
      </c>
      <c r="J72" s="34">
        <v>1</v>
      </c>
      <c r="K72" s="34">
        <v>1</v>
      </c>
      <c r="L72" s="5">
        <v>0</v>
      </c>
      <c r="M72" s="5">
        <v>0</v>
      </c>
      <c r="N72" s="5">
        <v>0</v>
      </c>
      <c r="O72" s="5">
        <v>24</v>
      </c>
      <c r="P72" s="5">
        <v>0</v>
      </c>
      <c r="Q72" s="32" t="s">
        <v>92</v>
      </c>
    </row>
    <row r="73" spans="1:17" x14ac:dyDescent="0.2">
      <c r="A73" s="10">
        <v>44997</v>
      </c>
      <c r="B73" s="5">
        <v>0.48</v>
      </c>
      <c r="C73" s="5">
        <v>24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24</v>
      </c>
      <c r="J73" s="34">
        <v>1</v>
      </c>
      <c r="K73" s="34">
        <v>1</v>
      </c>
      <c r="L73" s="5">
        <v>0</v>
      </c>
      <c r="M73" s="5">
        <v>0</v>
      </c>
      <c r="N73" s="5">
        <v>0</v>
      </c>
      <c r="O73" s="5">
        <v>48</v>
      </c>
      <c r="P73" s="5">
        <v>0</v>
      </c>
      <c r="Q73" s="32" t="s">
        <v>92</v>
      </c>
    </row>
    <row r="74" spans="1:17" x14ac:dyDescent="0.2">
      <c r="A74" s="10">
        <v>44998</v>
      </c>
      <c r="B74" s="5">
        <v>0.48</v>
      </c>
      <c r="C74" s="5">
        <v>24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24</v>
      </c>
      <c r="J74" s="34">
        <v>1</v>
      </c>
      <c r="K74" s="34">
        <v>1</v>
      </c>
      <c r="L74" s="5">
        <v>0</v>
      </c>
      <c r="M74" s="5">
        <v>0</v>
      </c>
      <c r="N74" s="5">
        <v>0</v>
      </c>
      <c r="O74" s="5">
        <v>72</v>
      </c>
      <c r="P74" s="5">
        <v>0</v>
      </c>
      <c r="Q74" s="32" t="s">
        <v>92</v>
      </c>
    </row>
    <row r="75" spans="1:17" ht="78.75" x14ac:dyDescent="0.2">
      <c r="A75" s="10">
        <v>44999</v>
      </c>
      <c r="B75" s="5">
        <v>0.48</v>
      </c>
      <c r="C75" s="5">
        <v>24</v>
      </c>
      <c r="D75" s="5">
        <v>0</v>
      </c>
      <c r="E75" s="5">
        <v>1.1299999999999999</v>
      </c>
      <c r="F75" s="5">
        <v>0</v>
      </c>
      <c r="G75" s="5">
        <v>0</v>
      </c>
      <c r="H75" s="5">
        <v>0</v>
      </c>
      <c r="I75" s="5">
        <v>24</v>
      </c>
      <c r="J75" s="34">
        <v>1</v>
      </c>
      <c r="K75" s="34">
        <v>0.95291666666666675</v>
      </c>
      <c r="L75" s="5">
        <v>0</v>
      </c>
      <c r="M75" s="5">
        <v>0</v>
      </c>
      <c r="N75" s="5">
        <v>0</v>
      </c>
      <c r="O75" s="5">
        <v>96</v>
      </c>
      <c r="P75" s="5">
        <v>0</v>
      </c>
      <c r="Q75" s="32" t="s">
        <v>108</v>
      </c>
    </row>
    <row r="76" spans="1:17" x14ac:dyDescent="0.2">
      <c r="A76" s="10">
        <v>45000</v>
      </c>
      <c r="B76" s="5">
        <v>0.48</v>
      </c>
      <c r="C76" s="5">
        <v>24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24</v>
      </c>
      <c r="J76" s="34">
        <v>1</v>
      </c>
      <c r="K76" s="34">
        <v>1</v>
      </c>
      <c r="L76" s="5">
        <v>0</v>
      </c>
      <c r="M76" s="5">
        <v>0</v>
      </c>
      <c r="N76" s="5">
        <v>0</v>
      </c>
      <c r="O76" s="5">
        <v>120</v>
      </c>
      <c r="P76" s="5">
        <v>0</v>
      </c>
      <c r="Q76" s="32" t="s">
        <v>92</v>
      </c>
    </row>
    <row r="77" spans="1:17" x14ac:dyDescent="0.2">
      <c r="A77" s="10">
        <v>45001</v>
      </c>
      <c r="B77" s="5">
        <v>0.48</v>
      </c>
      <c r="C77" s="5">
        <v>24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24</v>
      </c>
      <c r="J77" s="34">
        <v>1</v>
      </c>
      <c r="K77" s="34">
        <v>1</v>
      </c>
      <c r="L77" s="5">
        <v>0</v>
      </c>
      <c r="M77" s="5">
        <v>0</v>
      </c>
      <c r="N77" s="5">
        <v>0</v>
      </c>
      <c r="O77" s="5">
        <v>144</v>
      </c>
      <c r="P77" s="5">
        <v>0</v>
      </c>
      <c r="Q77" s="32" t="s">
        <v>92</v>
      </c>
    </row>
    <row r="78" spans="1:17" x14ac:dyDescent="0.2">
      <c r="A78" s="10">
        <v>45002</v>
      </c>
      <c r="B78" s="5">
        <v>0.48</v>
      </c>
      <c r="C78" s="5">
        <v>24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24</v>
      </c>
      <c r="J78" s="34">
        <v>1</v>
      </c>
      <c r="K78" s="34">
        <v>1</v>
      </c>
      <c r="L78" s="5">
        <v>0</v>
      </c>
      <c r="M78" s="5">
        <v>0</v>
      </c>
      <c r="N78" s="5">
        <v>0</v>
      </c>
      <c r="O78" s="5">
        <v>168</v>
      </c>
      <c r="P78" s="5">
        <v>0</v>
      </c>
      <c r="Q78" s="32" t="s">
        <v>92</v>
      </c>
    </row>
    <row r="79" spans="1:17" x14ac:dyDescent="0.2">
      <c r="A79" s="10">
        <v>45003</v>
      </c>
      <c r="B79" s="5">
        <v>0.48</v>
      </c>
      <c r="C79" s="5">
        <v>24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24</v>
      </c>
      <c r="J79" s="34">
        <v>1</v>
      </c>
      <c r="K79" s="34">
        <v>1</v>
      </c>
      <c r="L79" s="5">
        <v>0</v>
      </c>
      <c r="M79" s="5">
        <v>0</v>
      </c>
      <c r="N79" s="5">
        <v>0</v>
      </c>
      <c r="O79" s="5">
        <v>24</v>
      </c>
      <c r="P79" s="5">
        <v>0</v>
      </c>
      <c r="Q79" s="32" t="s">
        <v>92</v>
      </c>
    </row>
    <row r="80" spans="1:17" x14ac:dyDescent="0.2">
      <c r="A80" s="10">
        <v>45004</v>
      </c>
      <c r="B80" s="5">
        <v>0.48</v>
      </c>
      <c r="C80" s="5">
        <v>24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24</v>
      </c>
      <c r="J80" s="34">
        <v>1</v>
      </c>
      <c r="K80" s="34">
        <v>1</v>
      </c>
      <c r="L80" s="5">
        <v>0</v>
      </c>
      <c r="M80" s="5">
        <v>0</v>
      </c>
      <c r="N80" s="5">
        <v>0</v>
      </c>
      <c r="O80" s="5">
        <v>48</v>
      </c>
      <c r="P80" s="5">
        <v>0</v>
      </c>
      <c r="Q80" s="32" t="s">
        <v>92</v>
      </c>
    </row>
    <row r="81" spans="1:17" x14ac:dyDescent="0.2">
      <c r="A81" s="10">
        <v>45005</v>
      </c>
      <c r="B81" s="5">
        <v>0.48</v>
      </c>
      <c r="C81" s="5">
        <v>24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24</v>
      </c>
      <c r="J81" s="34">
        <v>1</v>
      </c>
      <c r="K81" s="34">
        <v>1</v>
      </c>
      <c r="L81" s="5">
        <v>0</v>
      </c>
      <c r="M81" s="5">
        <v>0</v>
      </c>
      <c r="N81" s="5">
        <v>0</v>
      </c>
      <c r="O81" s="5">
        <v>72</v>
      </c>
      <c r="P81" s="5">
        <v>0</v>
      </c>
      <c r="Q81" s="32" t="s">
        <v>92</v>
      </c>
    </row>
    <row r="82" spans="1:17" x14ac:dyDescent="0.2">
      <c r="A82" s="10">
        <v>45006</v>
      </c>
      <c r="B82" s="5">
        <v>0.48</v>
      </c>
      <c r="C82" s="5">
        <v>24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24</v>
      </c>
      <c r="J82" s="34">
        <v>1</v>
      </c>
      <c r="K82" s="34">
        <v>1</v>
      </c>
      <c r="L82" s="5">
        <v>0</v>
      </c>
      <c r="M82" s="5">
        <v>0</v>
      </c>
      <c r="N82" s="5">
        <v>0</v>
      </c>
      <c r="O82" s="5">
        <v>96</v>
      </c>
      <c r="P82" s="5">
        <v>0</v>
      </c>
      <c r="Q82" s="32" t="s">
        <v>92</v>
      </c>
    </row>
    <row r="83" spans="1:17" x14ac:dyDescent="0.2">
      <c r="A83" s="10">
        <v>45007</v>
      </c>
      <c r="B83" s="5">
        <v>0.48</v>
      </c>
      <c r="C83" s="5">
        <v>24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24</v>
      </c>
      <c r="J83" s="34">
        <v>1</v>
      </c>
      <c r="K83" s="34">
        <v>1</v>
      </c>
      <c r="L83" s="5">
        <v>0</v>
      </c>
      <c r="M83" s="5">
        <v>0</v>
      </c>
      <c r="N83" s="5">
        <v>0</v>
      </c>
      <c r="O83" s="5">
        <v>120</v>
      </c>
      <c r="P83" s="5">
        <v>0</v>
      </c>
      <c r="Q83" s="32" t="s">
        <v>92</v>
      </c>
    </row>
    <row r="84" spans="1:17" ht="45" x14ac:dyDescent="0.2">
      <c r="A84" s="10">
        <v>45008</v>
      </c>
      <c r="B84" s="5">
        <v>0.48</v>
      </c>
      <c r="C84" s="5">
        <v>24</v>
      </c>
      <c r="D84" s="5">
        <v>0</v>
      </c>
      <c r="E84" s="5">
        <v>0</v>
      </c>
      <c r="F84" s="5">
        <v>2.2000000000000002</v>
      </c>
      <c r="G84" s="5">
        <v>0</v>
      </c>
      <c r="H84" s="5">
        <v>2.2000000000000002</v>
      </c>
      <c r="I84" s="5">
        <v>21.8</v>
      </c>
      <c r="J84" s="34">
        <v>0.90833333333333333</v>
      </c>
      <c r="K84" s="34">
        <v>1</v>
      </c>
      <c r="L84" s="5">
        <v>0</v>
      </c>
      <c r="M84" s="5">
        <v>0</v>
      </c>
      <c r="N84" s="5">
        <v>0</v>
      </c>
      <c r="O84" s="5">
        <v>141.80000000000001</v>
      </c>
      <c r="P84" s="5">
        <v>0</v>
      </c>
      <c r="Q84" s="32" t="s">
        <v>109</v>
      </c>
    </row>
    <row r="85" spans="1:17" x14ac:dyDescent="0.2">
      <c r="A85" s="10">
        <v>45009</v>
      </c>
      <c r="B85" s="5">
        <v>0.48</v>
      </c>
      <c r="C85" s="5">
        <v>24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24</v>
      </c>
      <c r="J85" s="34">
        <v>1</v>
      </c>
      <c r="K85" s="34">
        <v>1</v>
      </c>
      <c r="L85" s="5">
        <v>0</v>
      </c>
      <c r="M85" s="5">
        <v>0</v>
      </c>
      <c r="N85" s="5">
        <v>0</v>
      </c>
      <c r="O85" s="5">
        <v>165.8</v>
      </c>
      <c r="P85" s="5">
        <v>0</v>
      </c>
      <c r="Q85" s="32" t="s">
        <v>92</v>
      </c>
    </row>
    <row r="86" spans="1:17" x14ac:dyDescent="0.2">
      <c r="A86" s="10">
        <v>45010</v>
      </c>
      <c r="B86" s="5">
        <v>0.48</v>
      </c>
      <c r="C86" s="5">
        <v>24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24</v>
      </c>
      <c r="J86" s="34">
        <v>1</v>
      </c>
      <c r="K86" s="34">
        <v>1</v>
      </c>
      <c r="L86" s="5">
        <v>0</v>
      </c>
      <c r="M86" s="5">
        <v>0</v>
      </c>
      <c r="N86" s="5">
        <v>0</v>
      </c>
      <c r="O86" s="5">
        <v>24</v>
      </c>
      <c r="P86" s="5">
        <v>0</v>
      </c>
      <c r="Q86" s="32" t="s">
        <v>92</v>
      </c>
    </row>
    <row r="87" spans="1:17" x14ac:dyDescent="0.2">
      <c r="A87" s="10">
        <v>45011</v>
      </c>
      <c r="B87" s="5">
        <v>0.48</v>
      </c>
      <c r="C87" s="5">
        <v>24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24</v>
      </c>
      <c r="J87" s="34">
        <v>1</v>
      </c>
      <c r="K87" s="34">
        <v>1</v>
      </c>
      <c r="L87" s="5">
        <v>0</v>
      </c>
      <c r="M87" s="5">
        <v>0</v>
      </c>
      <c r="N87" s="5">
        <v>0</v>
      </c>
      <c r="O87" s="5">
        <v>48</v>
      </c>
      <c r="P87" s="5">
        <v>0</v>
      </c>
      <c r="Q87" s="32" t="s">
        <v>92</v>
      </c>
    </row>
    <row r="88" spans="1:17" x14ac:dyDescent="0.2">
      <c r="A88" s="10">
        <v>45012</v>
      </c>
      <c r="B88" s="5">
        <v>0.48</v>
      </c>
      <c r="C88" s="5">
        <v>24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24</v>
      </c>
      <c r="J88" s="34">
        <v>1</v>
      </c>
      <c r="K88" s="34">
        <v>1</v>
      </c>
      <c r="L88" s="5">
        <v>0</v>
      </c>
      <c r="M88" s="5">
        <v>0</v>
      </c>
      <c r="N88" s="5">
        <v>0</v>
      </c>
      <c r="O88" s="5">
        <v>72</v>
      </c>
      <c r="P88" s="5">
        <v>0</v>
      </c>
      <c r="Q88" s="32" t="s">
        <v>92</v>
      </c>
    </row>
    <row r="89" spans="1:17" x14ac:dyDescent="0.2">
      <c r="A89" s="10">
        <v>45013</v>
      </c>
      <c r="B89" s="5">
        <v>0.48</v>
      </c>
      <c r="C89" s="5">
        <v>24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24</v>
      </c>
      <c r="J89" s="34">
        <v>1</v>
      </c>
      <c r="K89" s="34">
        <v>1</v>
      </c>
      <c r="L89" s="5">
        <v>0</v>
      </c>
      <c r="M89" s="5">
        <v>0</v>
      </c>
      <c r="N89" s="5">
        <v>0</v>
      </c>
      <c r="O89" s="5">
        <v>96</v>
      </c>
      <c r="P89" s="5">
        <v>0</v>
      </c>
      <c r="Q89" s="32" t="s">
        <v>92</v>
      </c>
    </row>
    <row r="90" spans="1:17" x14ac:dyDescent="0.2">
      <c r="A90" s="10">
        <v>45014</v>
      </c>
      <c r="B90" s="5">
        <v>0.48</v>
      </c>
      <c r="C90" s="5">
        <v>24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24</v>
      </c>
      <c r="J90" s="34">
        <v>1</v>
      </c>
      <c r="K90" s="34">
        <v>1</v>
      </c>
      <c r="L90" s="5">
        <v>0</v>
      </c>
      <c r="M90" s="5">
        <v>0</v>
      </c>
      <c r="N90" s="5">
        <v>0</v>
      </c>
      <c r="O90" s="5">
        <v>120</v>
      </c>
      <c r="P90" s="5">
        <v>0</v>
      </c>
      <c r="Q90" s="32" t="s">
        <v>92</v>
      </c>
    </row>
    <row r="91" spans="1:17" x14ac:dyDescent="0.2">
      <c r="A91" s="10">
        <v>45015</v>
      </c>
      <c r="B91" s="5">
        <v>0.48</v>
      </c>
      <c r="C91" s="5">
        <v>24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24</v>
      </c>
      <c r="J91" s="34">
        <v>1</v>
      </c>
      <c r="K91" s="34">
        <v>1</v>
      </c>
      <c r="L91" s="5">
        <v>0</v>
      </c>
      <c r="M91" s="5">
        <v>0</v>
      </c>
      <c r="N91" s="5">
        <v>0</v>
      </c>
      <c r="O91" s="5">
        <v>144</v>
      </c>
      <c r="P91" s="5">
        <v>0</v>
      </c>
      <c r="Q91" s="32" t="s">
        <v>92</v>
      </c>
    </row>
    <row r="92" spans="1:17" x14ac:dyDescent="0.2">
      <c r="A92" s="10">
        <v>45016</v>
      </c>
      <c r="B92" s="5">
        <v>0.48</v>
      </c>
      <c r="C92" s="5">
        <v>24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24</v>
      </c>
      <c r="J92" s="34">
        <v>1</v>
      </c>
      <c r="K92" s="34">
        <v>1</v>
      </c>
      <c r="L92" s="5">
        <v>0</v>
      </c>
      <c r="M92" s="5">
        <v>0</v>
      </c>
      <c r="N92" s="5">
        <v>0</v>
      </c>
      <c r="O92" s="5">
        <v>168</v>
      </c>
      <c r="P92" s="5">
        <v>0</v>
      </c>
      <c r="Q92" s="32" t="s">
        <v>92</v>
      </c>
    </row>
    <row r="93" spans="1:17" x14ac:dyDescent="0.2">
      <c r="A93" s="10">
        <v>45017</v>
      </c>
      <c r="B93" s="5">
        <v>0.48</v>
      </c>
      <c r="C93" s="5">
        <v>24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24</v>
      </c>
      <c r="J93" s="34">
        <v>1</v>
      </c>
      <c r="K93" s="34">
        <v>1</v>
      </c>
      <c r="L93" s="5">
        <v>0</v>
      </c>
      <c r="M93" s="5">
        <v>0</v>
      </c>
      <c r="N93" s="5">
        <v>0</v>
      </c>
      <c r="O93" s="5">
        <v>24</v>
      </c>
      <c r="P93" s="5">
        <v>0</v>
      </c>
      <c r="Q93" s="32" t="s">
        <v>92</v>
      </c>
    </row>
    <row r="94" spans="1:17" x14ac:dyDescent="0.2">
      <c r="A94" s="10">
        <v>45018</v>
      </c>
      <c r="B94" s="5">
        <v>0.48</v>
      </c>
      <c r="C94" s="5">
        <v>24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24</v>
      </c>
      <c r="J94" s="34">
        <v>1</v>
      </c>
      <c r="K94" s="34">
        <v>1</v>
      </c>
      <c r="L94" s="5">
        <v>0</v>
      </c>
      <c r="M94" s="5">
        <v>0</v>
      </c>
      <c r="N94" s="5">
        <v>0</v>
      </c>
      <c r="O94" s="5">
        <v>48</v>
      </c>
      <c r="P94" s="5">
        <v>0</v>
      </c>
      <c r="Q94" s="32" t="s">
        <v>92</v>
      </c>
    </row>
    <row r="95" spans="1:17" x14ac:dyDescent="0.2">
      <c r="A95" s="10">
        <v>45019</v>
      </c>
      <c r="B95" s="5">
        <v>0.48</v>
      </c>
      <c r="C95" s="5">
        <v>24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24</v>
      </c>
      <c r="J95" s="34">
        <v>1</v>
      </c>
      <c r="K95" s="34">
        <v>1</v>
      </c>
      <c r="L95" s="5">
        <v>0</v>
      </c>
      <c r="M95" s="5">
        <v>0</v>
      </c>
      <c r="N95" s="5">
        <v>0</v>
      </c>
      <c r="O95" s="5">
        <v>72</v>
      </c>
      <c r="P95" s="5">
        <v>0</v>
      </c>
      <c r="Q95" s="32" t="s">
        <v>92</v>
      </c>
    </row>
    <row r="96" spans="1:17" x14ac:dyDescent="0.2">
      <c r="A96" s="10">
        <v>45020</v>
      </c>
      <c r="B96" s="5">
        <v>0.48</v>
      </c>
      <c r="C96" s="5">
        <v>24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24</v>
      </c>
      <c r="J96" s="34">
        <v>1</v>
      </c>
      <c r="K96" s="34">
        <v>1</v>
      </c>
      <c r="L96" s="5">
        <v>0</v>
      </c>
      <c r="M96" s="5">
        <v>0</v>
      </c>
      <c r="N96" s="5">
        <v>0</v>
      </c>
      <c r="O96" s="5">
        <v>96</v>
      </c>
      <c r="P96" s="5">
        <v>0</v>
      </c>
      <c r="Q96" s="32" t="s">
        <v>92</v>
      </c>
    </row>
    <row r="97" spans="1:17" x14ac:dyDescent="0.2">
      <c r="A97" s="10">
        <v>45021</v>
      </c>
      <c r="B97" s="5">
        <v>0.48</v>
      </c>
      <c r="C97" s="5">
        <v>24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24</v>
      </c>
      <c r="J97" s="34">
        <v>1</v>
      </c>
      <c r="K97" s="34">
        <v>1</v>
      </c>
      <c r="L97" s="5">
        <v>0</v>
      </c>
      <c r="M97" s="5">
        <v>0</v>
      </c>
      <c r="N97" s="5">
        <v>0</v>
      </c>
      <c r="O97" s="5">
        <v>120</v>
      </c>
      <c r="P97" s="5">
        <v>0</v>
      </c>
      <c r="Q97" s="32" t="s">
        <v>92</v>
      </c>
    </row>
    <row r="98" spans="1:17" x14ac:dyDescent="0.2">
      <c r="A98" s="10">
        <v>45022</v>
      </c>
      <c r="B98" s="5">
        <v>0.48</v>
      </c>
      <c r="C98" s="5">
        <v>24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24</v>
      </c>
      <c r="J98" s="34">
        <v>1</v>
      </c>
      <c r="K98" s="34">
        <v>1</v>
      </c>
      <c r="L98" s="5">
        <v>0</v>
      </c>
      <c r="M98" s="5">
        <v>0</v>
      </c>
      <c r="N98" s="5">
        <v>0</v>
      </c>
      <c r="O98" s="5">
        <v>144</v>
      </c>
      <c r="P98" s="5">
        <v>0</v>
      </c>
      <c r="Q98" s="32" t="s">
        <v>92</v>
      </c>
    </row>
    <row r="99" spans="1:17" x14ac:dyDescent="0.2">
      <c r="A99" s="10">
        <v>45023</v>
      </c>
      <c r="B99" s="5">
        <v>0.48</v>
      </c>
      <c r="C99" s="5">
        <v>24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24</v>
      </c>
      <c r="J99" s="34">
        <v>1</v>
      </c>
      <c r="K99" s="34">
        <v>1</v>
      </c>
      <c r="L99" s="5">
        <v>0</v>
      </c>
      <c r="M99" s="5">
        <v>0</v>
      </c>
      <c r="N99" s="5">
        <v>0</v>
      </c>
      <c r="O99" s="5">
        <v>168</v>
      </c>
      <c r="P99" s="5">
        <v>0</v>
      </c>
      <c r="Q99" s="32" t="s">
        <v>92</v>
      </c>
    </row>
    <row r="100" spans="1:17" x14ac:dyDescent="0.2">
      <c r="A100" s="10">
        <v>45024</v>
      </c>
      <c r="B100" s="5">
        <v>0.48</v>
      </c>
      <c r="C100" s="5">
        <v>24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24</v>
      </c>
      <c r="J100" s="34">
        <v>1</v>
      </c>
      <c r="K100" s="34">
        <v>1</v>
      </c>
      <c r="L100" s="5">
        <v>0</v>
      </c>
      <c r="M100" s="5">
        <v>0</v>
      </c>
      <c r="N100" s="5">
        <v>0</v>
      </c>
      <c r="O100" s="5">
        <v>24</v>
      </c>
      <c r="P100" s="5">
        <v>0</v>
      </c>
      <c r="Q100" s="32" t="s">
        <v>92</v>
      </c>
    </row>
    <row r="101" spans="1:17" x14ac:dyDescent="0.2">
      <c r="A101" s="10">
        <v>45025</v>
      </c>
      <c r="B101" s="5">
        <v>0.48</v>
      </c>
      <c r="C101" s="5">
        <v>24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24</v>
      </c>
      <c r="J101" s="34">
        <v>1</v>
      </c>
      <c r="K101" s="34">
        <v>1</v>
      </c>
      <c r="L101" s="5">
        <v>0</v>
      </c>
      <c r="M101" s="5">
        <v>0</v>
      </c>
      <c r="N101" s="5">
        <v>0</v>
      </c>
      <c r="O101" s="5">
        <v>48</v>
      </c>
      <c r="P101" s="5">
        <v>0</v>
      </c>
      <c r="Q101" s="32" t="s">
        <v>92</v>
      </c>
    </row>
    <row r="102" spans="1:17" x14ac:dyDescent="0.2">
      <c r="A102" s="10">
        <v>45026</v>
      </c>
      <c r="B102" s="5">
        <v>0.48</v>
      </c>
      <c r="C102" s="5">
        <v>24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24</v>
      </c>
      <c r="J102" s="34">
        <v>1</v>
      </c>
      <c r="K102" s="34">
        <v>1</v>
      </c>
      <c r="L102" s="5">
        <v>0</v>
      </c>
      <c r="M102" s="5">
        <v>0</v>
      </c>
      <c r="N102" s="5">
        <v>0</v>
      </c>
      <c r="O102" s="5">
        <v>72</v>
      </c>
      <c r="P102" s="5">
        <v>0</v>
      </c>
      <c r="Q102" s="32" t="s">
        <v>92</v>
      </c>
    </row>
    <row r="103" spans="1:17" x14ac:dyDescent="0.2">
      <c r="A103" s="10">
        <v>45027</v>
      </c>
      <c r="B103" s="5">
        <v>0.48</v>
      </c>
      <c r="C103" s="5">
        <v>24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24</v>
      </c>
      <c r="J103" s="34">
        <v>1</v>
      </c>
      <c r="K103" s="34">
        <v>1</v>
      </c>
      <c r="L103" s="5">
        <v>0</v>
      </c>
      <c r="M103" s="5">
        <v>0</v>
      </c>
      <c r="N103" s="5">
        <v>0</v>
      </c>
      <c r="O103" s="5">
        <v>96</v>
      </c>
      <c r="P103" s="5">
        <v>0</v>
      </c>
      <c r="Q103" s="32" t="s">
        <v>92</v>
      </c>
    </row>
    <row r="104" spans="1:17" x14ac:dyDescent="0.2">
      <c r="A104" s="10">
        <v>45028</v>
      </c>
      <c r="B104" s="5">
        <v>0.48</v>
      </c>
      <c r="C104" s="5">
        <v>24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24</v>
      </c>
      <c r="J104" s="34">
        <v>1</v>
      </c>
      <c r="K104" s="34">
        <v>1</v>
      </c>
      <c r="L104" s="5">
        <v>0</v>
      </c>
      <c r="M104" s="5">
        <v>0</v>
      </c>
      <c r="N104" s="5">
        <v>0</v>
      </c>
      <c r="O104" s="5">
        <v>120</v>
      </c>
      <c r="P104" s="5">
        <v>0</v>
      </c>
      <c r="Q104" s="32" t="s">
        <v>92</v>
      </c>
    </row>
    <row r="105" spans="1:17" x14ac:dyDescent="0.2">
      <c r="A105" s="10">
        <v>45029</v>
      </c>
      <c r="B105" s="5">
        <v>0.48</v>
      </c>
      <c r="C105" s="5">
        <v>24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24</v>
      </c>
      <c r="J105" s="34">
        <v>1</v>
      </c>
      <c r="K105" s="34">
        <v>1</v>
      </c>
      <c r="L105" s="5">
        <v>0</v>
      </c>
      <c r="M105" s="5">
        <v>0</v>
      </c>
      <c r="N105" s="5">
        <v>0</v>
      </c>
      <c r="O105" s="5">
        <v>144</v>
      </c>
      <c r="P105" s="5">
        <v>0</v>
      </c>
      <c r="Q105" s="32" t="s">
        <v>92</v>
      </c>
    </row>
    <row r="106" spans="1:17" x14ac:dyDescent="0.2">
      <c r="A106" s="10">
        <v>45030</v>
      </c>
      <c r="B106" s="5">
        <v>0.48</v>
      </c>
      <c r="C106" s="5">
        <v>24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24</v>
      </c>
      <c r="J106" s="34">
        <v>1</v>
      </c>
      <c r="K106" s="34">
        <v>1</v>
      </c>
      <c r="L106" s="5">
        <v>0</v>
      </c>
      <c r="M106" s="5">
        <v>0</v>
      </c>
      <c r="N106" s="5">
        <v>0</v>
      </c>
      <c r="O106" s="5">
        <v>168</v>
      </c>
      <c r="P106" s="5">
        <v>0</v>
      </c>
      <c r="Q106" s="32" t="s">
        <v>92</v>
      </c>
    </row>
    <row r="107" spans="1:17" x14ac:dyDescent="0.2">
      <c r="A107" s="10">
        <v>45031</v>
      </c>
      <c r="B107" s="5">
        <v>0.48</v>
      </c>
      <c r="C107" s="5">
        <v>24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24</v>
      </c>
      <c r="J107" s="34">
        <v>1</v>
      </c>
      <c r="K107" s="34">
        <v>1</v>
      </c>
      <c r="L107" s="5">
        <v>0</v>
      </c>
      <c r="M107" s="5">
        <v>0</v>
      </c>
      <c r="N107" s="5">
        <v>0</v>
      </c>
      <c r="O107" s="5">
        <v>24</v>
      </c>
      <c r="P107" s="5">
        <v>0</v>
      </c>
      <c r="Q107" s="32" t="s">
        <v>92</v>
      </c>
    </row>
    <row r="108" spans="1:17" x14ac:dyDescent="0.2">
      <c r="A108" s="10">
        <v>45032</v>
      </c>
      <c r="B108" s="5">
        <v>0.48</v>
      </c>
      <c r="C108" s="5">
        <v>24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24</v>
      </c>
      <c r="J108" s="34">
        <v>1</v>
      </c>
      <c r="K108" s="34">
        <v>1</v>
      </c>
      <c r="L108" s="5">
        <v>0</v>
      </c>
      <c r="M108" s="5">
        <v>0</v>
      </c>
      <c r="N108" s="5">
        <v>0</v>
      </c>
      <c r="O108" s="5">
        <v>48</v>
      </c>
      <c r="P108" s="5">
        <v>0</v>
      </c>
      <c r="Q108" s="32" t="s">
        <v>92</v>
      </c>
    </row>
    <row r="109" spans="1:17" x14ac:dyDescent="0.2">
      <c r="A109" s="10">
        <v>45033</v>
      </c>
      <c r="B109" s="5">
        <v>0.48</v>
      </c>
      <c r="C109" s="5">
        <v>24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24</v>
      </c>
      <c r="J109" s="34">
        <v>1</v>
      </c>
      <c r="K109" s="34">
        <v>1</v>
      </c>
      <c r="L109" s="5">
        <v>0</v>
      </c>
      <c r="M109" s="5">
        <v>0</v>
      </c>
      <c r="N109" s="5">
        <v>0</v>
      </c>
      <c r="O109" s="5">
        <v>72</v>
      </c>
      <c r="P109" s="5">
        <v>0</v>
      </c>
      <c r="Q109" s="32" t="s">
        <v>92</v>
      </c>
    </row>
    <row r="110" spans="1:17" x14ac:dyDescent="0.2">
      <c r="A110" s="10">
        <v>45034</v>
      </c>
      <c r="B110" s="5">
        <v>0.48</v>
      </c>
      <c r="C110" s="5">
        <v>24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24</v>
      </c>
      <c r="J110" s="34">
        <v>1</v>
      </c>
      <c r="K110" s="34">
        <v>1</v>
      </c>
      <c r="L110" s="5">
        <v>0</v>
      </c>
      <c r="M110" s="5">
        <v>0</v>
      </c>
      <c r="N110" s="5">
        <v>0</v>
      </c>
      <c r="O110" s="5">
        <v>96</v>
      </c>
      <c r="P110" s="5">
        <v>0</v>
      </c>
      <c r="Q110" s="32" t="s">
        <v>92</v>
      </c>
    </row>
    <row r="111" spans="1:17" x14ac:dyDescent="0.2">
      <c r="A111" s="10">
        <v>45035</v>
      </c>
      <c r="B111" s="5">
        <v>0.48</v>
      </c>
      <c r="C111" s="5">
        <v>24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24</v>
      </c>
      <c r="J111" s="34">
        <v>1</v>
      </c>
      <c r="K111" s="34">
        <v>1</v>
      </c>
      <c r="L111" s="5">
        <v>0</v>
      </c>
      <c r="M111" s="5">
        <v>0</v>
      </c>
      <c r="N111" s="5">
        <v>0</v>
      </c>
      <c r="O111" s="5">
        <v>120</v>
      </c>
      <c r="P111" s="5">
        <v>0</v>
      </c>
      <c r="Q111" s="32" t="s">
        <v>92</v>
      </c>
    </row>
    <row r="112" spans="1:17" x14ac:dyDescent="0.2">
      <c r="A112" s="10">
        <v>45036</v>
      </c>
      <c r="B112" s="5">
        <v>0.48</v>
      </c>
      <c r="C112" s="5">
        <v>24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24</v>
      </c>
      <c r="J112" s="34">
        <v>1</v>
      </c>
      <c r="K112" s="34">
        <v>1</v>
      </c>
      <c r="L112" s="5">
        <v>0</v>
      </c>
      <c r="M112" s="5">
        <v>0</v>
      </c>
      <c r="N112" s="5">
        <v>0</v>
      </c>
      <c r="O112" s="5">
        <v>144</v>
      </c>
      <c r="P112" s="5">
        <v>0</v>
      </c>
      <c r="Q112" s="32" t="s">
        <v>92</v>
      </c>
    </row>
    <row r="113" spans="1:17" ht="45" x14ac:dyDescent="0.2">
      <c r="A113" s="10">
        <v>45037</v>
      </c>
      <c r="B113" s="5">
        <v>1</v>
      </c>
      <c r="C113" s="5">
        <v>24</v>
      </c>
      <c r="D113" s="5">
        <v>2.08</v>
      </c>
      <c r="E113" s="5">
        <v>0</v>
      </c>
      <c r="F113" s="5">
        <v>0</v>
      </c>
      <c r="G113" s="5">
        <v>0</v>
      </c>
      <c r="H113" s="5">
        <v>2.08</v>
      </c>
      <c r="I113" s="5">
        <v>21.92</v>
      </c>
      <c r="J113" s="34">
        <v>0.91333333333333344</v>
      </c>
      <c r="K113" s="34">
        <v>1</v>
      </c>
      <c r="L113" s="5">
        <v>0</v>
      </c>
      <c r="M113" s="5">
        <v>0</v>
      </c>
      <c r="N113" s="5">
        <v>0</v>
      </c>
      <c r="O113" s="5">
        <v>165.92000000000002</v>
      </c>
      <c r="P113" s="5">
        <v>0</v>
      </c>
      <c r="Q113" s="32" t="s">
        <v>110</v>
      </c>
    </row>
    <row r="114" spans="1:17" x14ac:dyDescent="0.2">
      <c r="A114" s="10">
        <v>45038</v>
      </c>
      <c r="B114" s="5">
        <v>0.48</v>
      </c>
      <c r="C114" s="5">
        <v>24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24</v>
      </c>
      <c r="J114" s="34">
        <v>1</v>
      </c>
      <c r="K114" s="34">
        <v>1</v>
      </c>
      <c r="L114" s="5">
        <v>0</v>
      </c>
      <c r="M114" s="5">
        <v>0</v>
      </c>
      <c r="N114" s="5">
        <v>0</v>
      </c>
      <c r="O114" s="5">
        <v>24</v>
      </c>
      <c r="P114" s="5">
        <v>0</v>
      </c>
      <c r="Q114" s="32" t="s">
        <v>92</v>
      </c>
    </row>
    <row r="115" spans="1:17" x14ac:dyDescent="0.2">
      <c r="A115" s="10">
        <v>45039</v>
      </c>
      <c r="B115" s="5">
        <v>0.48</v>
      </c>
      <c r="C115" s="5">
        <v>24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24</v>
      </c>
      <c r="J115" s="34">
        <v>1</v>
      </c>
      <c r="K115" s="34">
        <v>1</v>
      </c>
      <c r="L115" s="5">
        <v>0</v>
      </c>
      <c r="M115" s="5">
        <v>0</v>
      </c>
      <c r="N115" s="5">
        <v>0</v>
      </c>
      <c r="O115" s="5">
        <v>48</v>
      </c>
      <c r="P115" s="5">
        <v>0</v>
      </c>
      <c r="Q115" s="32" t="s">
        <v>92</v>
      </c>
    </row>
    <row r="116" spans="1:17" ht="67.5" x14ac:dyDescent="0.2">
      <c r="A116" s="10">
        <v>45040</v>
      </c>
      <c r="B116" s="5">
        <v>0.48</v>
      </c>
      <c r="C116" s="5">
        <v>24</v>
      </c>
      <c r="D116" s="5">
        <v>0</v>
      </c>
      <c r="E116" s="5">
        <v>0</v>
      </c>
      <c r="F116" s="5">
        <v>0</v>
      </c>
      <c r="G116" s="5">
        <v>0.57999999999999996</v>
      </c>
      <c r="H116" s="5">
        <v>0.57999999999999996</v>
      </c>
      <c r="I116" s="5">
        <v>23.42</v>
      </c>
      <c r="J116" s="34">
        <v>0.97583333333333344</v>
      </c>
      <c r="K116" s="34">
        <v>1</v>
      </c>
      <c r="L116" s="5">
        <v>0</v>
      </c>
      <c r="M116" s="5">
        <v>1</v>
      </c>
      <c r="N116" s="5">
        <v>0</v>
      </c>
      <c r="O116" s="5">
        <v>35.71</v>
      </c>
      <c r="P116" s="5">
        <v>0</v>
      </c>
      <c r="Q116" s="32" t="s">
        <v>111</v>
      </c>
    </row>
    <row r="117" spans="1:17" x14ac:dyDescent="0.2">
      <c r="A117" s="10">
        <v>45041</v>
      </c>
      <c r="B117" s="5">
        <v>0.48</v>
      </c>
      <c r="C117" s="5">
        <v>24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24</v>
      </c>
      <c r="J117" s="34">
        <v>1</v>
      </c>
      <c r="K117" s="34">
        <v>1</v>
      </c>
      <c r="L117" s="5">
        <v>0</v>
      </c>
      <c r="M117" s="5">
        <v>0</v>
      </c>
      <c r="N117" s="5">
        <v>0</v>
      </c>
      <c r="O117" s="5">
        <v>47.71</v>
      </c>
      <c r="P117" s="5">
        <v>0</v>
      </c>
      <c r="Q117" s="32" t="s">
        <v>92</v>
      </c>
    </row>
    <row r="118" spans="1:17" x14ac:dyDescent="0.2">
      <c r="A118" s="10">
        <v>45042</v>
      </c>
      <c r="B118" s="5">
        <v>0.48</v>
      </c>
      <c r="C118" s="5">
        <v>24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24</v>
      </c>
      <c r="J118" s="34">
        <v>1</v>
      </c>
      <c r="K118" s="34">
        <v>1</v>
      </c>
      <c r="L118" s="5">
        <v>0</v>
      </c>
      <c r="M118" s="5">
        <v>0</v>
      </c>
      <c r="N118" s="5">
        <v>0</v>
      </c>
      <c r="O118" s="5">
        <v>59.71</v>
      </c>
      <c r="P118" s="5">
        <v>0</v>
      </c>
      <c r="Q118" s="32" t="s">
        <v>92</v>
      </c>
    </row>
    <row r="119" spans="1:17" x14ac:dyDescent="0.2">
      <c r="A119" s="10">
        <v>45043</v>
      </c>
      <c r="B119" s="5">
        <v>0.48</v>
      </c>
      <c r="C119" s="5">
        <v>24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24</v>
      </c>
      <c r="J119" s="34">
        <v>1</v>
      </c>
      <c r="K119" s="34">
        <v>1</v>
      </c>
      <c r="L119" s="5">
        <v>0</v>
      </c>
      <c r="M119" s="5">
        <v>0</v>
      </c>
      <c r="N119" s="5">
        <v>0</v>
      </c>
      <c r="O119" s="5">
        <v>71.710000000000008</v>
      </c>
      <c r="P119" s="5">
        <v>0</v>
      </c>
      <c r="Q119" s="32" t="s">
        <v>92</v>
      </c>
    </row>
    <row r="120" spans="1:17" x14ac:dyDescent="0.2">
      <c r="A120" s="10">
        <v>45044</v>
      </c>
      <c r="B120" s="5">
        <v>0.48</v>
      </c>
      <c r="C120" s="5">
        <v>24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24</v>
      </c>
      <c r="J120" s="34">
        <v>1</v>
      </c>
      <c r="K120" s="34">
        <v>1</v>
      </c>
      <c r="L120" s="5">
        <v>0</v>
      </c>
      <c r="M120" s="5">
        <v>0</v>
      </c>
      <c r="N120" s="5">
        <v>0</v>
      </c>
      <c r="O120" s="5">
        <v>83.710000000000008</v>
      </c>
      <c r="P120" s="5">
        <v>0</v>
      </c>
      <c r="Q120" s="32" t="s">
        <v>92</v>
      </c>
    </row>
    <row r="121" spans="1:17" x14ac:dyDescent="0.2">
      <c r="A121" s="10">
        <v>45045</v>
      </c>
      <c r="B121" s="5">
        <v>0.48</v>
      </c>
      <c r="C121" s="5">
        <v>24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24</v>
      </c>
      <c r="J121" s="34">
        <v>1</v>
      </c>
      <c r="K121" s="34">
        <v>1</v>
      </c>
      <c r="L121" s="5">
        <v>0</v>
      </c>
      <c r="M121" s="5">
        <v>0</v>
      </c>
      <c r="N121" s="5">
        <v>0</v>
      </c>
      <c r="O121" s="5">
        <v>24</v>
      </c>
      <c r="P121" s="5">
        <v>0</v>
      </c>
      <c r="Q121" s="32" t="s">
        <v>92</v>
      </c>
    </row>
    <row r="122" spans="1:17" x14ac:dyDescent="0.2">
      <c r="A122" s="10">
        <v>45046</v>
      </c>
      <c r="B122" s="5">
        <v>0.48</v>
      </c>
      <c r="C122" s="5">
        <v>24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24</v>
      </c>
      <c r="J122" s="34">
        <v>1</v>
      </c>
      <c r="K122" s="34">
        <v>1</v>
      </c>
      <c r="L122" s="5">
        <v>0</v>
      </c>
      <c r="M122" s="5">
        <v>0</v>
      </c>
      <c r="N122" s="5">
        <v>0</v>
      </c>
      <c r="O122" s="5">
        <v>48</v>
      </c>
      <c r="P122" s="5">
        <v>0</v>
      </c>
      <c r="Q122" s="32" t="s">
        <v>92</v>
      </c>
    </row>
    <row r="123" spans="1:17" x14ac:dyDescent="0.2">
      <c r="A123" s="10">
        <v>45047</v>
      </c>
      <c r="B123" s="5">
        <v>0.48</v>
      </c>
      <c r="C123" s="5">
        <v>24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24</v>
      </c>
      <c r="J123" s="34">
        <v>1</v>
      </c>
      <c r="K123" s="34">
        <v>1</v>
      </c>
      <c r="L123" s="5">
        <v>0</v>
      </c>
      <c r="M123" s="5">
        <v>0</v>
      </c>
      <c r="N123" s="5">
        <v>0</v>
      </c>
      <c r="O123" s="5">
        <v>72</v>
      </c>
      <c r="P123" s="5">
        <v>0</v>
      </c>
      <c r="Q123" s="32" t="s">
        <v>92</v>
      </c>
    </row>
    <row r="124" spans="1:17" x14ac:dyDescent="0.2">
      <c r="A124" s="10">
        <v>45048</v>
      </c>
      <c r="B124" s="5">
        <v>0.48</v>
      </c>
      <c r="C124" s="5">
        <v>24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24</v>
      </c>
      <c r="J124" s="34">
        <v>1</v>
      </c>
      <c r="K124" s="34">
        <v>1</v>
      </c>
      <c r="L124" s="5">
        <v>0</v>
      </c>
      <c r="M124" s="5">
        <v>0</v>
      </c>
      <c r="N124" s="5">
        <v>0</v>
      </c>
      <c r="O124" s="5">
        <v>96</v>
      </c>
      <c r="P124" s="5">
        <v>0</v>
      </c>
      <c r="Q124" s="32" t="s">
        <v>92</v>
      </c>
    </row>
    <row r="125" spans="1:17" x14ac:dyDescent="0.2">
      <c r="A125" s="10">
        <v>45049</v>
      </c>
      <c r="B125" s="5">
        <v>0.48</v>
      </c>
      <c r="C125" s="5">
        <v>24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24</v>
      </c>
      <c r="J125" s="34">
        <v>1</v>
      </c>
      <c r="K125" s="34">
        <v>1</v>
      </c>
      <c r="L125" s="5">
        <v>0</v>
      </c>
      <c r="M125" s="5">
        <v>0</v>
      </c>
      <c r="N125" s="5">
        <v>0</v>
      </c>
      <c r="O125" s="5">
        <v>120</v>
      </c>
      <c r="P125" s="5">
        <v>0</v>
      </c>
      <c r="Q125" s="32" t="s">
        <v>92</v>
      </c>
    </row>
    <row r="126" spans="1:17" x14ac:dyDescent="0.2">
      <c r="A126" s="10">
        <v>45050</v>
      </c>
      <c r="B126" s="5">
        <v>0.48</v>
      </c>
      <c r="C126" s="5">
        <v>24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24</v>
      </c>
      <c r="J126" s="34">
        <v>1</v>
      </c>
      <c r="K126" s="34">
        <v>1</v>
      </c>
      <c r="L126" s="5">
        <v>0</v>
      </c>
      <c r="M126" s="5">
        <v>0</v>
      </c>
      <c r="N126" s="5">
        <v>0</v>
      </c>
      <c r="O126" s="5">
        <v>144</v>
      </c>
      <c r="P126" s="5">
        <v>0</v>
      </c>
      <c r="Q126" s="32" t="s">
        <v>92</v>
      </c>
    </row>
    <row r="127" spans="1:17" x14ac:dyDescent="0.2">
      <c r="A127" s="10">
        <v>45051</v>
      </c>
      <c r="B127" s="5">
        <v>0.48</v>
      </c>
      <c r="C127" s="5">
        <v>24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24</v>
      </c>
      <c r="J127" s="34">
        <v>1</v>
      </c>
      <c r="K127" s="34">
        <v>1</v>
      </c>
      <c r="L127" s="5">
        <v>0</v>
      </c>
      <c r="M127" s="5">
        <v>0</v>
      </c>
      <c r="N127" s="5">
        <v>0</v>
      </c>
      <c r="O127" s="5">
        <v>168</v>
      </c>
      <c r="P127" s="5">
        <v>0</v>
      </c>
      <c r="Q127" s="32" t="s">
        <v>92</v>
      </c>
    </row>
    <row r="128" spans="1:17" x14ac:dyDescent="0.2">
      <c r="A128" s="10">
        <v>45052</v>
      </c>
      <c r="B128" s="5">
        <v>0.48</v>
      </c>
      <c r="C128" s="5">
        <v>24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24</v>
      </c>
      <c r="J128" s="34">
        <v>1</v>
      </c>
      <c r="K128" s="34">
        <v>1</v>
      </c>
      <c r="L128" s="5">
        <v>0</v>
      </c>
      <c r="M128" s="5">
        <v>0</v>
      </c>
      <c r="N128" s="5">
        <v>0</v>
      </c>
      <c r="O128" s="5">
        <v>24</v>
      </c>
      <c r="P128" s="5">
        <v>0</v>
      </c>
      <c r="Q128" s="32" t="s">
        <v>92</v>
      </c>
    </row>
    <row r="129" spans="1:17" x14ac:dyDescent="0.2">
      <c r="A129" s="10">
        <v>45053</v>
      </c>
      <c r="B129" s="5">
        <v>0.48</v>
      </c>
      <c r="C129" s="5">
        <v>24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24</v>
      </c>
      <c r="J129" s="34">
        <v>1</v>
      </c>
      <c r="K129" s="34">
        <v>1</v>
      </c>
      <c r="L129" s="5">
        <v>0</v>
      </c>
      <c r="M129" s="5">
        <v>0</v>
      </c>
      <c r="N129" s="5">
        <v>0</v>
      </c>
      <c r="O129" s="5">
        <v>48</v>
      </c>
      <c r="P129" s="5">
        <v>0</v>
      </c>
      <c r="Q129" s="32" t="s">
        <v>92</v>
      </c>
    </row>
    <row r="130" spans="1:17" x14ac:dyDescent="0.2">
      <c r="A130" s="10">
        <v>45054</v>
      </c>
      <c r="B130" s="5">
        <v>0.48</v>
      </c>
      <c r="C130" s="5">
        <v>24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24</v>
      </c>
      <c r="J130" s="34">
        <v>1</v>
      </c>
      <c r="K130" s="34">
        <v>1</v>
      </c>
      <c r="L130" s="5">
        <v>0</v>
      </c>
      <c r="M130" s="5">
        <v>0</v>
      </c>
      <c r="N130" s="5">
        <v>0</v>
      </c>
      <c r="O130" s="5">
        <v>72</v>
      </c>
      <c r="P130" s="5">
        <v>0</v>
      </c>
      <c r="Q130" s="32" t="s">
        <v>92</v>
      </c>
    </row>
    <row r="131" spans="1:17" x14ac:dyDescent="0.2">
      <c r="A131" s="10">
        <v>45055</v>
      </c>
      <c r="B131" s="5">
        <v>0.48</v>
      </c>
      <c r="C131" s="5">
        <v>24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24</v>
      </c>
      <c r="J131" s="34">
        <v>1</v>
      </c>
      <c r="K131" s="34">
        <v>1</v>
      </c>
      <c r="L131" s="5">
        <v>0</v>
      </c>
      <c r="M131" s="5">
        <v>0</v>
      </c>
      <c r="N131" s="5">
        <v>0</v>
      </c>
      <c r="O131" s="5">
        <v>96</v>
      </c>
      <c r="P131" s="5">
        <v>0</v>
      </c>
      <c r="Q131" s="32" t="s">
        <v>92</v>
      </c>
    </row>
    <row r="132" spans="1:17" x14ac:dyDescent="0.2">
      <c r="A132" s="10">
        <v>45056</v>
      </c>
      <c r="B132" s="5">
        <v>0.48</v>
      </c>
      <c r="C132" s="5">
        <v>24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24</v>
      </c>
      <c r="J132" s="34">
        <v>1</v>
      </c>
      <c r="K132" s="34">
        <v>1</v>
      </c>
      <c r="L132" s="5">
        <v>0</v>
      </c>
      <c r="M132" s="5">
        <v>0</v>
      </c>
      <c r="N132" s="5">
        <v>0</v>
      </c>
      <c r="O132" s="5">
        <v>120</v>
      </c>
      <c r="P132" s="5">
        <v>0</v>
      </c>
      <c r="Q132" s="32" t="s">
        <v>92</v>
      </c>
    </row>
    <row r="133" spans="1:17" x14ac:dyDescent="0.2">
      <c r="A133" s="10">
        <v>45057</v>
      </c>
      <c r="B133" s="5">
        <v>0.48</v>
      </c>
      <c r="C133" s="5">
        <v>24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24</v>
      </c>
      <c r="J133" s="34">
        <v>1</v>
      </c>
      <c r="K133" s="34">
        <v>1</v>
      </c>
      <c r="L133" s="5">
        <v>0</v>
      </c>
      <c r="M133" s="5">
        <v>0</v>
      </c>
      <c r="N133" s="5">
        <v>0</v>
      </c>
      <c r="O133" s="5">
        <v>144</v>
      </c>
      <c r="P133" s="5">
        <v>0</v>
      </c>
      <c r="Q133" s="32" t="s">
        <v>92</v>
      </c>
    </row>
    <row r="134" spans="1:17" x14ac:dyDescent="0.2">
      <c r="A134" s="10">
        <v>45058</v>
      </c>
      <c r="B134" s="5">
        <v>0.48</v>
      </c>
      <c r="C134" s="5">
        <v>24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24</v>
      </c>
      <c r="J134" s="34">
        <v>1</v>
      </c>
      <c r="K134" s="34">
        <v>1</v>
      </c>
      <c r="L134" s="5">
        <v>0</v>
      </c>
      <c r="M134" s="5">
        <v>0</v>
      </c>
      <c r="N134" s="5">
        <v>0</v>
      </c>
      <c r="O134" s="5">
        <v>168</v>
      </c>
      <c r="P134" s="5">
        <v>0</v>
      </c>
      <c r="Q134" s="32" t="s">
        <v>92</v>
      </c>
    </row>
    <row r="135" spans="1:17" x14ac:dyDescent="0.2">
      <c r="A135" s="10">
        <v>45059</v>
      </c>
      <c r="B135" s="5">
        <v>0.48</v>
      </c>
      <c r="C135" s="5">
        <v>24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24</v>
      </c>
      <c r="J135" s="34">
        <v>1</v>
      </c>
      <c r="K135" s="34">
        <v>1</v>
      </c>
      <c r="L135" s="5">
        <v>0</v>
      </c>
      <c r="M135" s="5">
        <v>0</v>
      </c>
      <c r="N135" s="5">
        <v>0</v>
      </c>
      <c r="O135" s="5">
        <v>24</v>
      </c>
      <c r="P135" s="5">
        <v>0</v>
      </c>
      <c r="Q135" s="32" t="s">
        <v>92</v>
      </c>
    </row>
    <row r="136" spans="1:17" x14ac:dyDescent="0.2">
      <c r="A136" s="10">
        <v>45060</v>
      </c>
      <c r="B136" s="5">
        <v>0.48</v>
      </c>
      <c r="C136" s="5">
        <v>24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24</v>
      </c>
      <c r="J136" s="34">
        <v>1</v>
      </c>
      <c r="K136" s="34">
        <v>1</v>
      </c>
      <c r="L136" s="5">
        <v>0</v>
      </c>
      <c r="M136" s="5">
        <v>0</v>
      </c>
      <c r="N136" s="5">
        <v>0</v>
      </c>
      <c r="O136" s="5">
        <v>48</v>
      </c>
      <c r="P136" s="5">
        <v>0</v>
      </c>
      <c r="Q136" s="32" t="s">
        <v>92</v>
      </c>
    </row>
    <row r="137" spans="1:17" x14ac:dyDescent="0.2">
      <c r="A137" s="10">
        <v>45061</v>
      </c>
      <c r="B137" s="5">
        <v>0.48</v>
      </c>
      <c r="C137" s="5">
        <v>24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24</v>
      </c>
      <c r="J137" s="34">
        <v>1</v>
      </c>
      <c r="K137" s="34">
        <v>1</v>
      </c>
      <c r="L137" s="5">
        <v>0</v>
      </c>
      <c r="M137" s="5">
        <v>0</v>
      </c>
      <c r="N137" s="5">
        <v>0</v>
      </c>
      <c r="O137" s="5">
        <v>72</v>
      </c>
      <c r="P137" s="5">
        <v>0</v>
      </c>
      <c r="Q137" s="32" t="s">
        <v>92</v>
      </c>
    </row>
    <row r="138" spans="1:17" x14ac:dyDescent="0.2">
      <c r="A138" s="10">
        <v>45062</v>
      </c>
      <c r="B138" s="5">
        <v>0.48</v>
      </c>
      <c r="C138" s="5">
        <v>24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24</v>
      </c>
      <c r="J138" s="34">
        <v>1</v>
      </c>
      <c r="K138" s="34">
        <v>1</v>
      </c>
      <c r="L138" s="5">
        <v>0</v>
      </c>
      <c r="M138" s="5">
        <v>0</v>
      </c>
      <c r="N138" s="5">
        <v>0</v>
      </c>
      <c r="O138" s="5">
        <v>96</v>
      </c>
      <c r="P138" s="5">
        <v>0</v>
      </c>
      <c r="Q138" s="32" t="s">
        <v>92</v>
      </c>
    </row>
    <row r="139" spans="1:17" x14ac:dyDescent="0.2">
      <c r="A139" s="10">
        <v>45063</v>
      </c>
      <c r="B139" s="5">
        <v>0.48</v>
      </c>
      <c r="C139" s="5">
        <v>24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24</v>
      </c>
      <c r="J139" s="34">
        <v>1</v>
      </c>
      <c r="K139" s="34">
        <v>1</v>
      </c>
      <c r="L139" s="5">
        <v>0</v>
      </c>
      <c r="M139" s="5">
        <v>0</v>
      </c>
      <c r="N139" s="5">
        <v>0</v>
      </c>
      <c r="O139" s="5">
        <v>120</v>
      </c>
      <c r="P139" s="5">
        <v>0</v>
      </c>
      <c r="Q139" s="32" t="s">
        <v>92</v>
      </c>
    </row>
    <row r="140" spans="1:17" x14ac:dyDescent="0.2">
      <c r="A140" s="10">
        <v>45064</v>
      </c>
      <c r="B140" s="5">
        <v>0.48</v>
      </c>
      <c r="C140" s="5">
        <v>24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24</v>
      </c>
      <c r="J140" s="34">
        <v>1</v>
      </c>
      <c r="K140" s="34">
        <v>1</v>
      </c>
      <c r="L140" s="5">
        <v>0</v>
      </c>
      <c r="M140" s="5">
        <v>0</v>
      </c>
      <c r="N140" s="5">
        <v>0</v>
      </c>
      <c r="O140" s="5">
        <v>144</v>
      </c>
      <c r="P140" s="5">
        <v>0</v>
      </c>
      <c r="Q140" s="32" t="s">
        <v>92</v>
      </c>
    </row>
    <row r="141" spans="1:17" x14ac:dyDescent="0.2">
      <c r="A141" s="10">
        <v>45065</v>
      </c>
      <c r="B141" s="5">
        <v>0.48</v>
      </c>
      <c r="C141" s="5">
        <v>24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24</v>
      </c>
      <c r="J141" s="34">
        <v>1</v>
      </c>
      <c r="K141" s="34">
        <v>1</v>
      </c>
      <c r="L141" s="5">
        <v>0</v>
      </c>
      <c r="M141" s="5">
        <v>0</v>
      </c>
      <c r="N141" s="5">
        <v>0</v>
      </c>
      <c r="O141" s="5">
        <v>168</v>
      </c>
      <c r="P141" s="5">
        <v>0</v>
      </c>
      <c r="Q141" s="32" t="s">
        <v>92</v>
      </c>
    </row>
    <row r="142" spans="1:17" x14ac:dyDescent="0.2">
      <c r="A142" s="10">
        <v>45066</v>
      </c>
      <c r="B142" s="5">
        <v>0.48</v>
      </c>
      <c r="C142" s="5">
        <v>24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24</v>
      </c>
      <c r="J142" s="34">
        <v>1</v>
      </c>
      <c r="K142" s="34">
        <v>1</v>
      </c>
      <c r="L142" s="5">
        <v>0</v>
      </c>
      <c r="M142" s="5">
        <v>0</v>
      </c>
      <c r="N142" s="5">
        <v>0</v>
      </c>
      <c r="O142" s="5">
        <v>24</v>
      </c>
      <c r="P142" s="5">
        <v>0</v>
      </c>
      <c r="Q142" s="32" t="s">
        <v>92</v>
      </c>
    </row>
    <row r="143" spans="1:17" x14ac:dyDescent="0.2">
      <c r="A143" s="10">
        <v>45067</v>
      </c>
      <c r="B143" s="5">
        <v>0.48</v>
      </c>
      <c r="C143" s="5">
        <v>24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24</v>
      </c>
      <c r="J143" s="34">
        <v>1</v>
      </c>
      <c r="K143" s="34">
        <v>1</v>
      </c>
      <c r="L143" s="5">
        <v>0</v>
      </c>
      <c r="M143" s="5">
        <v>0</v>
      </c>
      <c r="N143" s="5">
        <v>0</v>
      </c>
      <c r="O143" s="5">
        <v>48</v>
      </c>
      <c r="P143" s="5">
        <v>0</v>
      </c>
      <c r="Q143" s="32" t="s">
        <v>92</v>
      </c>
    </row>
    <row r="144" spans="1:17" ht="56.25" x14ac:dyDescent="0.2">
      <c r="A144" s="10">
        <v>45068</v>
      </c>
      <c r="B144" s="5">
        <v>0.48</v>
      </c>
      <c r="C144" s="5">
        <v>24</v>
      </c>
      <c r="D144" s="5">
        <v>0</v>
      </c>
      <c r="E144" s="5">
        <v>0</v>
      </c>
      <c r="F144" s="5">
        <v>0</v>
      </c>
      <c r="G144" s="5">
        <v>0.32</v>
      </c>
      <c r="H144" s="5">
        <v>0.32</v>
      </c>
      <c r="I144" s="5">
        <v>23.68</v>
      </c>
      <c r="J144" s="34">
        <v>0.98666666666666669</v>
      </c>
      <c r="K144" s="34">
        <v>1</v>
      </c>
      <c r="L144" s="5">
        <v>0</v>
      </c>
      <c r="M144" s="5">
        <v>1</v>
      </c>
      <c r="N144" s="5">
        <v>0</v>
      </c>
      <c r="O144" s="5">
        <v>35.840000000000003</v>
      </c>
      <c r="P144" s="5">
        <v>0</v>
      </c>
      <c r="Q144" s="32" t="s">
        <v>112</v>
      </c>
    </row>
    <row r="145" spans="1:17" x14ac:dyDescent="0.2">
      <c r="A145" s="10">
        <v>45069</v>
      </c>
      <c r="B145" s="5">
        <v>0.48</v>
      </c>
      <c r="C145" s="5">
        <v>24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24</v>
      </c>
      <c r="J145" s="34">
        <v>1</v>
      </c>
      <c r="K145" s="34">
        <v>1</v>
      </c>
      <c r="L145" s="5">
        <v>0</v>
      </c>
      <c r="M145" s="5">
        <v>0</v>
      </c>
      <c r="N145" s="5">
        <v>0</v>
      </c>
      <c r="O145" s="5">
        <v>47.84</v>
      </c>
      <c r="P145" s="5">
        <v>0</v>
      </c>
      <c r="Q145" s="32" t="s">
        <v>92</v>
      </c>
    </row>
    <row r="146" spans="1:17" x14ac:dyDescent="0.2">
      <c r="A146" s="10">
        <v>45070</v>
      </c>
      <c r="B146" s="5">
        <v>0.48</v>
      </c>
      <c r="C146" s="5">
        <v>24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24</v>
      </c>
      <c r="J146" s="34">
        <v>1</v>
      </c>
      <c r="K146" s="34">
        <v>1</v>
      </c>
      <c r="L146" s="5">
        <v>0</v>
      </c>
      <c r="M146" s="5">
        <v>0</v>
      </c>
      <c r="N146" s="5">
        <v>0</v>
      </c>
      <c r="O146" s="5">
        <v>59.84</v>
      </c>
      <c r="P146" s="5">
        <v>0</v>
      </c>
      <c r="Q146" s="32" t="s">
        <v>92</v>
      </c>
    </row>
    <row r="147" spans="1:17" x14ac:dyDescent="0.2">
      <c r="A147" s="10">
        <v>45071</v>
      </c>
      <c r="B147" s="5">
        <v>0.48</v>
      </c>
      <c r="C147" s="5">
        <v>24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24</v>
      </c>
      <c r="J147" s="34">
        <v>1</v>
      </c>
      <c r="K147" s="34">
        <v>1</v>
      </c>
      <c r="L147" s="5">
        <v>0</v>
      </c>
      <c r="M147" s="5">
        <v>0</v>
      </c>
      <c r="N147" s="5">
        <v>0</v>
      </c>
      <c r="O147" s="5">
        <v>71.84</v>
      </c>
      <c r="P147" s="5">
        <v>0</v>
      </c>
      <c r="Q147" s="32" t="s">
        <v>92</v>
      </c>
    </row>
    <row r="148" spans="1:17" x14ac:dyDescent="0.2">
      <c r="A148" s="10">
        <v>45072</v>
      </c>
      <c r="B148" s="5">
        <v>0.48</v>
      </c>
      <c r="C148" s="5">
        <v>24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24</v>
      </c>
      <c r="J148" s="34">
        <v>1</v>
      </c>
      <c r="K148" s="34">
        <v>1</v>
      </c>
      <c r="L148" s="5">
        <v>0</v>
      </c>
      <c r="M148" s="5">
        <v>0</v>
      </c>
      <c r="N148" s="5">
        <v>0</v>
      </c>
      <c r="O148" s="5">
        <v>83.84</v>
      </c>
      <c r="P148" s="5">
        <v>0</v>
      </c>
      <c r="Q148" s="32" t="s">
        <v>92</v>
      </c>
    </row>
    <row r="149" spans="1:17" x14ac:dyDescent="0.2">
      <c r="A149" s="10">
        <v>45073</v>
      </c>
      <c r="B149" s="5">
        <v>0.48</v>
      </c>
      <c r="C149" s="5">
        <v>24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24</v>
      </c>
      <c r="J149" s="34">
        <v>1</v>
      </c>
      <c r="K149" s="34">
        <v>1</v>
      </c>
      <c r="L149" s="5">
        <v>0</v>
      </c>
      <c r="M149" s="5">
        <v>0</v>
      </c>
      <c r="N149" s="5">
        <v>0</v>
      </c>
      <c r="O149" s="5">
        <v>24</v>
      </c>
      <c r="P149" s="5">
        <v>0</v>
      </c>
      <c r="Q149" s="32" t="s">
        <v>92</v>
      </c>
    </row>
    <row r="150" spans="1:17" x14ac:dyDescent="0.2">
      <c r="A150" s="10">
        <v>45074</v>
      </c>
      <c r="B150" s="5">
        <v>0.48</v>
      </c>
      <c r="C150" s="5">
        <v>24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24</v>
      </c>
      <c r="J150" s="34">
        <v>1</v>
      </c>
      <c r="K150" s="34">
        <v>1</v>
      </c>
      <c r="L150" s="5">
        <v>0</v>
      </c>
      <c r="M150" s="5">
        <v>0</v>
      </c>
      <c r="N150" s="5">
        <v>0</v>
      </c>
      <c r="O150" s="5">
        <v>48</v>
      </c>
      <c r="P150" s="5">
        <v>0</v>
      </c>
      <c r="Q150" s="32" t="s">
        <v>92</v>
      </c>
    </row>
    <row r="151" spans="1:17" ht="56.25" x14ac:dyDescent="0.2">
      <c r="A151" s="10">
        <v>45075</v>
      </c>
      <c r="B151" s="5">
        <v>0.48</v>
      </c>
      <c r="C151" s="5">
        <v>24</v>
      </c>
      <c r="D151" s="5">
        <v>0</v>
      </c>
      <c r="E151" s="5">
        <v>0</v>
      </c>
      <c r="F151" s="5">
        <v>2.38</v>
      </c>
      <c r="G151" s="5">
        <v>0</v>
      </c>
      <c r="H151" s="5">
        <v>2.38</v>
      </c>
      <c r="I151" s="5">
        <v>21.62</v>
      </c>
      <c r="J151" s="34">
        <v>0.90083333333333337</v>
      </c>
      <c r="K151" s="34">
        <v>1</v>
      </c>
      <c r="L151" s="5">
        <v>0</v>
      </c>
      <c r="M151" s="5">
        <v>0</v>
      </c>
      <c r="N151" s="5">
        <v>0</v>
      </c>
      <c r="O151" s="5">
        <v>69.62</v>
      </c>
      <c r="P151" s="5">
        <v>0</v>
      </c>
      <c r="Q151" s="32" t="s">
        <v>113</v>
      </c>
    </row>
    <row r="152" spans="1:17" x14ac:dyDescent="0.2">
      <c r="A152" s="10">
        <v>45076</v>
      </c>
      <c r="B152" s="5">
        <v>0.48</v>
      </c>
      <c r="C152" s="5">
        <v>24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24</v>
      </c>
      <c r="J152" s="34">
        <v>1</v>
      </c>
      <c r="K152" s="34">
        <v>1</v>
      </c>
      <c r="L152" s="5">
        <v>0</v>
      </c>
      <c r="M152" s="5">
        <v>0</v>
      </c>
      <c r="N152" s="5">
        <v>0</v>
      </c>
      <c r="O152" s="5">
        <v>93.62</v>
      </c>
      <c r="P152" s="5">
        <v>0</v>
      </c>
      <c r="Q152" s="32" t="s">
        <v>92</v>
      </c>
    </row>
    <row r="153" spans="1:17" x14ac:dyDescent="0.2">
      <c r="A153" s="10">
        <v>45077</v>
      </c>
      <c r="B153" s="5">
        <v>0.48</v>
      </c>
      <c r="C153" s="5">
        <v>24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24</v>
      </c>
      <c r="J153" s="34">
        <v>1</v>
      </c>
      <c r="K153" s="34">
        <v>1</v>
      </c>
      <c r="L153" s="5">
        <v>0</v>
      </c>
      <c r="M153" s="5">
        <v>0</v>
      </c>
      <c r="N153" s="5">
        <v>0</v>
      </c>
      <c r="O153" s="5">
        <v>117.62</v>
      </c>
      <c r="P153" s="5">
        <v>0</v>
      </c>
      <c r="Q153" s="32" t="s">
        <v>92</v>
      </c>
    </row>
    <row r="154" spans="1:17" x14ac:dyDescent="0.2">
      <c r="A154" s="10">
        <v>45078</v>
      </c>
      <c r="B154" s="5">
        <v>8</v>
      </c>
      <c r="C154" s="5">
        <v>24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24</v>
      </c>
      <c r="J154" s="34">
        <v>1</v>
      </c>
      <c r="K154" s="34">
        <v>1</v>
      </c>
      <c r="L154" s="5">
        <v>0</v>
      </c>
      <c r="M154" s="5">
        <v>0</v>
      </c>
      <c r="N154" s="5">
        <v>0</v>
      </c>
      <c r="O154" s="5">
        <v>141.62</v>
      </c>
      <c r="P154" s="5">
        <v>0</v>
      </c>
      <c r="Q154" s="32" t="s">
        <v>92</v>
      </c>
    </row>
    <row r="155" spans="1:17" x14ac:dyDescent="0.2">
      <c r="A155" s="10">
        <v>45079</v>
      </c>
      <c r="B155" s="5">
        <v>0.48</v>
      </c>
      <c r="C155" s="5">
        <v>24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24</v>
      </c>
      <c r="J155" s="34">
        <v>1</v>
      </c>
      <c r="K155" s="34">
        <v>1</v>
      </c>
      <c r="L155" s="5">
        <v>0</v>
      </c>
      <c r="M155" s="5">
        <v>0</v>
      </c>
      <c r="N155" s="5">
        <v>0</v>
      </c>
      <c r="O155" s="5">
        <v>165.62</v>
      </c>
      <c r="P155" s="5">
        <v>0</v>
      </c>
      <c r="Q155" s="32" t="s">
        <v>92</v>
      </c>
    </row>
    <row r="156" spans="1:17" x14ac:dyDescent="0.2">
      <c r="A156" s="10">
        <v>45080</v>
      </c>
      <c r="B156" s="5">
        <v>0.48</v>
      </c>
      <c r="C156" s="5">
        <v>24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24</v>
      </c>
      <c r="J156" s="34">
        <v>1</v>
      </c>
      <c r="K156" s="34">
        <v>1</v>
      </c>
      <c r="L156" s="5">
        <v>0</v>
      </c>
      <c r="M156" s="5">
        <v>0</v>
      </c>
      <c r="N156" s="5">
        <v>0</v>
      </c>
      <c r="O156" s="5">
        <v>24</v>
      </c>
      <c r="P156" s="5">
        <v>0</v>
      </c>
      <c r="Q156" s="32" t="s">
        <v>92</v>
      </c>
    </row>
    <row r="157" spans="1:17" x14ac:dyDescent="0.2">
      <c r="A157" s="10">
        <v>45081</v>
      </c>
      <c r="B157" s="5">
        <v>0.48</v>
      </c>
      <c r="C157" s="5">
        <v>24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24</v>
      </c>
      <c r="J157" s="34">
        <v>1</v>
      </c>
      <c r="K157" s="34">
        <v>1</v>
      </c>
      <c r="L157" s="5">
        <v>0</v>
      </c>
      <c r="M157" s="5">
        <v>0</v>
      </c>
      <c r="N157" s="5">
        <v>0</v>
      </c>
      <c r="O157" s="5">
        <v>48</v>
      </c>
      <c r="P157" s="5">
        <v>0</v>
      </c>
      <c r="Q157" s="32" t="s">
        <v>92</v>
      </c>
    </row>
    <row r="158" spans="1:17" x14ac:dyDescent="0.2">
      <c r="A158" s="10">
        <v>45082</v>
      </c>
      <c r="B158" s="5">
        <v>0.48</v>
      </c>
      <c r="C158" s="5">
        <v>24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24</v>
      </c>
      <c r="J158" s="34">
        <v>1</v>
      </c>
      <c r="K158" s="34">
        <v>1</v>
      </c>
      <c r="L158" s="5">
        <v>0</v>
      </c>
      <c r="M158" s="5">
        <v>0</v>
      </c>
      <c r="N158" s="5">
        <v>0</v>
      </c>
      <c r="O158" s="5">
        <v>72</v>
      </c>
      <c r="P158" s="5">
        <v>0</v>
      </c>
      <c r="Q158" s="32" t="s">
        <v>92</v>
      </c>
    </row>
    <row r="159" spans="1:17" x14ac:dyDescent="0.2">
      <c r="A159" s="10">
        <v>45083</v>
      </c>
      <c r="B159" s="5">
        <v>0.48</v>
      </c>
      <c r="C159" s="5">
        <v>24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24</v>
      </c>
      <c r="J159" s="34">
        <v>1</v>
      </c>
      <c r="K159" s="34">
        <v>1</v>
      </c>
      <c r="L159" s="5">
        <v>0</v>
      </c>
      <c r="M159" s="5">
        <v>0</v>
      </c>
      <c r="N159" s="5">
        <v>0</v>
      </c>
      <c r="O159" s="5">
        <v>96</v>
      </c>
      <c r="P159" s="5">
        <v>0</v>
      </c>
      <c r="Q159" s="32" t="s">
        <v>92</v>
      </c>
    </row>
    <row r="160" spans="1:17" x14ac:dyDescent="0.2">
      <c r="A160" s="10">
        <v>45084</v>
      </c>
      <c r="B160" s="5">
        <v>0.48</v>
      </c>
      <c r="C160" s="5">
        <v>24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24</v>
      </c>
      <c r="J160" s="34">
        <v>1</v>
      </c>
      <c r="K160" s="34">
        <v>1</v>
      </c>
      <c r="L160" s="5">
        <v>0</v>
      </c>
      <c r="M160" s="5">
        <v>0</v>
      </c>
      <c r="N160" s="5">
        <v>0</v>
      </c>
      <c r="O160" s="5">
        <v>120</v>
      </c>
      <c r="P160" s="5">
        <v>0</v>
      </c>
      <c r="Q160" s="32" t="s">
        <v>92</v>
      </c>
    </row>
    <row r="161" spans="1:17" x14ac:dyDescent="0.2">
      <c r="A161" s="10">
        <v>45085</v>
      </c>
      <c r="B161" s="5">
        <v>0.48</v>
      </c>
      <c r="C161" s="5">
        <v>24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24</v>
      </c>
      <c r="J161" s="34">
        <v>1</v>
      </c>
      <c r="K161" s="34">
        <v>1</v>
      </c>
      <c r="L161" s="5">
        <v>0</v>
      </c>
      <c r="M161" s="5">
        <v>0</v>
      </c>
      <c r="N161" s="5">
        <v>0</v>
      </c>
      <c r="O161" s="5">
        <v>144</v>
      </c>
      <c r="P161" s="5">
        <v>0</v>
      </c>
      <c r="Q161" s="32" t="s">
        <v>92</v>
      </c>
    </row>
    <row r="162" spans="1:17" x14ac:dyDescent="0.2">
      <c r="A162" s="10">
        <v>45086</v>
      </c>
      <c r="B162" s="5">
        <v>0.48</v>
      </c>
      <c r="C162" s="5">
        <v>24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24</v>
      </c>
      <c r="J162" s="34">
        <v>1</v>
      </c>
      <c r="K162" s="34">
        <v>1</v>
      </c>
      <c r="L162" s="5">
        <v>0</v>
      </c>
      <c r="M162" s="5">
        <v>0</v>
      </c>
      <c r="N162" s="5">
        <v>0</v>
      </c>
      <c r="O162" s="5">
        <v>168</v>
      </c>
      <c r="P162" s="5">
        <v>0</v>
      </c>
      <c r="Q162" s="32" t="s">
        <v>92</v>
      </c>
    </row>
    <row r="163" spans="1:17" x14ac:dyDescent="0.2">
      <c r="A163" s="10">
        <v>45087</v>
      </c>
      <c r="B163" s="5">
        <v>0.48</v>
      </c>
      <c r="C163" s="5">
        <v>24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24</v>
      </c>
      <c r="J163" s="34">
        <v>1</v>
      </c>
      <c r="K163" s="34">
        <v>1</v>
      </c>
      <c r="L163" s="5">
        <v>0</v>
      </c>
      <c r="M163" s="5">
        <v>0</v>
      </c>
      <c r="N163" s="5">
        <v>0</v>
      </c>
      <c r="O163" s="5">
        <v>24</v>
      </c>
      <c r="P163" s="5">
        <v>0</v>
      </c>
      <c r="Q163" s="32" t="s">
        <v>92</v>
      </c>
    </row>
    <row r="164" spans="1:17" x14ac:dyDescent="0.2">
      <c r="A164" s="10">
        <v>45088</v>
      </c>
      <c r="B164" s="5">
        <v>0.48</v>
      </c>
      <c r="C164" s="5">
        <v>24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24</v>
      </c>
      <c r="J164" s="34">
        <v>1</v>
      </c>
      <c r="K164" s="34">
        <v>1</v>
      </c>
      <c r="L164" s="5">
        <v>0</v>
      </c>
      <c r="M164" s="5">
        <v>0</v>
      </c>
      <c r="N164" s="5">
        <v>0</v>
      </c>
      <c r="O164" s="5">
        <v>48</v>
      </c>
      <c r="P164" s="5">
        <v>0</v>
      </c>
      <c r="Q164" s="32" t="s">
        <v>92</v>
      </c>
    </row>
    <row r="165" spans="1:17" x14ac:dyDescent="0.2">
      <c r="A165" s="10">
        <v>45089</v>
      </c>
      <c r="B165" s="5">
        <v>0.48</v>
      </c>
      <c r="C165" s="5">
        <v>24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24</v>
      </c>
      <c r="J165" s="34">
        <v>1</v>
      </c>
      <c r="K165" s="34">
        <v>1</v>
      </c>
      <c r="L165" s="5">
        <v>0</v>
      </c>
      <c r="M165" s="5">
        <v>0</v>
      </c>
      <c r="N165" s="5">
        <v>0</v>
      </c>
      <c r="O165" s="5">
        <v>72</v>
      </c>
      <c r="P165" s="5">
        <v>0</v>
      </c>
      <c r="Q165" s="32" t="s">
        <v>92</v>
      </c>
    </row>
    <row r="166" spans="1:17" x14ac:dyDescent="0.2">
      <c r="A166" s="10">
        <v>45090</v>
      </c>
      <c r="B166" s="5">
        <v>0.48</v>
      </c>
      <c r="C166" s="5">
        <v>24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24</v>
      </c>
      <c r="J166" s="34">
        <v>1</v>
      </c>
      <c r="K166" s="34">
        <v>1</v>
      </c>
      <c r="L166" s="5">
        <v>0</v>
      </c>
      <c r="M166" s="5">
        <v>0</v>
      </c>
      <c r="N166" s="5">
        <v>0</v>
      </c>
      <c r="O166" s="5">
        <v>96</v>
      </c>
      <c r="P166" s="5">
        <v>0</v>
      </c>
      <c r="Q166" s="32" t="s">
        <v>92</v>
      </c>
    </row>
    <row r="167" spans="1:17" x14ac:dyDescent="0.2">
      <c r="A167" s="10">
        <v>45091</v>
      </c>
      <c r="B167" s="5">
        <v>0.48</v>
      </c>
      <c r="C167" s="5">
        <v>24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24</v>
      </c>
      <c r="J167" s="34">
        <v>1</v>
      </c>
      <c r="K167" s="34">
        <v>1</v>
      </c>
      <c r="L167" s="5">
        <v>0</v>
      </c>
      <c r="M167" s="5">
        <v>0</v>
      </c>
      <c r="N167" s="5">
        <v>0</v>
      </c>
      <c r="O167" s="5">
        <v>120</v>
      </c>
      <c r="P167" s="5">
        <v>0</v>
      </c>
      <c r="Q167" s="32" t="s">
        <v>92</v>
      </c>
    </row>
    <row r="168" spans="1:17" x14ac:dyDescent="0.2">
      <c r="A168" s="10">
        <v>45092</v>
      </c>
      <c r="B168" s="5">
        <v>0.48</v>
      </c>
      <c r="C168" s="5">
        <v>24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24</v>
      </c>
      <c r="J168" s="34">
        <v>1</v>
      </c>
      <c r="K168" s="34">
        <v>1</v>
      </c>
      <c r="L168" s="5">
        <v>0</v>
      </c>
      <c r="M168" s="5">
        <v>0</v>
      </c>
      <c r="N168" s="5">
        <v>0</v>
      </c>
      <c r="O168" s="5">
        <v>144</v>
      </c>
      <c r="P168" s="5">
        <v>0</v>
      </c>
      <c r="Q168" s="32" t="s">
        <v>92</v>
      </c>
    </row>
    <row r="169" spans="1:17" x14ac:dyDescent="0.2">
      <c r="A169" s="10">
        <v>45093</v>
      </c>
      <c r="B169" s="5">
        <v>0.48</v>
      </c>
      <c r="C169" s="5">
        <v>24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24</v>
      </c>
      <c r="J169" s="34">
        <v>1</v>
      </c>
      <c r="K169" s="34">
        <v>1</v>
      </c>
      <c r="L169" s="5">
        <v>0</v>
      </c>
      <c r="M169" s="5">
        <v>0</v>
      </c>
      <c r="N169" s="5">
        <v>0</v>
      </c>
      <c r="O169" s="5">
        <v>168</v>
      </c>
      <c r="P169" s="5">
        <v>0</v>
      </c>
      <c r="Q169" s="32" t="s">
        <v>92</v>
      </c>
    </row>
    <row r="170" spans="1:17" x14ac:dyDescent="0.2">
      <c r="A170" s="10">
        <v>45094</v>
      </c>
      <c r="B170" s="5">
        <v>0.48</v>
      </c>
      <c r="C170" s="5">
        <v>24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24</v>
      </c>
      <c r="J170" s="34">
        <v>1</v>
      </c>
      <c r="K170" s="34">
        <v>1</v>
      </c>
      <c r="L170" s="5">
        <v>0</v>
      </c>
      <c r="M170" s="5">
        <v>0</v>
      </c>
      <c r="N170" s="5">
        <v>0</v>
      </c>
      <c r="O170" s="5">
        <v>24</v>
      </c>
      <c r="P170" s="5">
        <v>0</v>
      </c>
      <c r="Q170" s="32" t="s">
        <v>92</v>
      </c>
    </row>
    <row r="171" spans="1:17" x14ac:dyDescent="0.2">
      <c r="A171" s="10">
        <v>45095</v>
      </c>
      <c r="B171" s="5">
        <v>0.48</v>
      </c>
      <c r="C171" s="5">
        <v>24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24</v>
      </c>
      <c r="J171" s="34">
        <v>1</v>
      </c>
      <c r="K171" s="34">
        <v>1</v>
      </c>
      <c r="L171" s="5">
        <v>0</v>
      </c>
      <c r="M171" s="5">
        <v>0</v>
      </c>
      <c r="N171" s="5">
        <v>0</v>
      </c>
      <c r="O171" s="5">
        <v>48</v>
      </c>
      <c r="P171" s="5">
        <v>0</v>
      </c>
      <c r="Q171" s="32" t="s">
        <v>92</v>
      </c>
    </row>
    <row r="172" spans="1:17" x14ac:dyDescent="0.2">
      <c r="A172" s="10">
        <v>45096</v>
      </c>
      <c r="B172" s="5">
        <v>0.48</v>
      </c>
      <c r="C172" s="5">
        <v>24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24</v>
      </c>
      <c r="J172" s="34">
        <v>1</v>
      </c>
      <c r="K172" s="34">
        <v>1</v>
      </c>
      <c r="L172" s="5">
        <v>0</v>
      </c>
      <c r="M172" s="5">
        <v>0</v>
      </c>
      <c r="N172" s="5">
        <v>0</v>
      </c>
      <c r="O172" s="5">
        <v>72</v>
      </c>
      <c r="P172" s="5">
        <v>0</v>
      </c>
      <c r="Q172" s="32" t="s">
        <v>92</v>
      </c>
    </row>
    <row r="173" spans="1:17" x14ac:dyDescent="0.2">
      <c r="A173" s="10">
        <v>45097</v>
      </c>
      <c r="B173" s="5">
        <v>0.48</v>
      </c>
      <c r="C173" s="5">
        <v>24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24</v>
      </c>
      <c r="J173" s="34">
        <v>1</v>
      </c>
      <c r="K173" s="34">
        <v>1</v>
      </c>
      <c r="L173" s="5">
        <v>0</v>
      </c>
      <c r="M173" s="5">
        <v>0</v>
      </c>
      <c r="N173" s="5">
        <v>0</v>
      </c>
      <c r="O173" s="5">
        <v>96</v>
      </c>
      <c r="P173" s="5">
        <v>0</v>
      </c>
      <c r="Q173" s="32" t="s">
        <v>92</v>
      </c>
    </row>
    <row r="174" spans="1:17" x14ac:dyDescent="0.2">
      <c r="A174" s="10">
        <v>45098</v>
      </c>
      <c r="B174" s="5">
        <v>0.48</v>
      </c>
      <c r="C174" s="5">
        <v>24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24</v>
      </c>
      <c r="J174" s="34">
        <v>1</v>
      </c>
      <c r="K174" s="34">
        <v>1</v>
      </c>
      <c r="L174" s="5">
        <v>0</v>
      </c>
      <c r="M174" s="5">
        <v>0</v>
      </c>
      <c r="N174" s="5">
        <v>0</v>
      </c>
      <c r="O174" s="5">
        <v>120</v>
      </c>
      <c r="P174" s="5">
        <v>0</v>
      </c>
      <c r="Q174" s="32" t="s">
        <v>92</v>
      </c>
    </row>
    <row r="175" spans="1:17" x14ac:dyDescent="0.2">
      <c r="A175" s="10">
        <v>45099</v>
      </c>
      <c r="B175" s="5">
        <v>0.48</v>
      </c>
      <c r="C175" s="5">
        <v>24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24</v>
      </c>
      <c r="J175" s="34">
        <v>1</v>
      </c>
      <c r="K175" s="34">
        <v>1</v>
      </c>
      <c r="L175" s="5">
        <v>0</v>
      </c>
      <c r="M175" s="5">
        <v>0</v>
      </c>
      <c r="N175" s="5">
        <v>0</v>
      </c>
      <c r="O175" s="5">
        <v>144</v>
      </c>
      <c r="P175" s="5">
        <v>0</v>
      </c>
      <c r="Q175" s="32" t="s">
        <v>92</v>
      </c>
    </row>
    <row r="176" spans="1:17" x14ac:dyDescent="0.2">
      <c r="A176" s="10">
        <v>45100</v>
      </c>
      <c r="B176" s="5">
        <v>0.48</v>
      </c>
      <c r="C176" s="5">
        <v>24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24</v>
      </c>
      <c r="J176" s="34">
        <v>1</v>
      </c>
      <c r="K176" s="34">
        <v>1</v>
      </c>
      <c r="L176" s="5">
        <v>0</v>
      </c>
      <c r="M176" s="5">
        <v>0</v>
      </c>
      <c r="N176" s="5">
        <v>0</v>
      </c>
      <c r="O176" s="5">
        <v>168</v>
      </c>
      <c r="P176" s="5">
        <v>0</v>
      </c>
      <c r="Q176" s="32" t="s">
        <v>92</v>
      </c>
    </row>
    <row r="177" spans="1:17" x14ac:dyDescent="0.2">
      <c r="A177" s="10">
        <v>45101</v>
      </c>
      <c r="B177" s="5">
        <v>0.48</v>
      </c>
      <c r="C177" s="5">
        <v>24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24</v>
      </c>
      <c r="J177" s="34">
        <v>1</v>
      </c>
      <c r="K177" s="34">
        <v>1</v>
      </c>
      <c r="L177" s="5">
        <v>0</v>
      </c>
      <c r="M177" s="5">
        <v>0</v>
      </c>
      <c r="N177" s="5">
        <v>0</v>
      </c>
      <c r="O177" s="5">
        <v>24</v>
      </c>
      <c r="P177" s="5">
        <v>0</v>
      </c>
      <c r="Q177" s="32" t="s">
        <v>92</v>
      </c>
    </row>
    <row r="178" spans="1:17" x14ac:dyDescent="0.2">
      <c r="A178" s="10">
        <v>45102</v>
      </c>
      <c r="B178" s="5">
        <v>0.48</v>
      </c>
      <c r="C178" s="5">
        <v>24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24</v>
      </c>
      <c r="J178" s="34">
        <v>1</v>
      </c>
      <c r="K178" s="34">
        <v>1</v>
      </c>
      <c r="L178" s="5">
        <v>0</v>
      </c>
      <c r="M178" s="5">
        <v>0</v>
      </c>
      <c r="N178" s="5">
        <v>0</v>
      </c>
      <c r="O178" s="5">
        <v>48</v>
      </c>
      <c r="P178" s="5">
        <v>0</v>
      </c>
      <c r="Q178" s="32" t="s">
        <v>92</v>
      </c>
    </row>
    <row r="179" spans="1:17" x14ac:dyDescent="0.2">
      <c r="A179" s="10">
        <v>45103</v>
      </c>
      <c r="B179" s="5">
        <v>0.48</v>
      </c>
      <c r="C179" s="5">
        <v>24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24</v>
      </c>
      <c r="J179" s="34">
        <v>1</v>
      </c>
      <c r="K179" s="34">
        <v>1</v>
      </c>
      <c r="L179" s="5">
        <v>0</v>
      </c>
      <c r="M179" s="5">
        <v>0</v>
      </c>
      <c r="N179" s="5">
        <v>0</v>
      </c>
      <c r="O179" s="5">
        <v>72</v>
      </c>
      <c r="P179" s="5">
        <v>0</v>
      </c>
      <c r="Q179" s="32" t="s">
        <v>92</v>
      </c>
    </row>
    <row r="180" spans="1:17" x14ac:dyDescent="0.2">
      <c r="A180" s="10">
        <v>45104</v>
      </c>
      <c r="B180" s="5">
        <v>0.48</v>
      </c>
      <c r="C180" s="5">
        <v>24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24</v>
      </c>
      <c r="J180" s="34">
        <v>1</v>
      </c>
      <c r="K180" s="34">
        <v>1</v>
      </c>
      <c r="L180" s="5">
        <v>0</v>
      </c>
      <c r="M180" s="5">
        <v>0</v>
      </c>
      <c r="N180" s="5">
        <v>0</v>
      </c>
      <c r="O180" s="5">
        <v>96</v>
      </c>
      <c r="P180" s="5">
        <v>0</v>
      </c>
      <c r="Q180" s="32" t="s">
        <v>92</v>
      </c>
    </row>
    <row r="181" spans="1:17" x14ac:dyDescent="0.2">
      <c r="A181" s="10">
        <v>45105</v>
      </c>
      <c r="B181" s="5">
        <v>0.48</v>
      </c>
      <c r="C181" s="5">
        <v>24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24</v>
      </c>
      <c r="J181" s="34">
        <v>1</v>
      </c>
      <c r="K181" s="34">
        <v>1</v>
      </c>
      <c r="L181" s="5">
        <v>0</v>
      </c>
      <c r="M181" s="5">
        <v>0</v>
      </c>
      <c r="N181" s="5">
        <v>0</v>
      </c>
      <c r="O181" s="5">
        <v>120</v>
      </c>
      <c r="P181" s="5">
        <v>0</v>
      </c>
      <c r="Q181" s="32" t="s">
        <v>92</v>
      </c>
    </row>
    <row r="182" spans="1:17" x14ac:dyDescent="0.2">
      <c r="A182" s="10">
        <v>45106</v>
      </c>
      <c r="B182" s="5">
        <v>0.48</v>
      </c>
      <c r="C182" s="5">
        <v>24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24</v>
      </c>
      <c r="J182" s="34">
        <v>1</v>
      </c>
      <c r="K182" s="34">
        <v>1</v>
      </c>
      <c r="L182" s="5">
        <v>0</v>
      </c>
      <c r="M182" s="5">
        <v>0</v>
      </c>
      <c r="N182" s="5">
        <v>0</v>
      </c>
      <c r="O182" s="5">
        <v>144</v>
      </c>
      <c r="P182" s="5">
        <v>0</v>
      </c>
      <c r="Q182" s="32" t="s">
        <v>92</v>
      </c>
    </row>
    <row r="183" spans="1:17" x14ac:dyDescent="0.2">
      <c r="A183" s="10">
        <v>45107</v>
      </c>
      <c r="B183" s="5">
        <v>0.48</v>
      </c>
      <c r="C183" s="5">
        <v>24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24</v>
      </c>
      <c r="J183" s="34">
        <v>1</v>
      </c>
      <c r="K183" s="34">
        <v>1</v>
      </c>
      <c r="L183" s="5">
        <v>0</v>
      </c>
      <c r="M183" s="5">
        <v>0</v>
      </c>
      <c r="N183" s="5">
        <v>0</v>
      </c>
      <c r="O183" s="5">
        <v>168</v>
      </c>
      <c r="P183" s="5">
        <v>0</v>
      </c>
      <c r="Q183" s="32" t="s">
        <v>92</v>
      </c>
    </row>
    <row r="184" spans="1:17" x14ac:dyDescent="0.2">
      <c r="A184" s="10">
        <v>45108</v>
      </c>
      <c r="B184" s="5">
        <v>0.48</v>
      </c>
      <c r="C184" s="5">
        <v>24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24</v>
      </c>
      <c r="J184" s="34">
        <v>1</v>
      </c>
      <c r="K184" s="34">
        <v>1</v>
      </c>
      <c r="L184" s="5">
        <v>0</v>
      </c>
      <c r="M184" s="5">
        <v>0</v>
      </c>
      <c r="N184" s="5">
        <v>0</v>
      </c>
      <c r="O184" s="5">
        <v>24</v>
      </c>
      <c r="P184" s="5">
        <v>0</v>
      </c>
      <c r="Q184" s="32" t="s">
        <v>92</v>
      </c>
    </row>
    <row r="185" spans="1:17" x14ac:dyDescent="0.2">
      <c r="A185" s="10">
        <v>45109</v>
      </c>
      <c r="B185" s="5">
        <v>0.48</v>
      </c>
      <c r="C185" s="5">
        <v>24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24</v>
      </c>
      <c r="J185" s="34">
        <v>1</v>
      </c>
      <c r="K185" s="34">
        <v>1</v>
      </c>
      <c r="L185" s="5">
        <v>0</v>
      </c>
      <c r="M185" s="5">
        <v>0</v>
      </c>
      <c r="N185" s="5">
        <v>0</v>
      </c>
      <c r="O185" s="5">
        <v>48</v>
      </c>
      <c r="P185" s="5">
        <v>0</v>
      </c>
      <c r="Q185" s="32" t="s">
        <v>92</v>
      </c>
    </row>
    <row r="186" spans="1:17" x14ac:dyDescent="0.2">
      <c r="A186" s="10">
        <v>45110</v>
      </c>
      <c r="B186" s="5">
        <v>0.48</v>
      </c>
      <c r="C186" s="5">
        <v>24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24</v>
      </c>
      <c r="J186" s="34">
        <v>1</v>
      </c>
      <c r="K186" s="34">
        <v>1</v>
      </c>
      <c r="L186" s="5">
        <v>0</v>
      </c>
      <c r="M186" s="5">
        <v>0</v>
      </c>
      <c r="N186" s="5">
        <v>0</v>
      </c>
      <c r="O186" s="5">
        <v>72</v>
      </c>
      <c r="P186" s="5">
        <v>0</v>
      </c>
      <c r="Q186" s="32" t="s">
        <v>92</v>
      </c>
    </row>
    <row r="187" spans="1:17" x14ac:dyDescent="0.2">
      <c r="A187" s="10">
        <v>45111</v>
      </c>
      <c r="B187" s="5">
        <v>0.48</v>
      </c>
      <c r="C187" s="5">
        <v>24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24</v>
      </c>
      <c r="J187" s="34">
        <v>1</v>
      </c>
      <c r="K187" s="34">
        <v>1</v>
      </c>
      <c r="L187" s="5">
        <v>0</v>
      </c>
      <c r="M187" s="5">
        <v>0</v>
      </c>
      <c r="N187" s="5">
        <v>0</v>
      </c>
      <c r="O187" s="5">
        <v>96</v>
      </c>
      <c r="P187" s="5">
        <v>0</v>
      </c>
      <c r="Q187" s="32" t="s">
        <v>92</v>
      </c>
    </row>
    <row r="188" spans="1:17" x14ac:dyDescent="0.2">
      <c r="A188" s="10">
        <v>45112</v>
      </c>
      <c r="B188" s="5">
        <v>0.48</v>
      </c>
      <c r="C188" s="5">
        <v>24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24</v>
      </c>
      <c r="J188" s="34">
        <v>1</v>
      </c>
      <c r="K188" s="34">
        <v>1</v>
      </c>
      <c r="L188" s="5">
        <v>0</v>
      </c>
      <c r="M188" s="5">
        <v>0</v>
      </c>
      <c r="N188" s="5">
        <v>0</v>
      </c>
      <c r="O188" s="5">
        <v>120</v>
      </c>
      <c r="P188" s="5">
        <v>0</v>
      </c>
      <c r="Q188" s="32" t="s">
        <v>92</v>
      </c>
    </row>
    <row r="189" spans="1:17" x14ac:dyDescent="0.2">
      <c r="A189" s="10">
        <v>45113</v>
      </c>
      <c r="B189" s="5">
        <v>0.48</v>
      </c>
      <c r="C189" s="5">
        <v>24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24</v>
      </c>
      <c r="J189" s="34">
        <v>1</v>
      </c>
      <c r="K189" s="34">
        <v>1</v>
      </c>
      <c r="L189" s="5">
        <v>0</v>
      </c>
      <c r="M189" s="5">
        <v>0</v>
      </c>
      <c r="N189" s="5">
        <v>0</v>
      </c>
      <c r="O189" s="5">
        <v>144</v>
      </c>
      <c r="P189" s="5">
        <v>0</v>
      </c>
      <c r="Q189" s="32" t="s">
        <v>92</v>
      </c>
    </row>
    <row r="190" spans="1:17" x14ac:dyDescent="0.2">
      <c r="A190" s="10">
        <v>45114</v>
      </c>
      <c r="B190" s="5">
        <v>0.48</v>
      </c>
      <c r="C190" s="5">
        <v>24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24</v>
      </c>
      <c r="J190" s="34">
        <v>1</v>
      </c>
      <c r="K190" s="34">
        <v>1</v>
      </c>
      <c r="L190" s="5">
        <v>0</v>
      </c>
      <c r="M190" s="5">
        <v>0</v>
      </c>
      <c r="N190" s="5">
        <v>0</v>
      </c>
      <c r="O190" s="5">
        <v>168</v>
      </c>
      <c r="P190" s="5">
        <v>0</v>
      </c>
      <c r="Q190" s="32" t="s">
        <v>92</v>
      </c>
    </row>
    <row r="191" spans="1:17" x14ac:dyDescent="0.2">
      <c r="A191" s="10">
        <v>45115</v>
      </c>
      <c r="B191" s="5">
        <v>0.48</v>
      </c>
      <c r="C191" s="5">
        <v>24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24</v>
      </c>
      <c r="J191" s="34">
        <v>1</v>
      </c>
      <c r="K191" s="34">
        <v>1</v>
      </c>
      <c r="L191" s="5">
        <v>0</v>
      </c>
      <c r="M191" s="5">
        <v>0</v>
      </c>
      <c r="N191" s="5">
        <v>0</v>
      </c>
      <c r="O191" s="5">
        <v>24</v>
      </c>
      <c r="P191" s="5">
        <v>0</v>
      </c>
      <c r="Q191" s="32" t="s">
        <v>92</v>
      </c>
    </row>
    <row r="192" spans="1:17" x14ac:dyDescent="0.2">
      <c r="A192" s="10">
        <v>45116</v>
      </c>
      <c r="B192" s="5">
        <v>0.48</v>
      </c>
      <c r="C192" s="5">
        <v>24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24</v>
      </c>
      <c r="J192" s="34">
        <v>1</v>
      </c>
      <c r="K192" s="34">
        <v>1</v>
      </c>
      <c r="L192" s="5">
        <v>0</v>
      </c>
      <c r="M192" s="5">
        <v>0</v>
      </c>
      <c r="N192" s="5">
        <v>0</v>
      </c>
      <c r="O192" s="5">
        <v>48</v>
      </c>
      <c r="P192" s="5">
        <v>0</v>
      </c>
      <c r="Q192" s="32" t="s">
        <v>92</v>
      </c>
    </row>
    <row r="193" spans="1:17" x14ac:dyDescent="0.2">
      <c r="A193" s="10">
        <v>45117</v>
      </c>
      <c r="B193" s="5">
        <v>0.48</v>
      </c>
      <c r="C193" s="5">
        <v>24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24</v>
      </c>
      <c r="J193" s="34">
        <v>1</v>
      </c>
      <c r="K193" s="34">
        <v>1</v>
      </c>
      <c r="L193" s="5">
        <v>0</v>
      </c>
      <c r="M193" s="5">
        <v>0</v>
      </c>
      <c r="N193" s="5">
        <v>0</v>
      </c>
      <c r="O193" s="5">
        <v>72</v>
      </c>
      <c r="P193" s="5">
        <v>0</v>
      </c>
      <c r="Q193" s="32" t="s">
        <v>92</v>
      </c>
    </row>
    <row r="194" spans="1:17" x14ac:dyDescent="0.2">
      <c r="A194" s="10">
        <v>45118</v>
      </c>
      <c r="B194" s="5">
        <v>0.48</v>
      </c>
      <c r="C194" s="5">
        <v>24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24</v>
      </c>
      <c r="J194" s="34">
        <v>1</v>
      </c>
      <c r="K194" s="34">
        <v>1</v>
      </c>
      <c r="L194" s="5">
        <v>0</v>
      </c>
      <c r="M194" s="5">
        <v>0</v>
      </c>
      <c r="N194" s="5">
        <v>0</v>
      </c>
      <c r="O194" s="5">
        <v>96</v>
      </c>
      <c r="P194" s="5">
        <v>0</v>
      </c>
      <c r="Q194" s="32" t="s">
        <v>92</v>
      </c>
    </row>
    <row r="195" spans="1:17" x14ac:dyDescent="0.2">
      <c r="A195" s="10">
        <v>45119</v>
      </c>
      <c r="B195" s="5">
        <v>0.48</v>
      </c>
      <c r="C195" s="5">
        <v>24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24</v>
      </c>
      <c r="J195" s="34">
        <v>1</v>
      </c>
      <c r="K195" s="34">
        <v>1</v>
      </c>
      <c r="L195" s="5">
        <v>0</v>
      </c>
      <c r="M195" s="5">
        <v>0</v>
      </c>
      <c r="N195" s="5">
        <v>0</v>
      </c>
      <c r="O195" s="5">
        <v>120</v>
      </c>
      <c r="P195" s="5">
        <v>0</v>
      </c>
      <c r="Q195" s="32" t="s">
        <v>92</v>
      </c>
    </row>
    <row r="196" spans="1:17" ht="45" x14ac:dyDescent="0.2">
      <c r="A196" s="10">
        <v>45120</v>
      </c>
      <c r="B196" s="5">
        <v>0.48</v>
      </c>
      <c r="C196" s="5">
        <v>24</v>
      </c>
      <c r="D196" s="5">
        <v>0</v>
      </c>
      <c r="E196" s="5">
        <v>0</v>
      </c>
      <c r="F196" s="5">
        <v>3.4</v>
      </c>
      <c r="G196" s="5">
        <v>0</v>
      </c>
      <c r="H196" s="5">
        <v>3.4</v>
      </c>
      <c r="I196" s="5">
        <v>20.6</v>
      </c>
      <c r="J196" s="34">
        <v>0.85833333333333339</v>
      </c>
      <c r="K196" s="34">
        <v>1</v>
      </c>
      <c r="L196" s="5">
        <v>0</v>
      </c>
      <c r="M196" s="5">
        <v>0</v>
      </c>
      <c r="N196" s="5">
        <v>0</v>
      </c>
      <c r="O196" s="5">
        <v>140.6</v>
      </c>
      <c r="P196" s="5">
        <v>0</v>
      </c>
      <c r="Q196" s="32" t="s">
        <v>114</v>
      </c>
    </row>
    <row r="197" spans="1:17" x14ac:dyDescent="0.2">
      <c r="A197" s="10">
        <v>45121</v>
      </c>
      <c r="B197" s="5">
        <v>0.48</v>
      </c>
      <c r="C197" s="5">
        <v>24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24</v>
      </c>
      <c r="J197" s="34">
        <v>1</v>
      </c>
      <c r="K197" s="34">
        <v>1</v>
      </c>
      <c r="L197" s="5">
        <v>0</v>
      </c>
      <c r="M197" s="5">
        <v>0</v>
      </c>
      <c r="N197" s="5">
        <v>0</v>
      </c>
      <c r="O197" s="5">
        <v>164.6</v>
      </c>
      <c r="P197" s="5">
        <v>0</v>
      </c>
      <c r="Q197" s="32" t="s">
        <v>92</v>
      </c>
    </row>
    <row r="198" spans="1:17" x14ac:dyDescent="0.2">
      <c r="A198" s="10">
        <v>45122</v>
      </c>
      <c r="B198" s="5">
        <v>0.48</v>
      </c>
      <c r="C198" s="5">
        <v>24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24</v>
      </c>
      <c r="J198" s="34">
        <v>1</v>
      </c>
      <c r="K198" s="34">
        <v>1</v>
      </c>
      <c r="L198" s="5">
        <v>0</v>
      </c>
      <c r="M198" s="5">
        <v>0</v>
      </c>
      <c r="N198" s="5">
        <v>0</v>
      </c>
      <c r="O198" s="5">
        <v>24</v>
      </c>
      <c r="P198" s="5">
        <v>0</v>
      </c>
      <c r="Q198" s="32" t="s">
        <v>92</v>
      </c>
    </row>
    <row r="199" spans="1:17" x14ac:dyDescent="0.2">
      <c r="A199" s="10">
        <v>45123</v>
      </c>
      <c r="B199" s="5">
        <v>0.48</v>
      </c>
      <c r="C199" s="5">
        <v>24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24</v>
      </c>
      <c r="J199" s="34">
        <v>1</v>
      </c>
      <c r="K199" s="34">
        <v>1</v>
      </c>
      <c r="L199" s="5">
        <v>0</v>
      </c>
      <c r="M199" s="5">
        <v>0</v>
      </c>
      <c r="N199" s="5">
        <v>0</v>
      </c>
      <c r="O199" s="5">
        <v>48</v>
      </c>
      <c r="P199" s="5">
        <v>0</v>
      </c>
      <c r="Q199" s="32" t="s">
        <v>92</v>
      </c>
    </row>
    <row r="200" spans="1:17" x14ac:dyDescent="0.2">
      <c r="A200" s="10">
        <v>45124</v>
      </c>
      <c r="B200" s="5">
        <v>0.48</v>
      </c>
      <c r="C200" s="5">
        <v>24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24</v>
      </c>
      <c r="J200" s="34">
        <v>1</v>
      </c>
      <c r="K200" s="34">
        <v>1</v>
      </c>
      <c r="L200" s="5">
        <v>0</v>
      </c>
      <c r="M200" s="5">
        <v>0</v>
      </c>
      <c r="N200" s="5">
        <v>0</v>
      </c>
      <c r="O200" s="5">
        <v>72</v>
      </c>
      <c r="P200" s="5">
        <v>0</v>
      </c>
      <c r="Q200" s="32" t="s">
        <v>92</v>
      </c>
    </row>
    <row r="201" spans="1:17" x14ac:dyDescent="0.2">
      <c r="A201" s="10">
        <v>45125</v>
      </c>
      <c r="B201" s="5">
        <v>0.48</v>
      </c>
      <c r="C201" s="5">
        <v>24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24</v>
      </c>
      <c r="J201" s="34">
        <v>1</v>
      </c>
      <c r="K201" s="34">
        <v>1</v>
      </c>
      <c r="L201" s="5">
        <v>0</v>
      </c>
      <c r="M201" s="5">
        <v>0</v>
      </c>
      <c r="N201" s="5">
        <v>0</v>
      </c>
      <c r="O201" s="5">
        <v>96</v>
      </c>
      <c r="P201" s="5">
        <v>0</v>
      </c>
      <c r="Q201" s="32" t="s">
        <v>92</v>
      </c>
    </row>
    <row r="202" spans="1:17" x14ac:dyDescent="0.2">
      <c r="A202" s="10">
        <v>45126</v>
      </c>
      <c r="B202" s="5">
        <v>0.48</v>
      </c>
      <c r="C202" s="5">
        <v>24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24</v>
      </c>
      <c r="J202" s="34">
        <v>1</v>
      </c>
      <c r="K202" s="34">
        <v>1</v>
      </c>
      <c r="L202" s="5">
        <v>0</v>
      </c>
      <c r="M202" s="5">
        <v>0</v>
      </c>
      <c r="N202" s="5">
        <v>0</v>
      </c>
      <c r="O202" s="5">
        <v>120</v>
      </c>
      <c r="P202" s="5">
        <v>0</v>
      </c>
      <c r="Q202" s="32" t="s">
        <v>92</v>
      </c>
    </row>
    <row r="203" spans="1:17" ht="56.25" x14ac:dyDescent="0.2">
      <c r="A203" s="10">
        <v>45127</v>
      </c>
      <c r="B203" s="5">
        <v>8</v>
      </c>
      <c r="C203" s="5">
        <v>24</v>
      </c>
      <c r="D203" s="5">
        <v>7.35</v>
      </c>
      <c r="E203" s="5">
        <v>0</v>
      </c>
      <c r="F203" s="5">
        <v>0</v>
      </c>
      <c r="G203" s="5">
        <v>0</v>
      </c>
      <c r="H203" s="5">
        <v>7.35</v>
      </c>
      <c r="I203" s="5">
        <v>16.649999999999999</v>
      </c>
      <c r="J203" s="34">
        <v>0.69374999999999998</v>
      </c>
      <c r="K203" s="34">
        <v>1</v>
      </c>
      <c r="L203" s="5">
        <v>0</v>
      </c>
      <c r="M203" s="5">
        <v>0</v>
      </c>
      <c r="N203" s="5">
        <v>0</v>
      </c>
      <c r="O203" s="5">
        <v>136.65</v>
      </c>
      <c r="P203" s="5">
        <v>0</v>
      </c>
      <c r="Q203" s="32" t="s">
        <v>115</v>
      </c>
    </row>
    <row r="204" spans="1:17" x14ac:dyDescent="0.2">
      <c r="A204" s="10">
        <v>45128</v>
      </c>
      <c r="B204" s="5">
        <v>0.48</v>
      </c>
      <c r="C204" s="5">
        <v>24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24</v>
      </c>
      <c r="J204" s="34">
        <v>1</v>
      </c>
      <c r="K204" s="34">
        <v>1</v>
      </c>
      <c r="L204" s="5">
        <v>0</v>
      </c>
      <c r="M204" s="5">
        <v>0</v>
      </c>
      <c r="N204" s="5">
        <v>0</v>
      </c>
      <c r="O204" s="5">
        <v>160.65</v>
      </c>
      <c r="P204" s="5">
        <v>0</v>
      </c>
      <c r="Q204" s="32" t="s">
        <v>92</v>
      </c>
    </row>
    <row r="205" spans="1:17" x14ac:dyDescent="0.2">
      <c r="A205" s="10">
        <v>45129</v>
      </c>
      <c r="B205" s="5">
        <v>0.48</v>
      </c>
      <c r="C205" s="5">
        <v>24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24</v>
      </c>
      <c r="J205" s="34">
        <v>1</v>
      </c>
      <c r="K205" s="34">
        <v>1</v>
      </c>
      <c r="L205" s="5">
        <v>0</v>
      </c>
      <c r="M205" s="5">
        <v>0</v>
      </c>
      <c r="N205" s="5">
        <v>0</v>
      </c>
      <c r="O205" s="5">
        <v>24</v>
      </c>
      <c r="P205" s="5">
        <v>0</v>
      </c>
      <c r="Q205" s="32" t="s">
        <v>92</v>
      </c>
    </row>
    <row r="206" spans="1:17" x14ac:dyDescent="0.2">
      <c r="A206" s="10">
        <v>45130</v>
      </c>
      <c r="B206" s="5">
        <v>0.48</v>
      </c>
      <c r="C206" s="5">
        <v>24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24</v>
      </c>
      <c r="J206" s="34">
        <v>1</v>
      </c>
      <c r="K206" s="34">
        <v>1</v>
      </c>
      <c r="L206" s="5">
        <v>0</v>
      </c>
      <c r="M206" s="5">
        <v>0</v>
      </c>
      <c r="N206" s="5">
        <v>0</v>
      </c>
      <c r="O206" s="5">
        <v>48</v>
      </c>
      <c r="P206" s="5">
        <v>0</v>
      </c>
      <c r="Q206" s="32" t="s">
        <v>92</v>
      </c>
    </row>
    <row r="207" spans="1:17" ht="90" x14ac:dyDescent="0.2">
      <c r="A207" s="10">
        <v>45131</v>
      </c>
      <c r="B207" s="5">
        <v>0.48</v>
      </c>
      <c r="C207" s="5">
        <v>24</v>
      </c>
      <c r="D207" s="5">
        <v>0</v>
      </c>
      <c r="E207" s="5">
        <v>7.0000000000000007E-2</v>
      </c>
      <c r="F207" s="5">
        <v>0</v>
      </c>
      <c r="G207" s="5">
        <v>0</v>
      </c>
      <c r="H207" s="5">
        <v>0</v>
      </c>
      <c r="I207" s="5">
        <v>24</v>
      </c>
      <c r="J207" s="34">
        <v>1</v>
      </c>
      <c r="K207" s="34">
        <v>0.99708333333333332</v>
      </c>
      <c r="L207" s="5">
        <v>0</v>
      </c>
      <c r="M207" s="5">
        <v>0</v>
      </c>
      <c r="N207" s="5">
        <v>0</v>
      </c>
      <c r="O207" s="5">
        <v>72</v>
      </c>
      <c r="P207" s="5">
        <v>0</v>
      </c>
      <c r="Q207" s="32" t="s">
        <v>116</v>
      </c>
    </row>
    <row r="208" spans="1:17" x14ac:dyDescent="0.2">
      <c r="A208" s="10">
        <v>45132</v>
      </c>
      <c r="B208" s="5">
        <v>0.48</v>
      </c>
      <c r="C208" s="5">
        <v>24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24</v>
      </c>
      <c r="J208" s="34">
        <v>1</v>
      </c>
      <c r="K208" s="34">
        <v>1</v>
      </c>
      <c r="L208" s="5">
        <v>0</v>
      </c>
      <c r="M208" s="5">
        <v>0</v>
      </c>
      <c r="N208" s="5">
        <v>0</v>
      </c>
      <c r="O208" s="5">
        <v>96</v>
      </c>
      <c r="P208" s="5">
        <v>0</v>
      </c>
      <c r="Q208" s="32" t="s">
        <v>92</v>
      </c>
    </row>
    <row r="209" spans="1:17" x14ac:dyDescent="0.2">
      <c r="A209" s="10">
        <v>45133</v>
      </c>
      <c r="B209" s="5">
        <v>0.48</v>
      </c>
      <c r="C209" s="5">
        <v>24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24</v>
      </c>
      <c r="J209" s="34">
        <v>1</v>
      </c>
      <c r="K209" s="34">
        <v>1</v>
      </c>
      <c r="L209" s="5">
        <v>0</v>
      </c>
      <c r="M209" s="5">
        <v>0</v>
      </c>
      <c r="N209" s="5">
        <v>0</v>
      </c>
      <c r="O209" s="5">
        <v>120</v>
      </c>
      <c r="P209" s="5">
        <v>0</v>
      </c>
      <c r="Q209" s="32" t="s">
        <v>92</v>
      </c>
    </row>
    <row r="210" spans="1:17" x14ac:dyDescent="0.2">
      <c r="A210" s="10">
        <v>45134</v>
      </c>
      <c r="B210" s="5">
        <v>0.48</v>
      </c>
      <c r="C210" s="5">
        <v>24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24</v>
      </c>
      <c r="J210" s="34">
        <v>1</v>
      </c>
      <c r="K210" s="34">
        <v>1</v>
      </c>
      <c r="L210" s="5">
        <v>0</v>
      </c>
      <c r="M210" s="5">
        <v>0</v>
      </c>
      <c r="N210" s="5">
        <v>0</v>
      </c>
      <c r="O210" s="5">
        <v>144</v>
      </c>
      <c r="P210" s="5">
        <v>0</v>
      </c>
      <c r="Q210" s="32" t="s">
        <v>92</v>
      </c>
    </row>
    <row r="211" spans="1:17" x14ac:dyDescent="0.2">
      <c r="A211" s="10">
        <v>45135</v>
      </c>
      <c r="B211" s="5">
        <v>0.48</v>
      </c>
      <c r="C211" s="5">
        <v>24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24</v>
      </c>
      <c r="J211" s="34">
        <v>1</v>
      </c>
      <c r="K211" s="34">
        <v>1</v>
      </c>
      <c r="L211" s="5">
        <v>0</v>
      </c>
      <c r="M211" s="5">
        <v>0</v>
      </c>
      <c r="N211" s="5">
        <v>0</v>
      </c>
      <c r="O211" s="5">
        <v>168</v>
      </c>
      <c r="P211" s="5">
        <v>0</v>
      </c>
      <c r="Q211" s="32" t="s">
        <v>92</v>
      </c>
    </row>
    <row r="212" spans="1:17" x14ac:dyDescent="0.2">
      <c r="A212" s="10">
        <v>45136</v>
      </c>
      <c r="B212" s="5">
        <v>0.48</v>
      </c>
      <c r="C212" s="5">
        <v>24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24</v>
      </c>
      <c r="J212" s="34">
        <v>1</v>
      </c>
      <c r="K212" s="34">
        <v>1</v>
      </c>
      <c r="L212" s="5">
        <v>0</v>
      </c>
      <c r="M212" s="5">
        <v>0</v>
      </c>
      <c r="N212" s="5">
        <v>0</v>
      </c>
      <c r="O212" s="5">
        <v>24</v>
      </c>
      <c r="P212" s="5">
        <v>0</v>
      </c>
      <c r="Q212" s="32" t="s">
        <v>92</v>
      </c>
    </row>
    <row r="213" spans="1:17" x14ac:dyDescent="0.2">
      <c r="A213" s="10">
        <v>45137</v>
      </c>
      <c r="B213" s="5">
        <v>0.48</v>
      </c>
      <c r="C213" s="5">
        <v>24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24</v>
      </c>
      <c r="J213" s="34">
        <v>1</v>
      </c>
      <c r="K213" s="34">
        <v>1</v>
      </c>
      <c r="L213" s="5">
        <v>0</v>
      </c>
      <c r="M213" s="5">
        <v>0</v>
      </c>
      <c r="N213" s="5">
        <v>0</v>
      </c>
      <c r="O213" s="5">
        <v>48</v>
      </c>
      <c r="P213" s="5">
        <v>0</v>
      </c>
      <c r="Q213" s="32" t="s">
        <v>92</v>
      </c>
    </row>
    <row r="214" spans="1:17" ht="90" x14ac:dyDescent="0.2">
      <c r="A214" s="10">
        <v>45138</v>
      </c>
      <c r="B214" s="5">
        <v>0.48</v>
      </c>
      <c r="C214" s="5">
        <v>24</v>
      </c>
      <c r="D214" s="5">
        <v>0</v>
      </c>
      <c r="E214" s="5">
        <v>0</v>
      </c>
      <c r="F214" s="5">
        <v>0</v>
      </c>
      <c r="G214" s="5">
        <v>0.17</v>
      </c>
      <c r="H214" s="5">
        <v>0.17</v>
      </c>
      <c r="I214" s="5">
        <v>23.83</v>
      </c>
      <c r="J214" s="34">
        <v>0.99291666666666656</v>
      </c>
      <c r="K214" s="34">
        <v>1</v>
      </c>
      <c r="L214" s="5">
        <v>0</v>
      </c>
      <c r="M214" s="5">
        <v>0</v>
      </c>
      <c r="N214" s="5">
        <v>0</v>
      </c>
      <c r="O214" s="5">
        <v>71.83</v>
      </c>
      <c r="P214" s="5">
        <v>0</v>
      </c>
      <c r="Q214" s="32" t="s">
        <v>117</v>
      </c>
    </row>
    <row r="215" spans="1:17" x14ac:dyDescent="0.2">
      <c r="A215" s="10">
        <v>45139</v>
      </c>
      <c r="B215" s="5">
        <v>0.48</v>
      </c>
      <c r="C215" s="5">
        <v>24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24</v>
      </c>
      <c r="J215" s="34">
        <v>1</v>
      </c>
      <c r="K215" s="34">
        <v>1</v>
      </c>
      <c r="L215" s="5">
        <v>0</v>
      </c>
      <c r="M215" s="5">
        <v>0</v>
      </c>
      <c r="N215" s="5">
        <v>0</v>
      </c>
      <c r="O215" s="5">
        <v>95.83</v>
      </c>
      <c r="P215" s="5">
        <v>0</v>
      </c>
      <c r="Q215" s="32" t="s">
        <v>92</v>
      </c>
    </row>
    <row r="216" spans="1:17" x14ac:dyDescent="0.2">
      <c r="A216" s="10">
        <v>45140</v>
      </c>
      <c r="B216" s="5">
        <v>0.48</v>
      </c>
      <c r="C216" s="5">
        <v>24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24</v>
      </c>
      <c r="J216" s="34">
        <v>1</v>
      </c>
      <c r="K216" s="34">
        <v>1</v>
      </c>
      <c r="L216" s="5">
        <v>0</v>
      </c>
      <c r="M216" s="5">
        <v>0</v>
      </c>
      <c r="N216" s="5">
        <v>0</v>
      </c>
      <c r="O216" s="5">
        <v>119.83</v>
      </c>
      <c r="P216" s="5">
        <v>0</v>
      </c>
      <c r="Q216" s="32" t="s">
        <v>92</v>
      </c>
    </row>
    <row r="217" spans="1:17" x14ac:dyDescent="0.2">
      <c r="A217" s="10">
        <v>45141</v>
      </c>
      <c r="B217" s="5">
        <v>0.48</v>
      </c>
      <c r="C217" s="5">
        <v>24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24</v>
      </c>
      <c r="J217" s="34">
        <v>1</v>
      </c>
      <c r="K217" s="34">
        <v>1</v>
      </c>
      <c r="L217" s="5">
        <v>0</v>
      </c>
      <c r="M217" s="5">
        <v>0</v>
      </c>
      <c r="N217" s="5">
        <v>0</v>
      </c>
      <c r="O217" s="5">
        <v>143.82999999999998</v>
      </c>
      <c r="P217" s="5">
        <v>0</v>
      </c>
      <c r="Q217" s="32" t="s">
        <v>92</v>
      </c>
    </row>
    <row r="218" spans="1:17" x14ac:dyDescent="0.2">
      <c r="A218" s="10">
        <v>45142</v>
      </c>
      <c r="B218" s="5">
        <v>0.48</v>
      </c>
      <c r="C218" s="5">
        <v>24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24</v>
      </c>
      <c r="J218" s="34">
        <v>1</v>
      </c>
      <c r="K218" s="34">
        <v>1</v>
      </c>
      <c r="L218" s="5">
        <v>0</v>
      </c>
      <c r="M218" s="5">
        <v>0</v>
      </c>
      <c r="N218" s="5">
        <v>0</v>
      </c>
      <c r="O218" s="5">
        <v>167.82999999999998</v>
      </c>
      <c r="P218" s="5">
        <v>0</v>
      </c>
      <c r="Q218" s="32" t="s">
        <v>92</v>
      </c>
    </row>
    <row r="219" spans="1:17" x14ac:dyDescent="0.2">
      <c r="A219" s="10">
        <v>45143</v>
      </c>
      <c r="B219" s="5">
        <v>0.48</v>
      </c>
      <c r="C219" s="5">
        <v>24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24</v>
      </c>
      <c r="J219" s="34">
        <v>1</v>
      </c>
      <c r="K219" s="34">
        <v>1</v>
      </c>
      <c r="L219" s="5">
        <v>0</v>
      </c>
      <c r="M219" s="5">
        <v>0</v>
      </c>
      <c r="N219" s="5">
        <v>0</v>
      </c>
      <c r="O219" s="5">
        <v>24</v>
      </c>
      <c r="P219" s="5">
        <v>0</v>
      </c>
      <c r="Q219" s="32" t="s">
        <v>92</v>
      </c>
    </row>
    <row r="220" spans="1:17" x14ac:dyDescent="0.2">
      <c r="A220" s="10">
        <v>45144</v>
      </c>
      <c r="B220" s="5">
        <v>0.48</v>
      </c>
      <c r="C220" s="5">
        <v>24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24</v>
      </c>
      <c r="J220" s="34">
        <v>1</v>
      </c>
      <c r="K220" s="34">
        <v>1</v>
      </c>
      <c r="L220" s="5">
        <v>0</v>
      </c>
      <c r="M220" s="5">
        <v>0</v>
      </c>
      <c r="N220" s="5">
        <v>0</v>
      </c>
      <c r="O220" s="5">
        <v>48</v>
      </c>
      <c r="P220" s="5">
        <v>0</v>
      </c>
      <c r="Q220" s="32" t="s">
        <v>92</v>
      </c>
    </row>
    <row r="221" spans="1:17" x14ac:dyDescent="0.2">
      <c r="A221" s="10">
        <v>45145</v>
      </c>
      <c r="B221" s="5">
        <v>0.48</v>
      </c>
      <c r="C221" s="5">
        <v>24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24</v>
      </c>
      <c r="J221" s="34">
        <v>1</v>
      </c>
      <c r="K221" s="34">
        <v>1</v>
      </c>
      <c r="L221" s="5">
        <v>0</v>
      </c>
      <c r="M221" s="5">
        <v>0</v>
      </c>
      <c r="N221" s="5">
        <v>0</v>
      </c>
      <c r="O221" s="5">
        <v>72</v>
      </c>
      <c r="P221" s="5">
        <v>0</v>
      </c>
      <c r="Q221" s="32" t="s">
        <v>92</v>
      </c>
    </row>
    <row r="222" spans="1:17" x14ac:dyDescent="0.2">
      <c r="A222" s="10">
        <v>45146</v>
      </c>
      <c r="B222" s="5">
        <v>0.48</v>
      </c>
      <c r="C222" s="5">
        <v>24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24</v>
      </c>
      <c r="J222" s="34">
        <v>1</v>
      </c>
      <c r="K222" s="34">
        <v>1</v>
      </c>
      <c r="L222" s="5">
        <v>0</v>
      </c>
      <c r="M222" s="5">
        <v>0</v>
      </c>
      <c r="N222" s="5">
        <v>0</v>
      </c>
      <c r="O222" s="5">
        <v>96</v>
      </c>
      <c r="P222" s="5">
        <v>0</v>
      </c>
      <c r="Q222" s="32" t="s">
        <v>92</v>
      </c>
    </row>
    <row r="223" spans="1:17" x14ac:dyDescent="0.2">
      <c r="A223" s="10">
        <v>45147</v>
      </c>
      <c r="B223" s="5">
        <v>0.48</v>
      </c>
      <c r="C223" s="5">
        <v>24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24</v>
      </c>
      <c r="J223" s="34">
        <v>1</v>
      </c>
      <c r="K223" s="34">
        <v>1</v>
      </c>
      <c r="L223" s="5">
        <v>0</v>
      </c>
      <c r="M223" s="5">
        <v>0</v>
      </c>
      <c r="N223" s="5">
        <v>0</v>
      </c>
      <c r="O223" s="5">
        <v>120</v>
      </c>
      <c r="P223" s="5">
        <v>0</v>
      </c>
      <c r="Q223" s="32" t="s">
        <v>92</v>
      </c>
    </row>
    <row r="224" spans="1:17" x14ac:dyDescent="0.2">
      <c r="A224" s="10">
        <v>45148</v>
      </c>
      <c r="B224" s="5">
        <v>0.48</v>
      </c>
      <c r="C224" s="5">
        <v>24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24</v>
      </c>
      <c r="J224" s="34">
        <v>1</v>
      </c>
      <c r="K224" s="34">
        <v>1</v>
      </c>
      <c r="L224" s="5">
        <v>0</v>
      </c>
      <c r="M224" s="5">
        <v>0</v>
      </c>
      <c r="N224" s="5">
        <v>0</v>
      </c>
      <c r="O224" s="5">
        <v>144</v>
      </c>
      <c r="P224" s="5">
        <v>0</v>
      </c>
      <c r="Q224" s="32" t="s">
        <v>92</v>
      </c>
    </row>
    <row r="225" spans="1:17" x14ac:dyDescent="0.2">
      <c r="A225" s="10">
        <v>45149</v>
      </c>
      <c r="B225" s="5">
        <v>0.48</v>
      </c>
      <c r="C225" s="5">
        <v>24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24</v>
      </c>
      <c r="J225" s="34">
        <v>1</v>
      </c>
      <c r="K225" s="34">
        <v>1</v>
      </c>
      <c r="L225" s="5">
        <v>0</v>
      </c>
      <c r="M225" s="5">
        <v>0</v>
      </c>
      <c r="N225" s="5">
        <v>0</v>
      </c>
      <c r="O225" s="5">
        <v>168</v>
      </c>
      <c r="P225" s="5">
        <v>0</v>
      </c>
      <c r="Q225" s="32" t="s">
        <v>92</v>
      </c>
    </row>
    <row r="226" spans="1:17" x14ac:dyDescent="0.2">
      <c r="A226" s="10">
        <v>45150</v>
      </c>
      <c r="B226" s="5">
        <v>0.48</v>
      </c>
      <c r="C226" s="5">
        <v>24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24</v>
      </c>
      <c r="J226" s="34">
        <v>1</v>
      </c>
      <c r="K226" s="34">
        <v>1</v>
      </c>
      <c r="L226" s="5">
        <v>0</v>
      </c>
      <c r="M226" s="5">
        <v>0</v>
      </c>
      <c r="N226" s="5">
        <v>0</v>
      </c>
      <c r="O226" s="5">
        <v>24</v>
      </c>
      <c r="P226" s="5">
        <v>0</v>
      </c>
      <c r="Q226" s="32" t="s">
        <v>92</v>
      </c>
    </row>
    <row r="227" spans="1:17" x14ac:dyDescent="0.2">
      <c r="A227" s="10">
        <v>45151</v>
      </c>
      <c r="B227" s="5">
        <v>0.48</v>
      </c>
      <c r="C227" s="5">
        <v>24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24</v>
      </c>
      <c r="J227" s="34">
        <v>1</v>
      </c>
      <c r="K227" s="34">
        <v>1</v>
      </c>
      <c r="L227" s="5">
        <v>0</v>
      </c>
      <c r="M227" s="5">
        <v>0</v>
      </c>
      <c r="N227" s="5">
        <v>0</v>
      </c>
      <c r="O227" s="5">
        <v>48</v>
      </c>
      <c r="P227" s="5">
        <v>0</v>
      </c>
      <c r="Q227" s="32" t="s">
        <v>92</v>
      </c>
    </row>
    <row r="228" spans="1:17" x14ac:dyDescent="0.2">
      <c r="A228" s="10">
        <v>45152</v>
      </c>
      <c r="B228" s="5">
        <v>0.48</v>
      </c>
      <c r="C228" s="5">
        <v>24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24</v>
      </c>
      <c r="J228" s="34">
        <v>1</v>
      </c>
      <c r="K228" s="34">
        <v>1</v>
      </c>
      <c r="L228" s="5">
        <v>0</v>
      </c>
      <c r="M228" s="5">
        <v>0</v>
      </c>
      <c r="N228" s="5">
        <v>0</v>
      </c>
      <c r="O228" s="5">
        <v>72</v>
      </c>
      <c r="P228" s="5">
        <v>0</v>
      </c>
      <c r="Q228" s="32" t="s">
        <v>92</v>
      </c>
    </row>
    <row r="229" spans="1:17" x14ac:dyDescent="0.2">
      <c r="A229" s="10">
        <v>45153</v>
      </c>
      <c r="B229" s="5">
        <v>0.48</v>
      </c>
      <c r="C229" s="5">
        <v>24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24</v>
      </c>
      <c r="J229" s="34">
        <v>1</v>
      </c>
      <c r="K229" s="34">
        <v>1</v>
      </c>
      <c r="L229" s="5">
        <v>0</v>
      </c>
      <c r="M229" s="5">
        <v>0</v>
      </c>
      <c r="N229" s="5">
        <v>0</v>
      </c>
      <c r="O229" s="5">
        <v>96</v>
      </c>
      <c r="P229" s="5">
        <v>0</v>
      </c>
      <c r="Q229" s="32" t="s">
        <v>92</v>
      </c>
    </row>
    <row r="230" spans="1:17" x14ac:dyDescent="0.2">
      <c r="A230" s="10">
        <v>45154</v>
      </c>
      <c r="B230" s="5">
        <v>0.48</v>
      </c>
      <c r="C230" s="5">
        <v>24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24</v>
      </c>
      <c r="J230" s="34">
        <v>1</v>
      </c>
      <c r="K230" s="34">
        <v>1</v>
      </c>
      <c r="L230" s="5">
        <v>0</v>
      </c>
      <c r="M230" s="5">
        <v>0</v>
      </c>
      <c r="N230" s="5">
        <v>0</v>
      </c>
      <c r="O230" s="5">
        <v>120</v>
      </c>
      <c r="P230" s="5">
        <v>0</v>
      </c>
      <c r="Q230" s="32" t="s">
        <v>92</v>
      </c>
    </row>
    <row r="231" spans="1:17" x14ac:dyDescent="0.2">
      <c r="A231" s="10">
        <v>45155</v>
      </c>
      <c r="B231" s="5">
        <v>0.48</v>
      </c>
      <c r="C231" s="5">
        <v>24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24</v>
      </c>
      <c r="J231" s="34">
        <v>1</v>
      </c>
      <c r="K231" s="34">
        <v>1</v>
      </c>
      <c r="L231" s="5">
        <v>0</v>
      </c>
      <c r="M231" s="5">
        <v>0</v>
      </c>
      <c r="N231" s="5">
        <v>0</v>
      </c>
      <c r="O231" s="5">
        <v>144</v>
      </c>
      <c r="P231" s="5">
        <v>0</v>
      </c>
      <c r="Q231" s="32" t="s">
        <v>92</v>
      </c>
    </row>
    <row r="232" spans="1:17" x14ac:dyDescent="0.2">
      <c r="A232" s="10">
        <v>45156</v>
      </c>
      <c r="B232" s="5">
        <v>0.48</v>
      </c>
      <c r="C232" s="5">
        <v>24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24</v>
      </c>
      <c r="J232" s="34">
        <v>1</v>
      </c>
      <c r="K232" s="34">
        <v>1</v>
      </c>
      <c r="L232" s="5">
        <v>0</v>
      </c>
      <c r="M232" s="5">
        <v>0</v>
      </c>
      <c r="N232" s="5">
        <v>0</v>
      </c>
      <c r="O232" s="5">
        <v>168</v>
      </c>
      <c r="P232" s="5">
        <v>0</v>
      </c>
      <c r="Q232" s="32" t="s">
        <v>92</v>
      </c>
    </row>
    <row r="233" spans="1:17" x14ac:dyDescent="0.2">
      <c r="A233" s="10">
        <v>45157</v>
      </c>
      <c r="B233" s="5">
        <v>0.48</v>
      </c>
      <c r="C233" s="5">
        <v>24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24</v>
      </c>
      <c r="J233" s="34">
        <v>1</v>
      </c>
      <c r="K233" s="34">
        <v>1</v>
      </c>
      <c r="L233" s="5">
        <v>0</v>
      </c>
      <c r="M233" s="5">
        <v>0</v>
      </c>
      <c r="N233" s="5">
        <v>0</v>
      </c>
      <c r="O233" s="5">
        <v>24</v>
      </c>
      <c r="P233" s="5">
        <v>0</v>
      </c>
      <c r="Q233" s="32" t="s">
        <v>92</v>
      </c>
    </row>
    <row r="234" spans="1:17" x14ac:dyDescent="0.2">
      <c r="A234" s="10">
        <v>45158</v>
      </c>
      <c r="B234" s="5">
        <v>0.48</v>
      </c>
      <c r="C234" s="5">
        <v>24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24</v>
      </c>
      <c r="J234" s="34">
        <v>1</v>
      </c>
      <c r="K234" s="34">
        <v>1</v>
      </c>
      <c r="L234" s="5">
        <v>0</v>
      </c>
      <c r="M234" s="5">
        <v>0</v>
      </c>
      <c r="N234" s="5">
        <v>0</v>
      </c>
      <c r="O234" s="5">
        <v>48</v>
      </c>
      <c r="P234" s="5">
        <v>0</v>
      </c>
      <c r="Q234" s="32" t="s">
        <v>92</v>
      </c>
    </row>
    <row r="235" spans="1:17" x14ac:dyDescent="0.2">
      <c r="A235" s="10">
        <v>45159</v>
      </c>
      <c r="B235" s="5">
        <v>0.48</v>
      </c>
      <c r="C235" s="5">
        <v>24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24</v>
      </c>
      <c r="J235" s="34">
        <v>1</v>
      </c>
      <c r="K235" s="34">
        <v>1</v>
      </c>
      <c r="L235" s="5">
        <v>0</v>
      </c>
      <c r="M235" s="5">
        <v>0</v>
      </c>
      <c r="N235" s="5">
        <v>0</v>
      </c>
      <c r="O235" s="5">
        <v>72</v>
      </c>
      <c r="P235" s="5">
        <v>0</v>
      </c>
      <c r="Q235" s="32" t="s">
        <v>92</v>
      </c>
    </row>
    <row r="236" spans="1:17" ht="45" x14ac:dyDescent="0.2">
      <c r="A236" s="10">
        <v>45160</v>
      </c>
      <c r="B236" s="5">
        <v>0.48</v>
      </c>
      <c r="C236" s="5">
        <v>24</v>
      </c>
      <c r="D236" s="5">
        <v>0</v>
      </c>
      <c r="E236" s="5">
        <v>0.27</v>
      </c>
      <c r="F236" s="5">
        <v>0</v>
      </c>
      <c r="G236" s="5">
        <v>0</v>
      </c>
      <c r="H236" s="5">
        <v>0</v>
      </c>
      <c r="I236" s="5">
        <v>24</v>
      </c>
      <c r="J236" s="34">
        <v>1</v>
      </c>
      <c r="K236" s="34">
        <v>0.98875000000000002</v>
      </c>
      <c r="L236" s="5">
        <v>0</v>
      </c>
      <c r="M236" s="5">
        <v>0</v>
      </c>
      <c r="N236" s="5">
        <v>0</v>
      </c>
      <c r="O236" s="5">
        <v>96</v>
      </c>
      <c r="P236" s="5">
        <v>0</v>
      </c>
      <c r="Q236" s="32" t="s">
        <v>118</v>
      </c>
    </row>
    <row r="237" spans="1:17" x14ac:dyDescent="0.2">
      <c r="A237" s="10">
        <v>45161</v>
      </c>
      <c r="B237" s="5">
        <v>0.48</v>
      </c>
      <c r="C237" s="5">
        <v>24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24</v>
      </c>
      <c r="J237" s="34">
        <v>1</v>
      </c>
      <c r="K237" s="34">
        <v>1</v>
      </c>
      <c r="L237" s="5">
        <v>0</v>
      </c>
      <c r="M237" s="5">
        <v>0</v>
      </c>
      <c r="N237" s="5">
        <v>0</v>
      </c>
      <c r="O237" s="5">
        <v>120</v>
      </c>
      <c r="P237" s="5">
        <v>0</v>
      </c>
      <c r="Q237" s="32" t="s">
        <v>92</v>
      </c>
    </row>
    <row r="238" spans="1:17" x14ac:dyDescent="0.2">
      <c r="A238" s="10">
        <v>45162</v>
      </c>
      <c r="B238" s="5">
        <v>0.48</v>
      </c>
      <c r="C238" s="5">
        <v>24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24</v>
      </c>
      <c r="J238" s="34">
        <v>1</v>
      </c>
      <c r="K238" s="34">
        <v>1</v>
      </c>
      <c r="L238" s="5">
        <v>0</v>
      </c>
      <c r="M238" s="5">
        <v>0</v>
      </c>
      <c r="N238" s="5">
        <v>0</v>
      </c>
      <c r="O238" s="5">
        <v>144</v>
      </c>
      <c r="P238" s="5">
        <v>0</v>
      </c>
      <c r="Q238" s="32" t="s">
        <v>92</v>
      </c>
    </row>
    <row r="239" spans="1:17" x14ac:dyDescent="0.2">
      <c r="A239" s="10">
        <v>45163</v>
      </c>
      <c r="B239" s="5">
        <v>0.48</v>
      </c>
      <c r="C239" s="5">
        <v>24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24</v>
      </c>
      <c r="J239" s="34">
        <v>1</v>
      </c>
      <c r="K239" s="34">
        <v>1</v>
      </c>
      <c r="L239" s="5">
        <v>0</v>
      </c>
      <c r="M239" s="5">
        <v>0</v>
      </c>
      <c r="N239" s="5">
        <v>0</v>
      </c>
      <c r="O239" s="5">
        <v>168</v>
      </c>
      <c r="P239" s="5">
        <v>0</v>
      </c>
      <c r="Q239" s="32" t="s">
        <v>92</v>
      </c>
    </row>
    <row r="240" spans="1:17" x14ac:dyDescent="0.2">
      <c r="A240" s="10">
        <v>45164</v>
      </c>
      <c r="B240" s="5">
        <v>0.48</v>
      </c>
      <c r="C240" s="5">
        <v>24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24</v>
      </c>
      <c r="J240" s="34">
        <v>1</v>
      </c>
      <c r="K240" s="34">
        <v>1</v>
      </c>
      <c r="L240" s="5">
        <v>0</v>
      </c>
      <c r="M240" s="5">
        <v>0</v>
      </c>
      <c r="N240" s="5">
        <v>0</v>
      </c>
      <c r="O240" s="5">
        <v>24</v>
      </c>
      <c r="P240" s="5">
        <v>0</v>
      </c>
      <c r="Q240" s="32" t="s">
        <v>92</v>
      </c>
    </row>
    <row r="241" spans="1:17" x14ac:dyDescent="0.2">
      <c r="A241" s="10">
        <v>45165</v>
      </c>
      <c r="B241" s="5">
        <v>0.48</v>
      </c>
      <c r="C241" s="5">
        <v>24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24</v>
      </c>
      <c r="J241" s="34">
        <v>1</v>
      </c>
      <c r="K241" s="34">
        <v>1</v>
      </c>
      <c r="L241" s="5">
        <v>0</v>
      </c>
      <c r="M241" s="5">
        <v>0</v>
      </c>
      <c r="N241" s="5">
        <v>0</v>
      </c>
      <c r="O241" s="5">
        <v>48</v>
      </c>
      <c r="P241" s="5">
        <v>0</v>
      </c>
      <c r="Q241" s="32" t="s">
        <v>92</v>
      </c>
    </row>
    <row r="242" spans="1:17" ht="45" x14ac:dyDescent="0.2">
      <c r="A242" s="10">
        <v>45166</v>
      </c>
      <c r="B242" s="5">
        <v>0.48</v>
      </c>
      <c r="C242" s="5">
        <v>24</v>
      </c>
      <c r="D242" s="5">
        <v>0</v>
      </c>
      <c r="E242" s="5">
        <v>0.25</v>
      </c>
      <c r="F242" s="5">
        <v>0</v>
      </c>
      <c r="G242" s="5">
        <v>0</v>
      </c>
      <c r="H242" s="5">
        <v>0</v>
      </c>
      <c r="I242" s="5">
        <v>24</v>
      </c>
      <c r="J242" s="34">
        <v>1</v>
      </c>
      <c r="K242" s="34">
        <v>0.98958333333333337</v>
      </c>
      <c r="L242" s="5">
        <v>0</v>
      </c>
      <c r="M242" s="5">
        <v>0</v>
      </c>
      <c r="N242" s="5">
        <v>0</v>
      </c>
      <c r="O242" s="5">
        <v>72</v>
      </c>
      <c r="P242" s="5">
        <v>0</v>
      </c>
      <c r="Q242" s="32" t="s">
        <v>119</v>
      </c>
    </row>
    <row r="243" spans="1:17" x14ac:dyDescent="0.2">
      <c r="A243" s="10">
        <v>45167</v>
      </c>
      <c r="B243" s="5">
        <v>0.48</v>
      </c>
      <c r="C243" s="5">
        <v>24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24</v>
      </c>
      <c r="J243" s="34">
        <v>1</v>
      </c>
      <c r="K243" s="34">
        <v>1</v>
      </c>
      <c r="L243" s="5">
        <v>0</v>
      </c>
      <c r="M243" s="5">
        <v>0</v>
      </c>
      <c r="N243" s="5">
        <v>0</v>
      </c>
      <c r="O243" s="5">
        <v>96</v>
      </c>
      <c r="P243" s="5">
        <v>0</v>
      </c>
      <c r="Q243" s="32" t="s">
        <v>92</v>
      </c>
    </row>
    <row r="244" spans="1:17" x14ac:dyDescent="0.2">
      <c r="A244" s="10">
        <v>45168</v>
      </c>
      <c r="B244" s="5">
        <v>0.48</v>
      </c>
      <c r="C244" s="5">
        <v>24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24</v>
      </c>
      <c r="J244" s="34">
        <v>1</v>
      </c>
      <c r="K244" s="34">
        <v>1</v>
      </c>
      <c r="L244" s="5">
        <v>0</v>
      </c>
      <c r="M244" s="5">
        <v>0</v>
      </c>
      <c r="N244" s="5">
        <v>0</v>
      </c>
      <c r="O244" s="5">
        <v>120</v>
      </c>
      <c r="P244" s="5">
        <v>0</v>
      </c>
      <c r="Q244" s="32" t="s">
        <v>92</v>
      </c>
    </row>
    <row r="245" spans="1:17" x14ac:dyDescent="0.2">
      <c r="A245" s="10">
        <v>45169</v>
      </c>
      <c r="B245" s="5">
        <v>0.48</v>
      </c>
      <c r="C245" s="5">
        <v>24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24</v>
      </c>
      <c r="J245" s="34">
        <v>1</v>
      </c>
      <c r="K245" s="34">
        <v>1</v>
      </c>
      <c r="L245" s="5">
        <v>0</v>
      </c>
      <c r="M245" s="5">
        <v>0</v>
      </c>
      <c r="N245" s="5">
        <v>0</v>
      </c>
      <c r="O245" s="5">
        <v>144</v>
      </c>
      <c r="P245" s="5">
        <v>0</v>
      </c>
      <c r="Q245" s="32" t="s">
        <v>92</v>
      </c>
    </row>
    <row r="246" spans="1:17" x14ac:dyDescent="0.2">
      <c r="A246" s="10">
        <v>45170</v>
      </c>
      <c r="B246" s="5">
        <v>0.48</v>
      </c>
      <c r="C246" s="5">
        <v>24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24</v>
      </c>
      <c r="J246" s="34">
        <v>1</v>
      </c>
      <c r="K246" s="34">
        <v>1</v>
      </c>
      <c r="L246" s="5">
        <v>0</v>
      </c>
      <c r="M246" s="5">
        <v>0</v>
      </c>
      <c r="N246" s="5">
        <v>0</v>
      </c>
      <c r="O246" s="5">
        <v>168</v>
      </c>
      <c r="P246" s="5">
        <v>0</v>
      </c>
      <c r="Q246" s="32" t="s">
        <v>92</v>
      </c>
    </row>
    <row r="247" spans="1:17" ht="45" x14ac:dyDescent="0.2">
      <c r="A247" s="10">
        <v>45171</v>
      </c>
      <c r="B247" s="5">
        <v>0.48</v>
      </c>
      <c r="C247" s="5">
        <v>24</v>
      </c>
      <c r="D247" s="5">
        <v>0</v>
      </c>
      <c r="E247" s="5">
        <v>0.1</v>
      </c>
      <c r="F247" s="5">
        <v>0</v>
      </c>
      <c r="G247" s="5">
        <v>0</v>
      </c>
      <c r="H247" s="5">
        <v>0</v>
      </c>
      <c r="I247" s="5">
        <v>24</v>
      </c>
      <c r="J247" s="34">
        <v>1</v>
      </c>
      <c r="K247" s="34">
        <v>0.99583333333333324</v>
      </c>
      <c r="L247" s="5">
        <v>0</v>
      </c>
      <c r="M247" s="5">
        <v>0</v>
      </c>
      <c r="N247" s="5">
        <v>0</v>
      </c>
      <c r="O247" s="5">
        <v>24</v>
      </c>
      <c r="P247" s="5">
        <v>0</v>
      </c>
      <c r="Q247" s="32" t="s">
        <v>120</v>
      </c>
    </row>
    <row r="248" spans="1:17" x14ac:dyDescent="0.2">
      <c r="A248" s="10">
        <v>45172</v>
      </c>
      <c r="B248" s="5">
        <v>0.48</v>
      </c>
      <c r="C248" s="5">
        <v>24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24</v>
      </c>
      <c r="J248" s="34">
        <v>1</v>
      </c>
      <c r="K248" s="34">
        <v>1</v>
      </c>
      <c r="L248" s="5">
        <v>0</v>
      </c>
      <c r="M248" s="5">
        <v>0</v>
      </c>
      <c r="N248" s="5">
        <v>0</v>
      </c>
      <c r="O248" s="5">
        <v>48</v>
      </c>
      <c r="P248" s="5">
        <v>0</v>
      </c>
      <c r="Q248" s="32" t="s">
        <v>92</v>
      </c>
    </row>
    <row r="249" spans="1:17" x14ac:dyDescent="0.2">
      <c r="A249" s="10">
        <v>45173</v>
      </c>
      <c r="B249" s="5">
        <v>0.48</v>
      </c>
      <c r="C249" s="5">
        <v>24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24</v>
      </c>
      <c r="J249" s="34">
        <v>1</v>
      </c>
      <c r="K249" s="34">
        <v>1</v>
      </c>
      <c r="L249" s="5">
        <v>0</v>
      </c>
      <c r="M249" s="5">
        <v>0</v>
      </c>
      <c r="N249" s="5">
        <v>0</v>
      </c>
      <c r="O249" s="5">
        <v>72</v>
      </c>
      <c r="P249" s="5">
        <v>0</v>
      </c>
      <c r="Q249" s="32" t="s">
        <v>92</v>
      </c>
    </row>
    <row r="250" spans="1:17" x14ac:dyDescent="0.2">
      <c r="A250" s="10">
        <v>45174</v>
      </c>
      <c r="B250" s="5">
        <v>0.48</v>
      </c>
      <c r="C250" s="5">
        <v>24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24</v>
      </c>
      <c r="J250" s="34">
        <v>1</v>
      </c>
      <c r="K250" s="34">
        <v>1</v>
      </c>
      <c r="L250" s="5">
        <v>0</v>
      </c>
      <c r="M250" s="5">
        <v>0</v>
      </c>
      <c r="N250" s="5">
        <v>0</v>
      </c>
      <c r="O250" s="5">
        <v>96</v>
      </c>
      <c r="P250" s="5">
        <v>0</v>
      </c>
      <c r="Q250" s="32" t="s">
        <v>92</v>
      </c>
    </row>
    <row r="251" spans="1:17" ht="33.75" x14ac:dyDescent="0.2">
      <c r="A251" s="10">
        <v>45175</v>
      </c>
      <c r="B251" s="5">
        <v>0.48</v>
      </c>
      <c r="C251" s="5">
        <v>24</v>
      </c>
      <c r="D251" s="5">
        <v>0</v>
      </c>
      <c r="E251" s="5">
        <v>0.15</v>
      </c>
      <c r="F251" s="5">
        <v>0</v>
      </c>
      <c r="G251" s="5">
        <v>0</v>
      </c>
      <c r="H251" s="5">
        <v>0</v>
      </c>
      <c r="I251" s="5">
        <v>24</v>
      </c>
      <c r="J251" s="34">
        <v>1</v>
      </c>
      <c r="K251" s="34">
        <v>0.99375000000000002</v>
      </c>
      <c r="L251" s="5">
        <v>0</v>
      </c>
      <c r="M251" s="5">
        <v>0</v>
      </c>
      <c r="N251" s="5">
        <v>0</v>
      </c>
      <c r="O251" s="5">
        <v>120</v>
      </c>
      <c r="P251" s="5">
        <v>0</v>
      </c>
      <c r="Q251" s="32" t="s">
        <v>121</v>
      </c>
    </row>
    <row r="252" spans="1:17" x14ac:dyDescent="0.2">
      <c r="A252" s="10">
        <v>45176</v>
      </c>
      <c r="B252" s="5">
        <v>0.48</v>
      </c>
      <c r="C252" s="5">
        <v>24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24</v>
      </c>
      <c r="J252" s="34">
        <v>1</v>
      </c>
      <c r="K252" s="34">
        <v>1</v>
      </c>
      <c r="L252" s="5">
        <v>0</v>
      </c>
      <c r="M252" s="5">
        <v>0</v>
      </c>
      <c r="N252" s="5">
        <v>0</v>
      </c>
      <c r="O252" s="5">
        <v>144</v>
      </c>
      <c r="P252" s="5">
        <v>0</v>
      </c>
      <c r="Q252" s="32" t="s">
        <v>92</v>
      </c>
    </row>
    <row r="253" spans="1:17" x14ac:dyDescent="0.2">
      <c r="A253" s="10">
        <v>45177</v>
      </c>
      <c r="B253" s="5">
        <v>0.48</v>
      </c>
      <c r="C253" s="5">
        <v>24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24</v>
      </c>
      <c r="J253" s="34">
        <v>1</v>
      </c>
      <c r="K253" s="34">
        <v>1</v>
      </c>
      <c r="L253" s="5">
        <v>0</v>
      </c>
      <c r="M253" s="5">
        <v>0</v>
      </c>
      <c r="N253" s="5">
        <v>0</v>
      </c>
      <c r="O253" s="5">
        <v>168</v>
      </c>
      <c r="P253" s="5">
        <v>0</v>
      </c>
      <c r="Q253" s="32" t="s">
        <v>92</v>
      </c>
    </row>
    <row r="254" spans="1:17" x14ac:dyDescent="0.2">
      <c r="A254" s="10">
        <v>45178</v>
      </c>
      <c r="B254" s="5">
        <v>0.48</v>
      </c>
      <c r="C254" s="5">
        <v>24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24</v>
      </c>
      <c r="J254" s="34">
        <v>1</v>
      </c>
      <c r="K254" s="34">
        <v>1</v>
      </c>
      <c r="L254" s="5">
        <v>0</v>
      </c>
      <c r="M254" s="5">
        <v>0</v>
      </c>
      <c r="N254" s="5">
        <v>0</v>
      </c>
      <c r="O254" s="5">
        <v>24</v>
      </c>
      <c r="P254" s="5">
        <v>0</v>
      </c>
      <c r="Q254" s="32" t="s">
        <v>92</v>
      </c>
    </row>
    <row r="255" spans="1:17" x14ac:dyDescent="0.2">
      <c r="A255" s="10">
        <v>45179</v>
      </c>
      <c r="B255" s="5">
        <v>0.48</v>
      </c>
      <c r="C255" s="5">
        <v>24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24</v>
      </c>
      <c r="J255" s="34">
        <v>1</v>
      </c>
      <c r="K255" s="34">
        <v>1</v>
      </c>
      <c r="L255" s="5">
        <v>0</v>
      </c>
      <c r="M255" s="5">
        <v>0</v>
      </c>
      <c r="N255" s="5">
        <v>0</v>
      </c>
      <c r="O255" s="5">
        <v>48</v>
      </c>
      <c r="P255" s="5">
        <v>0</v>
      </c>
      <c r="Q255" s="32" t="s">
        <v>92</v>
      </c>
    </row>
    <row r="256" spans="1:17" x14ac:dyDescent="0.2">
      <c r="A256" s="10">
        <v>45180</v>
      </c>
      <c r="B256" s="5">
        <v>0.48</v>
      </c>
      <c r="C256" s="5">
        <v>24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24</v>
      </c>
      <c r="J256" s="34">
        <v>1</v>
      </c>
      <c r="K256" s="34">
        <v>1</v>
      </c>
      <c r="L256" s="5">
        <v>0</v>
      </c>
      <c r="M256" s="5">
        <v>0</v>
      </c>
      <c r="N256" s="5">
        <v>0</v>
      </c>
      <c r="O256" s="5">
        <v>72</v>
      </c>
      <c r="P256" s="5">
        <v>0</v>
      </c>
      <c r="Q256" s="32" t="s">
        <v>92</v>
      </c>
    </row>
    <row r="257" spans="1:17" x14ac:dyDescent="0.2">
      <c r="A257" s="10">
        <v>45181</v>
      </c>
      <c r="B257" s="5">
        <v>0.48</v>
      </c>
      <c r="C257" s="5">
        <v>24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24</v>
      </c>
      <c r="J257" s="34">
        <v>1</v>
      </c>
      <c r="K257" s="34">
        <v>1</v>
      </c>
      <c r="L257" s="5">
        <v>0</v>
      </c>
      <c r="M257" s="5">
        <v>0</v>
      </c>
      <c r="N257" s="5">
        <v>0</v>
      </c>
      <c r="O257" s="5">
        <v>96</v>
      </c>
      <c r="P257" s="5">
        <v>0</v>
      </c>
      <c r="Q257" s="32" t="s">
        <v>92</v>
      </c>
    </row>
    <row r="258" spans="1:17" x14ac:dyDescent="0.2">
      <c r="A258" s="10">
        <v>45182</v>
      </c>
      <c r="B258" s="5">
        <v>0.48</v>
      </c>
      <c r="C258" s="5">
        <v>24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24</v>
      </c>
      <c r="J258" s="34">
        <v>1</v>
      </c>
      <c r="K258" s="34">
        <v>1</v>
      </c>
      <c r="L258" s="5">
        <v>0</v>
      </c>
      <c r="M258" s="5">
        <v>0</v>
      </c>
      <c r="N258" s="5">
        <v>0</v>
      </c>
      <c r="O258" s="5">
        <v>120</v>
      </c>
      <c r="P258" s="5">
        <v>0</v>
      </c>
      <c r="Q258" s="32" t="s">
        <v>92</v>
      </c>
    </row>
    <row r="259" spans="1:17" ht="33.75" x14ac:dyDescent="0.2">
      <c r="A259" s="10">
        <v>45183</v>
      </c>
      <c r="B259" s="5">
        <v>0.48</v>
      </c>
      <c r="C259" s="5">
        <v>24</v>
      </c>
      <c r="D259" s="5">
        <v>0</v>
      </c>
      <c r="E259" s="5">
        <v>0.05</v>
      </c>
      <c r="F259" s="5">
        <v>0</v>
      </c>
      <c r="G259" s="5">
        <v>0</v>
      </c>
      <c r="H259" s="5">
        <v>0</v>
      </c>
      <c r="I259" s="5">
        <v>24</v>
      </c>
      <c r="J259" s="34">
        <v>1</v>
      </c>
      <c r="K259" s="34">
        <v>0.99791666666666667</v>
      </c>
      <c r="L259" s="5">
        <v>0</v>
      </c>
      <c r="M259" s="5">
        <v>0</v>
      </c>
      <c r="N259" s="5">
        <v>0</v>
      </c>
      <c r="O259" s="5">
        <v>144</v>
      </c>
      <c r="P259" s="5">
        <v>0</v>
      </c>
      <c r="Q259" s="32" t="s">
        <v>122</v>
      </c>
    </row>
    <row r="260" spans="1:17" x14ac:dyDescent="0.2">
      <c r="A260" s="10">
        <v>45184</v>
      </c>
      <c r="B260" s="5">
        <v>0.48</v>
      </c>
      <c r="C260" s="5">
        <v>24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24</v>
      </c>
      <c r="J260" s="34">
        <v>1</v>
      </c>
      <c r="K260" s="34">
        <v>1</v>
      </c>
      <c r="L260" s="5">
        <v>0</v>
      </c>
      <c r="M260" s="5">
        <v>0</v>
      </c>
      <c r="N260" s="5">
        <v>0</v>
      </c>
      <c r="O260" s="5">
        <v>168</v>
      </c>
      <c r="P260" s="5">
        <v>0</v>
      </c>
      <c r="Q260" s="32" t="s">
        <v>92</v>
      </c>
    </row>
    <row r="261" spans="1:17" ht="112.5" x14ac:dyDescent="0.2">
      <c r="A261" s="10">
        <v>45185</v>
      </c>
      <c r="B261" s="5">
        <v>0.48</v>
      </c>
      <c r="C261" s="5">
        <v>24</v>
      </c>
      <c r="D261" s="5">
        <v>0</v>
      </c>
      <c r="E261" s="5">
        <v>0</v>
      </c>
      <c r="F261" s="5">
        <v>0</v>
      </c>
      <c r="G261" s="5">
        <v>1.33</v>
      </c>
      <c r="H261" s="5">
        <v>1.33</v>
      </c>
      <c r="I261" s="5">
        <v>22.67</v>
      </c>
      <c r="J261" s="34">
        <v>0.94458333333333344</v>
      </c>
      <c r="K261" s="34">
        <v>1</v>
      </c>
      <c r="L261" s="5">
        <v>0</v>
      </c>
      <c r="M261" s="5">
        <v>0</v>
      </c>
      <c r="N261" s="5">
        <v>0</v>
      </c>
      <c r="O261" s="5">
        <v>22.67</v>
      </c>
      <c r="P261" s="5">
        <v>0</v>
      </c>
      <c r="Q261" s="32" t="s">
        <v>123</v>
      </c>
    </row>
    <row r="262" spans="1:17" x14ac:dyDescent="0.2">
      <c r="A262" s="10">
        <v>45186</v>
      </c>
      <c r="B262" s="5">
        <v>0.48</v>
      </c>
      <c r="C262" s="5">
        <v>24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24</v>
      </c>
      <c r="J262" s="34">
        <v>1</v>
      </c>
      <c r="K262" s="34">
        <v>1</v>
      </c>
      <c r="L262" s="5">
        <v>0</v>
      </c>
      <c r="M262" s="5">
        <v>0</v>
      </c>
      <c r="N262" s="5">
        <v>0</v>
      </c>
      <c r="O262" s="5">
        <v>46.67</v>
      </c>
      <c r="P262" s="5">
        <v>0</v>
      </c>
      <c r="Q262" s="32" t="s">
        <v>92</v>
      </c>
    </row>
    <row r="263" spans="1:17" x14ac:dyDescent="0.2">
      <c r="A263" s="10">
        <v>45187</v>
      </c>
      <c r="B263" s="5">
        <v>0.48</v>
      </c>
      <c r="C263" s="5">
        <v>24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24</v>
      </c>
      <c r="J263" s="34">
        <v>1</v>
      </c>
      <c r="K263" s="34">
        <v>1</v>
      </c>
      <c r="L263" s="5">
        <v>0</v>
      </c>
      <c r="M263" s="5">
        <v>0</v>
      </c>
      <c r="N263" s="5">
        <v>0</v>
      </c>
      <c r="O263" s="5">
        <v>70.67</v>
      </c>
      <c r="P263" s="5">
        <v>0</v>
      </c>
      <c r="Q263" s="32" t="s">
        <v>92</v>
      </c>
    </row>
    <row r="264" spans="1:17" x14ac:dyDescent="0.2">
      <c r="A264" s="10">
        <v>45188</v>
      </c>
      <c r="B264" s="5">
        <v>0.48</v>
      </c>
      <c r="C264" s="5">
        <v>24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24</v>
      </c>
      <c r="J264" s="34">
        <v>1</v>
      </c>
      <c r="K264" s="34">
        <v>1</v>
      </c>
      <c r="L264" s="5">
        <v>0</v>
      </c>
      <c r="M264" s="5">
        <v>0</v>
      </c>
      <c r="N264" s="5">
        <v>0</v>
      </c>
      <c r="O264" s="5">
        <v>94.67</v>
      </c>
      <c r="P264" s="5">
        <v>0</v>
      </c>
      <c r="Q264" s="32" t="s">
        <v>92</v>
      </c>
    </row>
    <row r="265" spans="1:17" x14ac:dyDescent="0.2">
      <c r="A265" s="10">
        <v>45189</v>
      </c>
      <c r="B265" s="5">
        <v>0.48</v>
      </c>
      <c r="C265" s="5">
        <v>24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24</v>
      </c>
      <c r="J265" s="34">
        <v>1</v>
      </c>
      <c r="K265" s="34">
        <v>1</v>
      </c>
      <c r="L265" s="5">
        <v>0</v>
      </c>
      <c r="M265" s="5">
        <v>0</v>
      </c>
      <c r="N265" s="5">
        <v>0</v>
      </c>
      <c r="O265" s="5">
        <v>118.67</v>
      </c>
      <c r="P265" s="5">
        <v>0</v>
      </c>
      <c r="Q265" s="32" t="s">
        <v>92</v>
      </c>
    </row>
    <row r="266" spans="1:17" x14ac:dyDescent="0.2">
      <c r="A266" s="10">
        <v>45190</v>
      </c>
      <c r="B266" s="5">
        <v>0.48</v>
      </c>
      <c r="C266" s="5">
        <v>24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24</v>
      </c>
      <c r="J266" s="34">
        <v>1</v>
      </c>
      <c r="K266" s="34">
        <v>1</v>
      </c>
      <c r="L266" s="5">
        <v>0</v>
      </c>
      <c r="M266" s="5">
        <v>0</v>
      </c>
      <c r="N266" s="5">
        <v>0</v>
      </c>
      <c r="O266" s="5">
        <v>142.67000000000002</v>
      </c>
      <c r="P266" s="5">
        <v>0</v>
      </c>
      <c r="Q266" s="32" t="s">
        <v>92</v>
      </c>
    </row>
    <row r="267" spans="1:17" x14ac:dyDescent="0.2">
      <c r="A267" s="10">
        <v>45191</v>
      </c>
      <c r="B267" s="5">
        <v>0.48</v>
      </c>
      <c r="C267" s="5">
        <v>24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24</v>
      </c>
      <c r="J267" s="34">
        <v>1</v>
      </c>
      <c r="K267" s="34">
        <v>1</v>
      </c>
      <c r="L267" s="5">
        <v>0</v>
      </c>
      <c r="M267" s="5">
        <v>0</v>
      </c>
      <c r="N267" s="5">
        <v>0</v>
      </c>
      <c r="O267" s="5">
        <v>166.67000000000002</v>
      </c>
      <c r="P267" s="5">
        <v>0</v>
      </c>
      <c r="Q267" s="32" t="s">
        <v>92</v>
      </c>
    </row>
    <row r="268" spans="1:17" x14ac:dyDescent="0.2">
      <c r="A268" s="10">
        <v>45192</v>
      </c>
      <c r="B268" s="5">
        <v>0.48</v>
      </c>
      <c r="C268" s="5">
        <v>24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24</v>
      </c>
      <c r="J268" s="34">
        <v>1</v>
      </c>
      <c r="K268" s="34">
        <v>1</v>
      </c>
      <c r="L268" s="5">
        <v>0</v>
      </c>
      <c r="M268" s="5">
        <v>0</v>
      </c>
      <c r="N268" s="5">
        <v>0</v>
      </c>
      <c r="O268" s="5">
        <v>24</v>
      </c>
      <c r="P268" s="5">
        <v>0</v>
      </c>
      <c r="Q268" s="32" t="s">
        <v>92</v>
      </c>
    </row>
    <row r="269" spans="1:17" x14ac:dyDescent="0.2">
      <c r="A269" s="10">
        <v>45193</v>
      </c>
      <c r="B269" s="5">
        <v>0.48</v>
      </c>
      <c r="C269" s="5">
        <v>24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24</v>
      </c>
      <c r="J269" s="34">
        <v>1</v>
      </c>
      <c r="K269" s="34">
        <v>1</v>
      </c>
      <c r="L269" s="5">
        <v>0</v>
      </c>
      <c r="M269" s="5">
        <v>0</v>
      </c>
      <c r="N269" s="5">
        <v>0</v>
      </c>
      <c r="O269" s="5">
        <v>48</v>
      </c>
      <c r="P269" s="5">
        <v>0</v>
      </c>
      <c r="Q269" s="32" t="s">
        <v>92</v>
      </c>
    </row>
    <row r="270" spans="1:17" x14ac:dyDescent="0.2">
      <c r="A270" s="10">
        <v>45194</v>
      </c>
      <c r="B270" s="5">
        <v>0.48</v>
      </c>
      <c r="C270" s="5">
        <v>24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24</v>
      </c>
      <c r="J270" s="34">
        <v>1</v>
      </c>
      <c r="K270" s="34">
        <v>1</v>
      </c>
      <c r="L270" s="5">
        <v>0</v>
      </c>
      <c r="M270" s="5">
        <v>0</v>
      </c>
      <c r="N270" s="5">
        <v>0</v>
      </c>
      <c r="O270" s="5">
        <v>72</v>
      </c>
      <c r="P270" s="5">
        <v>0</v>
      </c>
      <c r="Q270" s="32" t="s">
        <v>92</v>
      </c>
    </row>
    <row r="271" spans="1:17" x14ac:dyDescent="0.2">
      <c r="A271" s="10">
        <v>45195</v>
      </c>
      <c r="B271" s="5">
        <v>0.48</v>
      </c>
      <c r="C271" s="5">
        <v>24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24</v>
      </c>
      <c r="J271" s="34">
        <v>1</v>
      </c>
      <c r="K271" s="34">
        <v>1</v>
      </c>
      <c r="L271" s="5">
        <v>0</v>
      </c>
      <c r="M271" s="5">
        <v>0</v>
      </c>
      <c r="N271" s="5">
        <v>0</v>
      </c>
      <c r="O271" s="5">
        <v>96</v>
      </c>
      <c r="P271" s="5">
        <v>0</v>
      </c>
      <c r="Q271" s="32" t="s">
        <v>92</v>
      </c>
    </row>
    <row r="272" spans="1:17" x14ac:dyDescent="0.2">
      <c r="A272" s="10">
        <v>45196</v>
      </c>
      <c r="B272" s="5">
        <v>0.48</v>
      </c>
      <c r="C272" s="5">
        <v>24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24</v>
      </c>
      <c r="J272" s="34">
        <v>1</v>
      </c>
      <c r="K272" s="34">
        <v>1</v>
      </c>
      <c r="L272" s="5">
        <v>0</v>
      </c>
      <c r="M272" s="5">
        <v>0</v>
      </c>
      <c r="N272" s="5">
        <v>0</v>
      </c>
      <c r="O272" s="5">
        <v>120</v>
      </c>
      <c r="P272" s="5">
        <v>0</v>
      </c>
      <c r="Q272" s="32" t="s">
        <v>92</v>
      </c>
    </row>
    <row r="273" spans="1:17" x14ac:dyDescent="0.2">
      <c r="A273" s="10">
        <v>45197</v>
      </c>
      <c r="B273" s="5">
        <v>0.48</v>
      </c>
      <c r="C273" s="5">
        <v>24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24</v>
      </c>
      <c r="J273" s="34">
        <v>1</v>
      </c>
      <c r="K273" s="34">
        <v>1</v>
      </c>
      <c r="L273" s="5">
        <v>0</v>
      </c>
      <c r="M273" s="5">
        <v>0</v>
      </c>
      <c r="N273" s="5">
        <v>0</v>
      </c>
      <c r="O273" s="5">
        <v>144</v>
      </c>
      <c r="P273" s="5">
        <v>0</v>
      </c>
      <c r="Q273" s="32" t="s">
        <v>92</v>
      </c>
    </row>
    <row r="274" spans="1:17" x14ac:dyDescent="0.2">
      <c r="A274" s="10">
        <v>45198</v>
      </c>
      <c r="B274" s="5">
        <v>0.48</v>
      </c>
      <c r="C274" s="5">
        <v>24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24</v>
      </c>
      <c r="J274" s="34">
        <v>1</v>
      </c>
      <c r="K274" s="34">
        <v>1</v>
      </c>
      <c r="L274" s="5">
        <v>0</v>
      </c>
      <c r="M274" s="5">
        <v>0</v>
      </c>
      <c r="N274" s="5">
        <v>0</v>
      </c>
      <c r="O274" s="5">
        <v>168</v>
      </c>
      <c r="P274" s="5">
        <v>0</v>
      </c>
      <c r="Q274" s="32" t="s">
        <v>92</v>
      </c>
    </row>
    <row r="275" spans="1:17" x14ac:dyDescent="0.2">
      <c r="A275" s="10">
        <v>45199</v>
      </c>
      <c r="B275" s="5">
        <v>0.48</v>
      </c>
      <c r="C275" s="5">
        <v>24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24</v>
      </c>
      <c r="J275" s="34">
        <v>1</v>
      </c>
      <c r="K275" s="34">
        <v>1</v>
      </c>
      <c r="L275" s="5">
        <v>0</v>
      </c>
      <c r="M275" s="5">
        <v>0</v>
      </c>
      <c r="N275" s="5">
        <v>0</v>
      </c>
      <c r="O275" s="5">
        <v>24</v>
      </c>
      <c r="P275" s="5">
        <v>0</v>
      </c>
      <c r="Q275" s="32" t="s">
        <v>92</v>
      </c>
    </row>
    <row r="276" spans="1:17" x14ac:dyDescent="0.2">
      <c r="A276" s="10">
        <v>45200</v>
      </c>
      <c r="B276" s="5">
        <v>0.48</v>
      </c>
      <c r="C276" s="5">
        <v>24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24</v>
      </c>
      <c r="J276" s="34">
        <v>1</v>
      </c>
      <c r="K276" s="34">
        <v>1</v>
      </c>
      <c r="L276" s="5">
        <v>0</v>
      </c>
      <c r="M276" s="5">
        <v>0</v>
      </c>
      <c r="N276" s="5">
        <v>0</v>
      </c>
      <c r="O276" s="5">
        <v>48</v>
      </c>
      <c r="P276" s="5">
        <v>0</v>
      </c>
      <c r="Q276" s="32" t="s">
        <v>92</v>
      </c>
    </row>
    <row r="277" spans="1:17" x14ac:dyDescent="0.2">
      <c r="A277" s="10">
        <v>45201</v>
      </c>
      <c r="B277" s="5">
        <v>0.48</v>
      </c>
      <c r="C277" s="5">
        <v>24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24</v>
      </c>
      <c r="J277" s="34">
        <v>1</v>
      </c>
      <c r="K277" s="34">
        <v>1</v>
      </c>
      <c r="L277" s="5">
        <v>0</v>
      </c>
      <c r="M277" s="5">
        <v>0</v>
      </c>
      <c r="N277" s="5">
        <v>0</v>
      </c>
      <c r="O277" s="5">
        <v>72</v>
      </c>
      <c r="P277" s="5">
        <v>0</v>
      </c>
      <c r="Q277" s="32" t="s">
        <v>92</v>
      </c>
    </row>
    <row r="278" spans="1:17" x14ac:dyDescent="0.2">
      <c r="A278" s="10">
        <v>45202</v>
      </c>
      <c r="B278" s="5">
        <v>0.48</v>
      </c>
      <c r="C278" s="5">
        <v>24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24</v>
      </c>
      <c r="J278" s="34">
        <v>1</v>
      </c>
      <c r="K278" s="34">
        <v>1</v>
      </c>
      <c r="L278" s="5">
        <v>0</v>
      </c>
      <c r="M278" s="5">
        <v>0</v>
      </c>
      <c r="N278" s="5">
        <v>0</v>
      </c>
      <c r="O278" s="5">
        <v>96</v>
      </c>
      <c r="P278" s="5">
        <v>0</v>
      </c>
      <c r="Q278" s="32" t="s">
        <v>92</v>
      </c>
    </row>
    <row r="279" spans="1:17" ht="33.75" x14ac:dyDescent="0.2">
      <c r="A279" s="10">
        <v>45203</v>
      </c>
      <c r="B279" s="5">
        <v>0.48</v>
      </c>
      <c r="C279" s="5">
        <v>24</v>
      </c>
      <c r="D279" s="5">
        <v>0</v>
      </c>
      <c r="E279" s="5">
        <v>0</v>
      </c>
      <c r="F279" s="5">
        <v>0</v>
      </c>
      <c r="G279" s="5">
        <v>0.28000000000000003</v>
      </c>
      <c r="H279" s="5">
        <v>0.28000000000000003</v>
      </c>
      <c r="I279" s="5">
        <v>23.72</v>
      </c>
      <c r="J279" s="34">
        <v>0.98833333333333329</v>
      </c>
      <c r="K279" s="34">
        <v>1</v>
      </c>
      <c r="L279" s="5">
        <v>0</v>
      </c>
      <c r="M279" s="5">
        <v>0</v>
      </c>
      <c r="N279" s="5">
        <v>0</v>
      </c>
      <c r="O279" s="5">
        <v>119.72</v>
      </c>
      <c r="P279" s="5">
        <v>0</v>
      </c>
      <c r="Q279" s="32" t="s">
        <v>124</v>
      </c>
    </row>
    <row r="280" spans="1:17" x14ac:dyDescent="0.2">
      <c r="A280" s="10">
        <v>45204</v>
      </c>
      <c r="B280" s="5">
        <v>0.48</v>
      </c>
      <c r="C280" s="5">
        <v>24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24</v>
      </c>
      <c r="J280" s="34">
        <v>1</v>
      </c>
      <c r="K280" s="34">
        <v>1</v>
      </c>
      <c r="L280" s="5">
        <v>0</v>
      </c>
      <c r="M280" s="5">
        <v>0</v>
      </c>
      <c r="N280" s="5">
        <v>0</v>
      </c>
      <c r="O280" s="5">
        <v>143.72</v>
      </c>
      <c r="P280" s="5">
        <v>0</v>
      </c>
      <c r="Q280" s="32" t="s">
        <v>92</v>
      </c>
    </row>
    <row r="281" spans="1:17" x14ac:dyDescent="0.2">
      <c r="A281" s="10">
        <v>45205</v>
      </c>
      <c r="B281" s="5">
        <v>0.48</v>
      </c>
      <c r="C281" s="5">
        <v>24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24</v>
      </c>
      <c r="J281" s="34">
        <v>1</v>
      </c>
      <c r="K281" s="34">
        <v>1</v>
      </c>
      <c r="L281" s="5">
        <v>0</v>
      </c>
      <c r="M281" s="5">
        <v>0</v>
      </c>
      <c r="N281" s="5">
        <v>0</v>
      </c>
      <c r="O281" s="5">
        <v>167.72</v>
      </c>
      <c r="P281" s="5">
        <v>0</v>
      </c>
      <c r="Q281" s="32" t="s">
        <v>92</v>
      </c>
    </row>
    <row r="282" spans="1:17" x14ac:dyDescent="0.2">
      <c r="A282" s="10">
        <v>45206</v>
      </c>
      <c r="B282" s="5">
        <v>0.48</v>
      </c>
      <c r="C282" s="5">
        <v>24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24</v>
      </c>
      <c r="J282" s="34">
        <v>1</v>
      </c>
      <c r="K282" s="34">
        <v>1</v>
      </c>
      <c r="L282" s="5">
        <v>0</v>
      </c>
      <c r="M282" s="5">
        <v>0</v>
      </c>
      <c r="N282" s="5">
        <v>0</v>
      </c>
      <c r="O282" s="5">
        <v>24</v>
      </c>
      <c r="P282" s="5">
        <v>0</v>
      </c>
      <c r="Q282" s="32" t="s">
        <v>92</v>
      </c>
    </row>
    <row r="283" spans="1:17" x14ac:dyDescent="0.2">
      <c r="A283" s="10">
        <v>45207</v>
      </c>
      <c r="B283" s="5">
        <v>0.48</v>
      </c>
      <c r="C283" s="5">
        <v>24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24</v>
      </c>
      <c r="J283" s="34">
        <v>1</v>
      </c>
      <c r="K283" s="34">
        <v>1</v>
      </c>
      <c r="L283" s="5">
        <v>0</v>
      </c>
      <c r="M283" s="5">
        <v>0</v>
      </c>
      <c r="N283" s="5">
        <v>0</v>
      </c>
      <c r="O283" s="5">
        <v>48</v>
      </c>
      <c r="P283" s="5">
        <v>0</v>
      </c>
      <c r="Q283" s="32" t="s">
        <v>92</v>
      </c>
    </row>
    <row r="284" spans="1:17" x14ac:dyDescent="0.2">
      <c r="A284" s="10">
        <v>45208</v>
      </c>
      <c r="B284" s="5">
        <v>0.48</v>
      </c>
      <c r="C284" s="5">
        <v>24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24</v>
      </c>
      <c r="J284" s="34">
        <v>1</v>
      </c>
      <c r="K284" s="34">
        <v>1</v>
      </c>
      <c r="L284" s="5">
        <v>0</v>
      </c>
      <c r="M284" s="5">
        <v>0</v>
      </c>
      <c r="N284" s="5">
        <v>0</v>
      </c>
      <c r="O284" s="5">
        <v>72</v>
      </c>
      <c r="P284" s="5">
        <v>0</v>
      </c>
      <c r="Q284" s="32" t="s">
        <v>92</v>
      </c>
    </row>
    <row r="285" spans="1:17" x14ac:dyDescent="0.2">
      <c r="A285" s="10">
        <v>45209</v>
      </c>
      <c r="B285" s="5">
        <v>0.48</v>
      </c>
      <c r="C285" s="5">
        <v>24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24</v>
      </c>
      <c r="J285" s="34">
        <v>1</v>
      </c>
      <c r="K285" s="34">
        <v>1</v>
      </c>
      <c r="L285" s="5">
        <v>0</v>
      </c>
      <c r="M285" s="5">
        <v>0</v>
      </c>
      <c r="N285" s="5">
        <v>0</v>
      </c>
      <c r="O285" s="5">
        <v>96</v>
      </c>
      <c r="P285" s="5">
        <v>0</v>
      </c>
      <c r="Q285" s="32" t="s">
        <v>92</v>
      </c>
    </row>
    <row r="286" spans="1:17" x14ac:dyDescent="0.2">
      <c r="A286" s="10">
        <v>45210</v>
      </c>
      <c r="B286" s="5">
        <v>0.48</v>
      </c>
      <c r="C286" s="5">
        <v>24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24</v>
      </c>
      <c r="J286" s="34">
        <v>1</v>
      </c>
      <c r="K286" s="34">
        <v>1</v>
      </c>
      <c r="L286" s="5">
        <v>0</v>
      </c>
      <c r="M286" s="5">
        <v>0</v>
      </c>
      <c r="N286" s="5">
        <v>0</v>
      </c>
      <c r="O286" s="5">
        <v>120</v>
      </c>
      <c r="P286" s="5">
        <v>0</v>
      </c>
      <c r="Q286" s="32" t="s">
        <v>92</v>
      </c>
    </row>
    <row r="287" spans="1:17" x14ac:dyDescent="0.2">
      <c r="A287" s="10">
        <v>45211</v>
      </c>
      <c r="B287" s="5">
        <v>0.48</v>
      </c>
      <c r="C287" s="5">
        <v>24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24</v>
      </c>
      <c r="J287" s="34">
        <v>1</v>
      </c>
      <c r="K287" s="34">
        <v>1</v>
      </c>
      <c r="L287" s="5">
        <v>0</v>
      </c>
      <c r="M287" s="5">
        <v>0</v>
      </c>
      <c r="N287" s="5">
        <v>0</v>
      </c>
      <c r="O287" s="5">
        <v>144</v>
      </c>
      <c r="P287" s="5">
        <v>0</v>
      </c>
      <c r="Q287" s="32" t="s">
        <v>92</v>
      </c>
    </row>
    <row r="288" spans="1:17" x14ac:dyDescent="0.2">
      <c r="A288" s="10">
        <v>45212</v>
      </c>
      <c r="B288" s="5">
        <v>0.48</v>
      </c>
      <c r="C288" s="5">
        <v>24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24</v>
      </c>
      <c r="J288" s="34">
        <v>1</v>
      </c>
      <c r="K288" s="34">
        <v>1</v>
      </c>
      <c r="L288" s="5">
        <v>0</v>
      </c>
      <c r="M288" s="5">
        <v>0</v>
      </c>
      <c r="N288" s="5">
        <v>0</v>
      </c>
      <c r="O288" s="5">
        <v>168</v>
      </c>
      <c r="P288" s="5">
        <v>0</v>
      </c>
      <c r="Q288" s="32" t="s">
        <v>92</v>
      </c>
    </row>
    <row r="289" spans="1:17" x14ac:dyDescent="0.2">
      <c r="A289" s="10">
        <v>45213</v>
      </c>
      <c r="B289" s="5">
        <v>0.48</v>
      </c>
      <c r="C289" s="5">
        <v>24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24</v>
      </c>
      <c r="J289" s="34">
        <v>1</v>
      </c>
      <c r="K289" s="34">
        <v>1</v>
      </c>
      <c r="L289" s="5">
        <v>0</v>
      </c>
      <c r="M289" s="5">
        <v>0</v>
      </c>
      <c r="N289" s="5">
        <v>0</v>
      </c>
      <c r="O289" s="5">
        <v>24</v>
      </c>
      <c r="P289" s="5">
        <v>0</v>
      </c>
      <c r="Q289" s="32" t="s">
        <v>92</v>
      </c>
    </row>
    <row r="290" spans="1:17" x14ac:dyDescent="0.2">
      <c r="A290" s="10">
        <v>45214</v>
      </c>
      <c r="B290" s="5">
        <v>0.48</v>
      </c>
      <c r="C290" s="5">
        <v>24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24</v>
      </c>
      <c r="J290" s="34">
        <v>1</v>
      </c>
      <c r="K290" s="34">
        <v>1</v>
      </c>
      <c r="L290" s="5">
        <v>0</v>
      </c>
      <c r="M290" s="5">
        <v>0</v>
      </c>
      <c r="N290" s="5">
        <v>0</v>
      </c>
      <c r="O290" s="5">
        <v>48</v>
      </c>
      <c r="P290" s="5">
        <v>0</v>
      </c>
      <c r="Q290" s="32" t="s">
        <v>92</v>
      </c>
    </row>
    <row r="291" spans="1:17" x14ac:dyDescent="0.2">
      <c r="A291" s="10">
        <v>45215</v>
      </c>
      <c r="B291" s="5">
        <v>0.48</v>
      </c>
      <c r="C291" s="5">
        <v>24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24</v>
      </c>
      <c r="J291" s="34">
        <v>1</v>
      </c>
      <c r="K291" s="34">
        <v>1</v>
      </c>
      <c r="L291" s="5">
        <v>0</v>
      </c>
      <c r="M291" s="5">
        <v>0</v>
      </c>
      <c r="N291" s="5">
        <v>0</v>
      </c>
      <c r="O291" s="5">
        <v>72</v>
      </c>
      <c r="P291" s="5">
        <v>0</v>
      </c>
      <c r="Q291" s="32" t="s">
        <v>92</v>
      </c>
    </row>
    <row r="292" spans="1:17" x14ac:dyDescent="0.2">
      <c r="A292" s="10">
        <v>45216</v>
      </c>
      <c r="B292" s="5">
        <v>0.48</v>
      </c>
      <c r="C292" s="5">
        <v>24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24</v>
      </c>
      <c r="J292" s="34">
        <v>1</v>
      </c>
      <c r="K292" s="34">
        <v>1</v>
      </c>
      <c r="L292" s="5">
        <v>0</v>
      </c>
      <c r="M292" s="5">
        <v>0</v>
      </c>
      <c r="N292" s="5">
        <v>0</v>
      </c>
      <c r="O292" s="5">
        <v>96</v>
      </c>
      <c r="P292" s="5">
        <v>0</v>
      </c>
      <c r="Q292" s="32" t="s">
        <v>92</v>
      </c>
    </row>
    <row r="293" spans="1:17" x14ac:dyDescent="0.2">
      <c r="A293" s="10">
        <v>45217</v>
      </c>
      <c r="B293" s="5">
        <v>0.48</v>
      </c>
      <c r="C293" s="5">
        <v>24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24</v>
      </c>
      <c r="J293" s="34">
        <v>1</v>
      </c>
      <c r="K293" s="34">
        <v>1</v>
      </c>
      <c r="L293" s="5">
        <v>0</v>
      </c>
      <c r="M293" s="5">
        <v>0</v>
      </c>
      <c r="N293" s="5">
        <v>0</v>
      </c>
      <c r="O293" s="5">
        <v>120</v>
      </c>
      <c r="P293" s="5">
        <v>0</v>
      </c>
      <c r="Q293" s="32" t="s">
        <v>92</v>
      </c>
    </row>
    <row r="294" spans="1:17" x14ac:dyDescent="0.2">
      <c r="A294" s="10">
        <v>45218</v>
      </c>
      <c r="B294" s="5">
        <v>0.48</v>
      </c>
      <c r="C294" s="5">
        <v>24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24</v>
      </c>
      <c r="J294" s="34">
        <v>1</v>
      </c>
      <c r="K294" s="34">
        <v>1</v>
      </c>
      <c r="L294" s="5">
        <v>0</v>
      </c>
      <c r="M294" s="5">
        <v>0</v>
      </c>
      <c r="N294" s="5">
        <v>0</v>
      </c>
      <c r="O294" s="5">
        <v>144</v>
      </c>
      <c r="P294" s="5">
        <v>0</v>
      </c>
      <c r="Q294" s="32" t="s">
        <v>92</v>
      </c>
    </row>
    <row r="295" spans="1:17" x14ac:dyDescent="0.2">
      <c r="A295" s="10">
        <v>45219</v>
      </c>
      <c r="B295" s="5">
        <v>0.48</v>
      </c>
      <c r="C295" s="5">
        <v>24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24</v>
      </c>
      <c r="J295" s="34">
        <v>1</v>
      </c>
      <c r="K295" s="34">
        <v>1</v>
      </c>
      <c r="L295" s="5">
        <v>0</v>
      </c>
      <c r="M295" s="5">
        <v>0</v>
      </c>
      <c r="N295" s="5">
        <v>0</v>
      </c>
      <c r="O295" s="5">
        <v>168</v>
      </c>
      <c r="P295" s="5">
        <v>0</v>
      </c>
      <c r="Q295" s="32" t="s">
        <v>92</v>
      </c>
    </row>
    <row r="296" spans="1:17" x14ac:dyDescent="0.2">
      <c r="A296" s="10">
        <v>45220</v>
      </c>
      <c r="B296" s="5">
        <v>0.48</v>
      </c>
      <c r="C296" s="5">
        <v>24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24</v>
      </c>
      <c r="J296" s="34">
        <v>1</v>
      </c>
      <c r="K296" s="34">
        <v>1</v>
      </c>
      <c r="L296" s="5">
        <v>0</v>
      </c>
      <c r="M296" s="5">
        <v>0</v>
      </c>
      <c r="N296" s="5">
        <v>0</v>
      </c>
      <c r="O296" s="5">
        <v>24</v>
      </c>
      <c r="P296" s="5">
        <v>0</v>
      </c>
      <c r="Q296" s="32" t="s">
        <v>92</v>
      </c>
    </row>
    <row r="297" spans="1:17" x14ac:dyDescent="0.2">
      <c r="A297" s="10">
        <v>45221</v>
      </c>
      <c r="B297" s="5">
        <v>0.48</v>
      </c>
      <c r="C297" s="5">
        <v>24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24</v>
      </c>
      <c r="J297" s="34">
        <v>1</v>
      </c>
      <c r="K297" s="34">
        <v>1</v>
      </c>
      <c r="L297" s="5">
        <v>0</v>
      </c>
      <c r="M297" s="5">
        <v>0</v>
      </c>
      <c r="N297" s="5">
        <v>0</v>
      </c>
      <c r="O297" s="5">
        <v>48</v>
      </c>
      <c r="P297" s="5">
        <v>0</v>
      </c>
      <c r="Q297" s="32" t="s">
        <v>92</v>
      </c>
    </row>
    <row r="298" spans="1:17" x14ac:dyDescent="0.2">
      <c r="A298" s="10">
        <v>45222</v>
      </c>
      <c r="B298" s="5">
        <v>0.48</v>
      </c>
      <c r="C298" s="5">
        <v>24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24</v>
      </c>
      <c r="J298" s="34">
        <v>1</v>
      </c>
      <c r="K298" s="34">
        <v>1</v>
      </c>
      <c r="L298" s="5">
        <v>0</v>
      </c>
      <c r="M298" s="5">
        <v>0</v>
      </c>
      <c r="N298" s="5">
        <v>0</v>
      </c>
      <c r="O298" s="5">
        <v>72</v>
      </c>
      <c r="P298" s="5">
        <v>0</v>
      </c>
      <c r="Q298" s="32" t="s">
        <v>92</v>
      </c>
    </row>
    <row r="299" spans="1:17" x14ac:dyDescent="0.2">
      <c r="A299" s="10">
        <v>45223</v>
      </c>
      <c r="B299" s="5">
        <v>0.48</v>
      </c>
      <c r="C299" s="5">
        <v>24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24</v>
      </c>
      <c r="J299" s="34">
        <v>1</v>
      </c>
      <c r="K299" s="34">
        <v>1</v>
      </c>
      <c r="L299" s="5">
        <v>0</v>
      </c>
      <c r="M299" s="5">
        <v>0</v>
      </c>
      <c r="N299" s="5">
        <v>0</v>
      </c>
      <c r="O299" s="5">
        <v>96</v>
      </c>
      <c r="P299" s="5">
        <v>0</v>
      </c>
      <c r="Q299" s="32" t="s">
        <v>92</v>
      </c>
    </row>
    <row r="300" spans="1:17" x14ac:dyDescent="0.2">
      <c r="A300" s="10">
        <v>45224</v>
      </c>
      <c r="B300" s="5">
        <v>0.48</v>
      </c>
      <c r="C300" s="5">
        <v>24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24</v>
      </c>
      <c r="J300" s="34">
        <v>1</v>
      </c>
      <c r="K300" s="34">
        <v>1</v>
      </c>
      <c r="L300" s="5">
        <v>0</v>
      </c>
      <c r="M300" s="5">
        <v>0</v>
      </c>
      <c r="N300" s="5">
        <v>0</v>
      </c>
      <c r="O300" s="5">
        <v>120</v>
      </c>
      <c r="P300" s="5">
        <v>0</v>
      </c>
      <c r="Q300" s="32" t="s">
        <v>92</v>
      </c>
    </row>
    <row r="301" spans="1:17" x14ac:dyDescent="0.2">
      <c r="A301" s="10">
        <v>45225</v>
      </c>
      <c r="B301" s="5">
        <v>0.48</v>
      </c>
      <c r="C301" s="5">
        <v>24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24</v>
      </c>
      <c r="J301" s="34">
        <v>1</v>
      </c>
      <c r="K301" s="34">
        <v>1</v>
      </c>
      <c r="L301" s="5">
        <v>0</v>
      </c>
      <c r="M301" s="5">
        <v>0</v>
      </c>
      <c r="N301" s="5">
        <v>0</v>
      </c>
      <c r="O301" s="5">
        <v>144</v>
      </c>
      <c r="P301" s="5">
        <v>0</v>
      </c>
      <c r="Q301" s="32" t="s">
        <v>92</v>
      </c>
    </row>
    <row r="302" spans="1:17" x14ac:dyDescent="0.2">
      <c r="A302" s="10">
        <v>45226</v>
      </c>
      <c r="B302" s="5">
        <v>0.48</v>
      </c>
      <c r="C302" s="5">
        <v>24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24</v>
      </c>
      <c r="J302" s="34">
        <v>1</v>
      </c>
      <c r="K302" s="34">
        <v>1</v>
      </c>
      <c r="L302" s="5">
        <v>0</v>
      </c>
      <c r="M302" s="5">
        <v>0</v>
      </c>
      <c r="N302" s="5">
        <v>0</v>
      </c>
      <c r="O302" s="5">
        <v>168</v>
      </c>
      <c r="P302" s="5">
        <v>0</v>
      </c>
      <c r="Q302" s="32" t="s">
        <v>92</v>
      </c>
    </row>
    <row r="303" spans="1:17" x14ac:dyDescent="0.2">
      <c r="A303" s="10">
        <v>45227</v>
      </c>
      <c r="B303" s="5">
        <v>0.48</v>
      </c>
      <c r="C303" s="5">
        <v>24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24</v>
      </c>
      <c r="J303" s="34">
        <v>1</v>
      </c>
      <c r="K303" s="34">
        <v>1</v>
      </c>
      <c r="L303" s="5">
        <v>0</v>
      </c>
      <c r="M303" s="5">
        <v>0</v>
      </c>
      <c r="N303" s="5">
        <v>0</v>
      </c>
      <c r="O303" s="5">
        <v>24</v>
      </c>
      <c r="P303" s="5">
        <v>0</v>
      </c>
      <c r="Q303" s="32" t="s">
        <v>92</v>
      </c>
    </row>
    <row r="304" spans="1:17" x14ac:dyDescent="0.2">
      <c r="A304" s="10">
        <v>45228</v>
      </c>
      <c r="B304" s="5">
        <v>0.48</v>
      </c>
      <c r="C304" s="5">
        <v>24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24</v>
      </c>
      <c r="J304" s="34">
        <v>1</v>
      </c>
      <c r="K304" s="34">
        <v>1</v>
      </c>
      <c r="L304" s="5">
        <v>0</v>
      </c>
      <c r="M304" s="5">
        <v>0</v>
      </c>
      <c r="N304" s="5">
        <v>0</v>
      </c>
      <c r="O304" s="5">
        <v>48</v>
      </c>
      <c r="P304" s="5">
        <v>0</v>
      </c>
      <c r="Q304" s="32" t="s">
        <v>92</v>
      </c>
    </row>
    <row r="305" spans="1:17" x14ac:dyDescent="0.2">
      <c r="A305" s="10">
        <v>45229</v>
      </c>
      <c r="B305" s="5">
        <v>0.48</v>
      </c>
      <c r="C305" s="5">
        <v>24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24</v>
      </c>
      <c r="J305" s="34">
        <v>1</v>
      </c>
      <c r="K305" s="34">
        <v>1</v>
      </c>
      <c r="L305" s="5">
        <v>0</v>
      </c>
      <c r="M305" s="5">
        <v>0</v>
      </c>
      <c r="N305" s="5">
        <v>0</v>
      </c>
      <c r="O305" s="5">
        <v>72</v>
      </c>
      <c r="P305" s="5">
        <v>0</v>
      </c>
      <c r="Q305" s="32" t="s">
        <v>92</v>
      </c>
    </row>
    <row r="306" spans="1:17" x14ac:dyDescent="0.2">
      <c r="A306" s="10">
        <v>45230</v>
      </c>
      <c r="B306" s="5">
        <v>0.48</v>
      </c>
      <c r="C306" s="5">
        <v>24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24</v>
      </c>
      <c r="J306" s="34">
        <v>1</v>
      </c>
      <c r="K306" s="34">
        <v>1</v>
      </c>
      <c r="L306" s="5">
        <v>0</v>
      </c>
      <c r="M306" s="5">
        <v>0</v>
      </c>
      <c r="N306" s="5">
        <v>0</v>
      </c>
      <c r="O306" s="5">
        <v>96</v>
      </c>
      <c r="P306" s="5">
        <v>0</v>
      </c>
      <c r="Q306" s="32" t="s">
        <v>92</v>
      </c>
    </row>
    <row r="307" spans="1:17" x14ac:dyDescent="0.2">
      <c r="A307" s="10">
        <v>45231</v>
      </c>
      <c r="B307" s="5">
        <v>0.48</v>
      </c>
      <c r="C307" s="5">
        <v>24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24</v>
      </c>
      <c r="J307" s="34">
        <v>1</v>
      </c>
      <c r="K307" s="34">
        <v>1</v>
      </c>
      <c r="L307" s="5">
        <v>0</v>
      </c>
      <c r="M307" s="5">
        <v>0</v>
      </c>
      <c r="N307" s="5">
        <v>0</v>
      </c>
      <c r="O307" s="5">
        <v>120</v>
      </c>
      <c r="P307" s="5">
        <v>0</v>
      </c>
      <c r="Q307" s="32" t="s">
        <v>92</v>
      </c>
    </row>
    <row r="308" spans="1:17" x14ac:dyDescent="0.2">
      <c r="A308" s="10">
        <v>45232</v>
      </c>
      <c r="B308" s="5">
        <v>0.48</v>
      </c>
      <c r="C308" s="5">
        <v>24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24</v>
      </c>
      <c r="J308" s="34">
        <v>1</v>
      </c>
      <c r="K308" s="34">
        <v>1</v>
      </c>
      <c r="L308" s="5">
        <v>0</v>
      </c>
      <c r="M308" s="5">
        <v>0</v>
      </c>
      <c r="N308" s="5">
        <v>0</v>
      </c>
      <c r="O308" s="5">
        <v>144</v>
      </c>
      <c r="P308" s="5">
        <v>0</v>
      </c>
      <c r="Q308" s="32" t="s">
        <v>92</v>
      </c>
    </row>
    <row r="309" spans="1:17" x14ac:dyDescent="0.2">
      <c r="A309" s="10">
        <v>45233</v>
      </c>
      <c r="B309" s="5">
        <v>0.48</v>
      </c>
      <c r="C309" s="5">
        <v>24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24</v>
      </c>
      <c r="J309" s="34">
        <v>1</v>
      </c>
      <c r="K309" s="34">
        <v>1</v>
      </c>
      <c r="L309" s="5">
        <v>0</v>
      </c>
      <c r="M309" s="5">
        <v>0</v>
      </c>
      <c r="N309" s="5">
        <v>0</v>
      </c>
      <c r="O309" s="5">
        <v>168</v>
      </c>
      <c r="P309" s="5">
        <v>0</v>
      </c>
      <c r="Q309" s="32" t="s">
        <v>92</v>
      </c>
    </row>
    <row r="310" spans="1:17" x14ac:dyDescent="0.2">
      <c r="A310" s="10">
        <v>45234</v>
      </c>
      <c r="B310" s="5">
        <v>0.48</v>
      </c>
      <c r="C310" s="5">
        <v>24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24</v>
      </c>
      <c r="J310" s="34">
        <v>1</v>
      </c>
      <c r="K310" s="34">
        <v>1</v>
      </c>
      <c r="L310" s="5">
        <v>0</v>
      </c>
      <c r="M310" s="5">
        <v>0</v>
      </c>
      <c r="N310" s="5">
        <v>0</v>
      </c>
      <c r="O310" s="5">
        <v>24</v>
      </c>
      <c r="P310" s="5">
        <v>0</v>
      </c>
      <c r="Q310" s="32" t="s">
        <v>92</v>
      </c>
    </row>
    <row r="311" spans="1:17" x14ac:dyDescent="0.2">
      <c r="A311" s="10">
        <v>45235</v>
      </c>
      <c r="B311" s="5">
        <v>0.48</v>
      </c>
      <c r="C311" s="5">
        <v>24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24</v>
      </c>
      <c r="J311" s="34">
        <v>1</v>
      </c>
      <c r="K311" s="34">
        <v>1</v>
      </c>
      <c r="L311" s="5">
        <v>0</v>
      </c>
      <c r="M311" s="5">
        <v>0</v>
      </c>
      <c r="N311" s="5">
        <v>0</v>
      </c>
      <c r="O311" s="5">
        <v>48</v>
      </c>
      <c r="P311" s="5">
        <v>0</v>
      </c>
      <c r="Q311" s="32" t="s">
        <v>92</v>
      </c>
    </row>
    <row r="312" spans="1:17" x14ac:dyDescent="0.2">
      <c r="A312" s="10">
        <v>45236</v>
      </c>
      <c r="B312" s="5">
        <v>0.48</v>
      </c>
      <c r="C312" s="5">
        <v>24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24</v>
      </c>
      <c r="J312" s="34">
        <v>1</v>
      </c>
      <c r="K312" s="34">
        <v>1</v>
      </c>
      <c r="L312" s="5">
        <v>0</v>
      </c>
      <c r="M312" s="5">
        <v>0</v>
      </c>
      <c r="N312" s="5">
        <v>0</v>
      </c>
      <c r="O312" s="5">
        <v>72</v>
      </c>
      <c r="P312" s="5">
        <v>0</v>
      </c>
      <c r="Q312" s="32" t="s">
        <v>92</v>
      </c>
    </row>
    <row r="313" spans="1:17" x14ac:dyDescent="0.2">
      <c r="A313" s="10">
        <v>45237</v>
      </c>
      <c r="B313" s="5">
        <v>0.48</v>
      </c>
      <c r="C313" s="5">
        <v>24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24</v>
      </c>
      <c r="J313" s="34">
        <v>1</v>
      </c>
      <c r="K313" s="34">
        <v>1</v>
      </c>
      <c r="L313" s="5">
        <v>0</v>
      </c>
      <c r="M313" s="5">
        <v>0</v>
      </c>
      <c r="N313" s="5">
        <v>0</v>
      </c>
      <c r="O313" s="5">
        <v>96</v>
      </c>
      <c r="P313" s="5">
        <v>0</v>
      </c>
      <c r="Q313" s="32" t="s">
        <v>92</v>
      </c>
    </row>
    <row r="314" spans="1:17" x14ac:dyDescent="0.2">
      <c r="A314" s="10">
        <v>45238</v>
      </c>
      <c r="B314" s="5">
        <v>0.48</v>
      </c>
      <c r="C314" s="5">
        <v>24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24</v>
      </c>
      <c r="J314" s="34">
        <v>1</v>
      </c>
      <c r="K314" s="34">
        <v>1</v>
      </c>
      <c r="L314" s="5">
        <v>0</v>
      </c>
      <c r="M314" s="5">
        <v>0</v>
      </c>
      <c r="N314" s="5">
        <v>0</v>
      </c>
      <c r="O314" s="5">
        <v>120</v>
      </c>
      <c r="P314" s="5">
        <v>0</v>
      </c>
      <c r="Q314" s="32" t="s">
        <v>92</v>
      </c>
    </row>
    <row r="315" spans="1:17" x14ac:dyDescent="0.2">
      <c r="A315" s="10">
        <v>45239</v>
      </c>
      <c r="B315" s="5">
        <v>0.48</v>
      </c>
      <c r="C315" s="5">
        <v>24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24</v>
      </c>
      <c r="J315" s="34">
        <v>1</v>
      </c>
      <c r="K315" s="34">
        <v>1</v>
      </c>
      <c r="L315" s="5">
        <v>0</v>
      </c>
      <c r="M315" s="5">
        <v>0</v>
      </c>
      <c r="N315" s="5">
        <v>0</v>
      </c>
      <c r="O315" s="5">
        <v>144</v>
      </c>
      <c r="P315" s="5">
        <v>0</v>
      </c>
      <c r="Q315" s="32" t="s">
        <v>92</v>
      </c>
    </row>
    <row r="316" spans="1:17" x14ac:dyDescent="0.2">
      <c r="A316" s="10">
        <v>45240</v>
      </c>
      <c r="B316" s="5">
        <v>0.48</v>
      </c>
      <c r="C316" s="5">
        <v>24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24</v>
      </c>
      <c r="J316" s="34">
        <v>1</v>
      </c>
      <c r="K316" s="34">
        <v>1</v>
      </c>
      <c r="L316" s="5">
        <v>0</v>
      </c>
      <c r="M316" s="5">
        <v>0</v>
      </c>
      <c r="N316" s="5">
        <v>0</v>
      </c>
      <c r="O316" s="5">
        <v>168</v>
      </c>
      <c r="P316" s="5">
        <v>0</v>
      </c>
      <c r="Q316" s="32" t="s">
        <v>92</v>
      </c>
    </row>
    <row r="317" spans="1:17" x14ac:dyDescent="0.2">
      <c r="A317" s="10">
        <v>45241</v>
      </c>
      <c r="B317" s="5">
        <v>0.48</v>
      </c>
      <c r="C317" s="5">
        <v>24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24</v>
      </c>
      <c r="J317" s="34">
        <v>1</v>
      </c>
      <c r="K317" s="34">
        <v>1</v>
      </c>
      <c r="L317" s="5">
        <v>0</v>
      </c>
      <c r="M317" s="5">
        <v>0</v>
      </c>
      <c r="N317" s="5">
        <v>0</v>
      </c>
      <c r="O317" s="5">
        <v>24</v>
      </c>
      <c r="P317" s="5">
        <v>0</v>
      </c>
      <c r="Q317" s="32" t="s">
        <v>92</v>
      </c>
    </row>
    <row r="318" spans="1:17" x14ac:dyDescent="0.2">
      <c r="A318" s="10">
        <v>45242</v>
      </c>
      <c r="B318" s="5">
        <v>0.48</v>
      </c>
      <c r="C318" s="5">
        <v>24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24</v>
      </c>
      <c r="J318" s="34">
        <v>1</v>
      </c>
      <c r="K318" s="34">
        <v>1</v>
      </c>
      <c r="L318" s="5">
        <v>0</v>
      </c>
      <c r="M318" s="5">
        <v>0</v>
      </c>
      <c r="N318" s="5">
        <v>0</v>
      </c>
      <c r="O318" s="5">
        <v>48</v>
      </c>
      <c r="P318" s="5">
        <v>0</v>
      </c>
      <c r="Q318" s="32" t="s">
        <v>92</v>
      </c>
    </row>
    <row r="319" spans="1:17" x14ac:dyDescent="0.2">
      <c r="A319" s="10">
        <v>45243</v>
      </c>
      <c r="B319" s="5">
        <v>0.48</v>
      </c>
      <c r="C319" s="5">
        <v>24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24</v>
      </c>
      <c r="J319" s="34">
        <v>1</v>
      </c>
      <c r="K319" s="34">
        <v>1</v>
      </c>
      <c r="L319" s="5">
        <v>0</v>
      </c>
      <c r="M319" s="5">
        <v>0</v>
      </c>
      <c r="N319" s="5">
        <v>0</v>
      </c>
      <c r="O319" s="5">
        <v>72</v>
      </c>
      <c r="P319" s="5">
        <v>0</v>
      </c>
      <c r="Q319" s="32" t="s">
        <v>92</v>
      </c>
    </row>
    <row r="320" spans="1:17" x14ac:dyDescent="0.2">
      <c r="A320" s="10">
        <v>45244</v>
      </c>
      <c r="B320" s="5">
        <v>0.48</v>
      </c>
      <c r="C320" s="5">
        <v>24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24</v>
      </c>
      <c r="J320" s="34">
        <v>1</v>
      </c>
      <c r="K320" s="34">
        <v>1</v>
      </c>
      <c r="L320" s="5">
        <v>0</v>
      </c>
      <c r="M320" s="5">
        <v>0</v>
      </c>
      <c r="N320" s="5">
        <v>0</v>
      </c>
      <c r="O320" s="5">
        <v>96</v>
      </c>
      <c r="P320" s="5">
        <v>0</v>
      </c>
      <c r="Q320" s="32" t="s">
        <v>92</v>
      </c>
    </row>
    <row r="321" spans="1:17" x14ac:dyDescent="0.2">
      <c r="A321" s="10">
        <v>45245</v>
      </c>
      <c r="B321" s="5">
        <v>0.48</v>
      </c>
      <c r="C321" s="5">
        <v>24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24</v>
      </c>
      <c r="J321" s="34">
        <v>1</v>
      </c>
      <c r="K321" s="34">
        <v>1</v>
      </c>
      <c r="L321" s="5">
        <v>0</v>
      </c>
      <c r="M321" s="5">
        <v>0</v>
      </c>
      <c r="N321" s="5">
        <v>0</v>
      </c>
      <c r="O321" s="5">
        <v>120</v>
      </c>
      <c r="P321" s="5">
        <v>0</v>
      </c>
      <c r="Q321" s="32" t="s">
        <v>92</v>
      </c>
    </row>
    <row r="322" spans="1:17" x14ac:dyDescent="0.2">
      <c r="A322" s="10">
        <v>45246</v>
      </c>
      <c r="B322" s="5">
        <v>24</v>
      </c>
      <c r="C322" s="5">
        <v>24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24</v>
      </c>
      <c r="J322" s="34">
        <v>1</v>
      </c>
      <c r="K322" s="34">
        <v>1</v>
      </c>
      <c r="L322" s="5">
        <v>0</v>
      </c>
      <c r="M322" s="5">
        <v>0</v>
      </c>
      <c r="N322" s="5">
        <v>0</v>
      </c>
      <c r="O322" s="5">
        <v>144</v>
      </c>
      <c r="P322" s="5">
        <v>0</v>
      </c>
      <c r="Q322" s="32" t="s">
        <v>92</v>
      </c>
    </row>
    <row r="323" spans="1:17" x14ac:dyDescent="0.2">
      <c r="A323" s="10">
        <v>45247</v>
      </c>
      <c r="B323" s="5">
        <v>24</v>
      </c>
      <c r="C323" s="5">
        <v>24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24</v>
      </c>
      <c r="J323" s="34">
        <v>1</v>
      </c>
      <c r="K323" s="34">
        <v>1</v>
      </c>
      <c r="L323" s="5">
        <v>0</v>
      </c>
      <c r="M323" s="5">
        <v>0</v>
      </c>
      <c r="N323" s="5">
        <v>0</v>
      </c>
      <c r="O323" s="5">
        <v>168</v>
      </c>
      <c r="P323" s="5">
        <v>0</v>
      </c>
      <c r="Q323" s="32" t="s">
        <v>92</v>
      </c>
    </row>
    <row r="324" spans="1:17" x14ac:dyDescent="0.2">
      <c r="A324" s="10">
        <v>45248</v>
      </c>
      <c r="B324" s="5">
        <v>0.48</v>
      </c>
      <c r="C324" s="5">
        <v>24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24</v>
      </c>
      <c r="J324" s="34">
        <v>1</v>
      </c>
      <c r="K324" s="34">
        <v>1</v>
      </c>
      <c r="L324" s="5">
        <v>0</v>
      </c>
      <c r="M324" s="5">
        <v>0</v>
      </c>
      <c r="N324" s="5">
        <v>0</v>
      </c>
      <c r="O324" s="5">
        <v>24</v>
      </c>
      <c r="P324" s="5">
        <v>0</v>
      </c>
      <c r="Q324" s="32" t="s">
        <v>92</v>
      </c>
    </row>
    <row r="325" spans="1:17" x14ac:dyDescent="0.2">
      <c r="A325" s="10">
        <v>45249</v>
      </c>
      <c r="B325" s="5">
        <v>0.48</v>
      </c>
      <c r="C325" s="5">
        <v>24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24</v>
      </c>
      <c r="J325" s="34">
        <v>1</v>
      </c>
      <c r="K325" s="34">
        <v>1</v>
      </c>
      <c r="L325" s="5">
        <v>0</v>
      </c>
      <c r="M325" s="5">
        <v>0</v>
      </c>
      <c r="N325" s="5">
        <v>0</v>
      </c>
      <c r="O325" s="5">
        <v>48</v>
      </c>
      <c r="P325" s="5">
        <v>0</v>
      </c>
      <c r="Q325" s="32" t="s">
        <v>92</v>
      </c>
    </row>
    <row r="326" spans="1:17" x14ac:dyDescent="0.2">
      <c r="A326" s="10">
        <v>45250</v>
      </c>
      <c r="B326" s="5">
        <v>0.48</v>
      </c>
      <c r="C326" s="5">
        <v>24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24</v>
      </c>
      <c r="J326" s="34">
        <v>1</v>
      </c>
      <c r="K326" s="34">
        <v>1</v>
      </c>
      <c r="L326" s="5">
        <v>0</v>
      </c>
      <c r="M326" s="5">
        <v>0</v>
      </c>
      <c r="N326" s="5">
        <v>0</v>
      </c>
      <c r="O326" s="5">
        <v>72</v>
      </c>
      <c r="P326" s="5">
        <v>0</v>
      </c>
      <c r="Q326" s="32" t="s">
        <v>92</v>
      </c>
    </row>
    <row r="327" spans="1:17" x14ac:dyDescent="0.2">
      <c r="A327" s="10">
        <v>45251</v>
      </c>
      <c r="B327" s="5">
        <v>0.48</v>
      </c>
      <c r="C327" s="5">
        <v>24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24</v>
      </c>
      <c r="J327" s="34">
        <v>1</v>
      </c>
      <c r="K327" s="34">
        <v>1</v>
      </c>
      <c r="L327" s="5">
        <v>0</v>
      </c>
      <c r="M327" s="5">
        <v>0</v>
      </c>
      <c r="N327" s="5">
        <v>0</v>
      </c>
      <c r="O327" s="5">
        <v>96</v>
      </c>
      <c r="P327" s="5">
        <v>0</v>
      </c>
      <c r="Q327" s="32" t="s">
        <v>92</v>
      </c>
    </row>
    <row r="328" spans="1:17" x14ac:dyDescent="0.2">
      <c r="A328" s="10">
        <v>45252</v>
      </c>
      <c r="B328" s="5">
        <v>0.48</v>
      </c>
      <c r="C328" s="5">
        <v>24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24</v>
      </c>
      <c r="J328" s="34">
        <v>1</v>
      </c>
      <c r="K328" s="34">
        <v>1</v>
      </c>
      <c r="L328" s="5">
        <v>0</v>
      </c>
      <c r="M328" s="5">
        <v>0</v>
      </c>
      <c r="N328" s="5">
        <v>0</v>
      </c>
      <c r="O328" s="5">
        <v>120</v>
      </c>
      <c r="P328" s="5">
        <v>0</v>
      </c>
      <c r="Q328" s="32" t="s">
        <v>92</v>
      </c>
    </row>
    <row r="329" spans="1:17" x14ac:dyDescent="0.2">
      <c r="A329" s="10">
        <v>45253</v>
      </c>
      <c r="B329" s="5">
        <v>0.48</v>
      </c>
      <c r="C329" s="5">
        <v>24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24</v>
      </c>
      <c r="J329" s="34">
        <v>1</v>
      </c>
      <c r="K329" s="34">
        <v>1</v>
      </c>
      <c r="L329" s="5">
        <v>0</v>
      </c>
      <c r="M329" s="5">
        <v>0</v>
      </c>
      <c r="N329" s="5">
        <v>0</v>
      </c>
      <c r="O329" s="5">
        <v>144</v>
      </c>
      <c r="P329" s="5">
        <v>0</v>
      </c>
      <c r="Q329" s="32" t="s">
        <v>92</v>
      </c>
    </row>
    <row r="330" spans="1:17" x14ac:dyDescent="0.2">
      <c r="A330" s="10">
        <v>45254</v>
      </c>
      <c r="B330" s="5">
        <v>0.48</v>
      </c>
      <c r="C330" s="5">
        <v>24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24</v>
      </c>
      <c r="J330" s="34">
        <v>1</v>
      </c>
      <c r="K330" s="34">
        <v>1</v>
      </c>
      <c r="L330" s="5">
        <v>0</v>
      </c>
      <c r="M330" s="5">
        <v>0</v>
      </c>
      <c r="N330" s="5">
        <v>0</v>
      </c>
      <c r="O330" s="5">
        <v>168</v>
      </c>
      <c r="P330" s="5">
        <v>0</v>
      </c>
      <c r="Q330" s="32" t="s">
        <v>92</v>
      </c>
    </row>
    <row r="331" spans="1:17" x14ac:dyDescent="0.2">
      <c r="A331" s="10">
        <v>45255</v>
      </c>
      <c r="B331" s="5">
        <v>0.48</v>
      </c>
      <c r="C331" s="5">
        <v>24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24</v>
      </c>
      <c r="J331" s="34">
        <v>1</v>
      </c>
      <c r="K331" s="34">
        <v>1</v>
      </c>
      <c r="L331" s="5">
        <v>0</v>
      </c>
      <c r="M331" s="5">
        <v>0</v>
      </c>
      <c r="N331" s="5">
        <v>0</v>
      </c>
      <c r="O331" s="5">
        <v>24</v>
      </c>
      <c r="P331" s="5">
        <v>0</v>
      </c>
      <c r="Q331" s="32" t="s">
        <v>92</v>
      </c>
    </row>
    <row r="332" spans="1:17" x14ac:dyDescent="0.2">
      <c r="A332" s="10">
        <v>45256</v>
      </c>
      <c r="B332" s="5">
        <v>0.48</v>
      </c>
      <c r="C332" s="5">
        <v>24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24</v>
      </c>
      <c r="J332" s="34">
        <v>1</v>
      </c>
      <c r="K332" s="34">
        <v>1</v>
      </c>
      <c r="L332" s="5">
        <v>0</v>
      </c>
      <c r="M332" s="5">
        <v>0</v>
      </c>
      <c r="N332" s="5">
        <v>0</v>
      </c>
      <c r="O332" s="5">
        <v>48</v>
      </c>
      <c r="P332" s="5">
        <v>0</v>
      </c>
      <c r="Q332" s="32" t="s">
        <v>92</v>
      </c>
    </row>
    <row r="333" spans="1:17" x14ac:dyDescent="0.2">
      <c r="A333" s="10">
        <v>45257</v>
      </c>
      <c r="B333" s="5">
        <v>0.48</v>
      </c>
      <c r="C333" s="5">
        <v>24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24</v>
      </c>
      <c r="J333" s="34">
        <v>1</v>
      </c>
      <c r="K333" s="34">
        <v>1</v>
      </c>
      <c r="L333" s="5">
        <v>0</v>
      </c>
      <c r="M333" s="5">
        <v>0</v>
      </c>
      <c r="N333" s="5">
        <v>0</v>
      </c>
      <c r="O333" s="5">
        <v>72</v>
      </c>
      <c r="P333" s="5">
        <v>0</v>
      </c>
      <c r="Q333" s="32" t="s">
        <v>92</v>
      </c>
    </row>
    <row r="334" spans="1:17" x14ac:dyDescent="0.2">
      <c r="A334" s="10">
        <v>45258</v>
      </c>
      <c r="B334" s="5">
        <v>0.48</v>
      </c>
      <c r="C334" s="5">
        <v>24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24</v>
      </c>
      <c r="J334" s="34">
        <v>1</v>
      </c>
      <c r="K334" s="34">
        <v>1</v>
      </c>
      <c r="L334" s="5">
        <v>0</v>
      </c>
      <c r="M334" s="5">
        <v>0</v>
      </c>
      <c r="N334" s="5">
        <v>0</v>
      </c>
      <c r="O334" s="5">
        <v>96</v>
      </c>
      <c r="P334" s="5">
        <v>0</v>
      </c>
      <c r="Q334" s="32" t="s">
        <v>92</v>
      </c>
    </row>
    <row r="335" spans="1:17" x14ac:dyDescent="0.2">
      <c r="A335" s="10">
        <v>45259</v>
      </c>
      <c r="B335" s="5">
        <v>0.48</v>
      </c>
      <c r="C335" s="5">
        <v>24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24</v>
      </c>
      <c r="J335" s="34">
        <v>1</v>
      </c>
      <c r="K335" s="34">
        <v>1</v>
      </c>
      <c r="L335" s="5">
        <v>0</v>
      </c>
      <c r="M335" s="5">
        <v>0</v>
      </c>
      <c r="N335" s="5">
        <v>0</v>
      </c>
      <c r="O335" s="5">
        <v>120</v>
      </c>
      <c r="P335" s="5">
        <v>0</v>
      </c>
      <c r="Q335" s="32" t="s">
        <v>92</v>
      </c>
    </row>
    <row r="336" spans="1:17" x14ac:dyDescent="0.2">
      <c r="A336" s="10">
        <v>45260</v>
      </c>
      <c r="B336" s="5">
        <v>0.48</v>
      </c>
      <c r="C336" s="5">
        <v>24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24</v>
      </c>
      <c r="J336" s="34">
        <v>1</v>
      </c>
      <c r="K336" s="34">
        <v>1</v>
      </c>
      <c r="L336" s="5">
        <v>0</v>
      </c>
      <c r="M336" s="5">
        <v>0</v>
      </c>
      <c r="N336" s="5">
        <v>0</v>
      </c>
      <c r="O336" s="5">
        <v>144</v>
      </c>
      <c r="P336" s="5">
        <v>0</v>
      </c>
      <c r="Q336" s="32" t="s">
        <v>92</v>
      </c>
    </row>
    <row r="337" spans="1:17" x14ac:dyDescent="0.2">
      <c r="A337" s="10">
        <v>45261</v>
      </c>
      <c r="B337" s="5">
        <v>0.48</v>
      </c>
      <c r="C337" s="5">
        <v>24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24</v>
      </c>
      <c r="J337" s="34">
        <v>1</v>
      </c>
      <c r="K337" s="34">
        <v>1</v>
      </c>
      <c r="L337" s="5">
        <v>0</v>
      </c>
      <c r="M337" s="5">
        <v>0</v>
      </c>
      <c r="N337" s="5">
        <v>0</v>
      </c>
      <c r="O337" s="5">
        <v>168</v>
      </c>
      <c r="P337" s="5">
        <v>0</v>
      </c>
      <c r="Q337" s="32" t="s">
        <v>92</v>
      </c>
    </row>
    <row r="338" spans="1:17" x14ac:dyDescent="0.2">
      <c r="A338" s="10">
        <v>45262</v>
      </c>
      <c r="B338" s="5">
        <v>0.48</v>
      </c>
      <c r="C338" s="5">
        <v>24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24</v>
      </c>
      <c r="J338" s="34">
        <v>1</v>
      </c>
      <c r="K338" s="34">
        <v>1</v>
      </c>
      <c r="L338" s="5">
        <v>0</v>
      </c>
      <c r="M338" s="5">
        <v>0</v>
      </c>
      <c r="N338" s="5">
        <v>0</v>
      </c>
      <c r="O338" s="5">
        <v>24</v>
      </c>
      <c r="P338" s="5">
        <v>0</v>
      </c>
      <c r="Q338" s="32" t="s">
        <v>92</v>
      </c>
    </row>
    <row r="339" spans="1:17" x14ac:dyDescent="0.2">
      <c r="A339" s="10">
        <v>45263</v>
      </c>
      <c r="B339" s="5">
        <v>0.48</v>
      </c>
      <c r="C339" s="5">
        <v>24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24</v>
      </c>
      <c r="J339" s="34">
        <v>1</v>
      </c>
      <c r="K339" s="34">
        <v>1</v>
      </c>
      <c r="L339" s="5">
        <v>0</v>
      </c>
      <c r="M339" s="5">
        <v>0</v>
      </c>
      <c r="N339" s="5">
        <v>0</v>
      </c>
      <c r="O339" s="5">
        <v>48</v>
      </c>
      <c r="P339" s="5">
        <v>0</v>
      </c>
      <c r="Q339" s="32" t="s">
        <v>92</v>
      </c>
    </row>
    <row r="340" spans="1:17" x14ac:dyDescent="0.2">
      <c r="A340" s="10">
        <v>45264</v>
      </c>
      <c r="B340" s="5">
        <v>0.48</v>
      </c>
      <c r="C340" s="5">
        <v>24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24</v>
      </c>
      <c r="J340" s="34">
        <v>1</v>
      </c>
      <c r="K340" s="34">
        <v>1</v>
      </c>
      <c r="L340" s="5">
        <v>0</v>
      </c>
      <c r="M340" s="5">
        <v>0</v>
      </c>
      <c r="N340" s="5">
        <v>0</v>
      </c>
      <c r="O340" s="5">
        <v>72</v>
      </c>
      <c r="P340" s="5">
        <v>0</v>
      </c>
      <c r="Q340" s="32" t="s">
        <v>92</v>
      </c>
    </row>
    <row r="341" spans="1:17" x14ac:dyDescent="0.2">
      <c r="A341" s="10">
        <v>45265</v>
      </c>
      <c r="B341" s="5">
        <v>0.48</v>
      </c>
      <c r="C341" s="5">
        <v>24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24</v>
      </c>
      <c r="J341" s="34">
        <v>1</v>
      </c>
      <c r="K341" s="34">
        <v>1</v>
      </c>
      <c r="L341" s="5">
        <v>0</v>
      </c>
      <c r="M341" s="5">
        <v>0</v>
      </c>
      <c r="N341" s="5">
        <v>0</v>
      </c>
      <c r="O341" s="5">
        <v>96</v>
      </c>
      <c r="P341" s="5">
        <v>0</v>
      </c>
      <c r="Q341" s="32" t="s">
        <v>92</v>
      </c>
    </row>
    <row r="342" spans="1:17" x14ac:dyDescent="0.2">
      <c r="A342" s="10">
        <v>45266</v>
      </c>
      <c r="B342" s="5">
        <v>0.48</v>
      </c>
      <c r="C342" s="5">
        <v>24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24</v>
      </c>
      <c r="J342" s="34">
        <v>1</v>
      </c>
      <c r="K342" s="34">
        <v>1</v>
      </c>
      <c r="L342" s="5">
        <v>0</v>
      </c>
      <c r="M342" s="5">
        <v>0</v>
      </c>
      <c r="N342" s="5">
        <v>0</v>
      </c>
      <c r="O342" s="5">
        <v>120</v>
      </c>
      <c r="P342" s="5">
        <v>0</v>
      </c>
      <c r="Q342" s="32" t="s">
        <v>92</v>
      </c>
    </row>
    <row r="343" spans="1:17" x14ac:dyDescent="0.2">
      <c r="A343" s="10">
        <v>45267</v>
      </c>
      <c r="B343" s="5">
        <v>0.48</v>
      </c>
      <c r="C343" s="5">
        <v>24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24</v>
      </c>
      <c r="J343" s="34">
        <v>1</v>
      </c>
      <c r="K343" s="34">
        <v>1</v>
      </c>
      <c r="L343" s="5">
        <v>0</v>
      </c>
      <c r="M343" s="5">
        <v>0</v>
      </c>
      <c r="N343" s="5">
        <v>0</v>
      </c>
      <c r="O343" s="5">
        <v>144</v>
      </c>
      <c r="P343" s="5">
        <v>0</v>
      </c>
      <c r="Q343" s="32" t="s">
        <v>92</v>
      </c>
    </row>
    <row r="344" spans="1:17" x14ac:dyDescent="0.2">
      <c r="A344" s="10">
        <v>45268</v>
      </c>
      <c r="B344" s="5">
        <v>0.48</v>
      </c>
      <c r="C344" s="5">
        <v>24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24</v>
      </c>
      <c r="J344" s="34">
        <v>1</v>
      </c>
      <c r="K344" s="34">
        <v>1</v>
      </c>
      <c r="L344" s="5">
        <v>0</v>
      </c>
      <c r="M344" s="5">
        <v>0</v>
      </c>
      <c r="N344" s="5">
        <v>0</v>
      </c>
      <c r="O344" s="5">
        <v>168</v>
      </c>
      <c r="P344" s="5">
        <v>0</v>
      </c>
      <c r="Q344" s="32" t="s">
        <v>92</v>
      </c>
    </row>
    <row r="345" spans="1:17" x14ac:dyDescent="0.2">
      <c r="A345" s="10">
        <v>45269</v>
      </c>
      <c r="B345" s="5">
        <v>0.48</v>
      </c>
      <c r="C345" s="5">
        <v>24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24</v>
      </c>
      <c r="J345" s="34">
        <v>1</v>
      </c>
      <c r="K345" s="34">
        <v>1</v>
      </c>
      <c r="L345" s="5">
        <v>0</v>
      </c>
      <c r="M345" s="5">
        <v>0</v>
      </c>
      <c r="N345" s="5">
        <v>0</v>
      </c>
      <c r="O345" s="5">
        <v>24</v>
      </c>
      <c r="P345" s="5">
        <v>0</v>
      </c>
      <c r="Q345" s="32" t="s">
        <v>92</v>
      </c>
    </row>
    <row r="346" spans="1:17" x14ac:dyDescent="0.2">
      <c r="A346" s="10">
        <v>45270</v>
      </c>
      <c r="B346" s="5">
        <v>0.48</v>
      </c>
      <c r="C346" s="5">
        <v>24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24</v>
      </c>
      <c r="J346" s="34">
        <v>1</v>
      </c>
      <c r="K346" s="34">
        <v>1</v>
      </c>
      <c r="L346" s="5">
        <v>0</v>
      </c>
      <c r="M346" s="5">
        <v>0</v>
      </c>
      <c r="N346" s="5">
        <v>0</v>
      </c>
      <c r="O346" s="5">
        <v>48</v>
      </c>
      <c r="P346" s="5">
        <v>0</v>
      </c>
      <c r="Q346" s="32" t="s">
        <v>92</v>
      </c>
    </row>
    <row r="347" spans="1:17" x14ac:dyDescent="0.2">
      <c r="A347" s="10">
        <v>45271</v>
      </c>
      <c r="B347" s="5">
        <v>0.48</v>
      </c>
      <c r="C347" s="5">
        <v>24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24</v>
      </c>
      <c r="J347" s="34">
        <v>1</v>
      </c>
      <c r="K347" s="34">
        <v>1</v>
      </c>
      <c r="L347" s="5">
        <v>0</v>
      </c>
      <c r="M347" s="5">
        <v>0</v>
      </c>
      <c r="N347" s="5">
        <v>0</v>
      </c>
      <c r="O347" s="5">
        <v>72</v>
      </c>
      <c r="P347" s="5">
        <v>0</v>
      </c>
      <c r="Q347" s="32" t="s">
        <v>92</v>
      </c>
    </row>
    <row r="348" spans="1:17" x14ac:dyDescent="0.2">
      <c r="A348" s="10">
        <v>45272</v>
      </c>
      <c r="B348" s="5">
        <v>0.48</v>
      </c>
      <c r="C348" s="5">
        <v>24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24</v>
      </c>
      <c r="J348" s="34">
        <v>1</v>
      </c>
      <c r="K348" s="34">
        <v>1</v>
      </c>
      <c r="L348" s="5">
        <v>0</v>
      </c>
      <c r="M348" s="5">
        <v>0</v>
      </c>
      <c r="N348" s="5">
        <v>0</v>
      </c>
      <c r="O348" s="5">
        <v>96</v>
      </c>
      <c r="P348" s="5">
        <v>0</v>
      </c>
      <c r="Q348" s="32" t="s">
        <v>92</v>
      </c>
    </row>
    <row r="349" spans="1:17" x14ac:dyDescent="0.2">
      <c r="A349" s="10">
        <v>45273</v>
      </c>
      <c r="B349" s="5">
        <v>0.48</v>
      </c>
      <c r="C349" s="5">
        <v>24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24</v>
      </c>
      <c r="J349" s="34">
        <v>1</v>
      </c>
      <c r="K349" s="34">
        <v>1</v>
      </c>
      <c r="L349" s="5">
        <v>0</v>
      </c>
      <c r="M349" s="5">
        <v>0</v>
      </c>
      <c r="N349" s="5">
        <v>0</v>
      </c>
      <c r="O349" s="5">
        <v>120</v>
      </c>
      <c r="P349" s="5">
        <v>0</v>
      </c>
      <c r="Q349" s="32" t="s">
        <v>92</v>
      </c>
    </row>
    <row r="350" spans="1:17" x14ac:dyDescent="0.2">
      <c r="A350" s="10">
        <v>45274</v>
      </c>
      <c r="B350" s="5">
        <v>0.48</v>
      </c>
      <c r="C350" s="5">
        <v>24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24</v>
      </c>
      <c r="J350" s="34">
        <v>1</v>
      </c>
      <c r="K350" s="34">
        <v>1</v>
      </c>
      <c r="L350" s="5">
        <v>0</v>
      </c>
      <c r="M350" s="5">
        <v>0</v>
      </c>
      <c r="N350" s="5">
        <v>0</v>
      </c>
      <c r="O350" s="5">
        <v>144</v>
      </c>
      <c r="P350" s="5">
        <v>0</v>
      </c>
      <c r="Q350" s="32" t="s">
        <v>92</v>
      </c>
    </row>
    <row r="351" spans="1:17" x14ac:dyDescent="0.2">
      <c r="A351" s="10">
        <v>45275</v>
      </c>
      <c r="B351" s="5">
        <v>0.48</v>
      </c>
      <c r="C351" s="5">
        <v>24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24</v>
      </c>
      <c r="J351" s="34">
        <v>1</v>
      </c>
      <c r="K351" s="34">
        <v>1</v>
      </c>
      <c r="L351" s="5">
        <v>0</v>
      </c>
      <c r="M351" s="5">
        <v>0</v>
      </c>
      <c r="N351" s="5">
        <v>0</v>
      </c>
      <c r="O351" s="5">
        <v>168</v>
      </c>
      <c r="P351" s="5">
        <v>0</v>
      </c>
      <c r="Q351" s="32" t="s">
        <v>92</v>
      </c>
    </row>
    <row r="352" spans="1:17" x14ac:dyDescent="0.2">
      <c r="A352" s="10">
        <v>45276</v>
      </c>
      <c r="B352" s="5">
        <v>0.48</v>
      </c>
      <c r="C352" s="5">
        <v>24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24</v>
      </c>
      <c r="J352" s="34">
        <v>1</v>
      </c>
      <c r="K352" s="34">
        <v>1</v>
      </c>
      <c r="L352" s="5">
        <v>0</v>
      </c>
      <c r="M352" s="5">
        <v>0</v>
      </c>
      <c r="N352" s="5">
        <v>0</v>
      </c>
      <c r="O352" s="5">
        <v>24</v>
      </c>
      <c r="P352" s="5">
        <v>0</v>
      </c>
      <c r="Q352" s="32" t="s">
        <v>92</v>
      </c>
    </row>
    <row r="353" spans="1:17" x14ac:dyDescent="0.2">
      <c r="A353" s="10">
        <v>45277</v>
      </c>
      <c r="B353" s="5">
        <v>0.48</v>
      </c>
      <c r="C353" s="5">
        <v>24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24</v>
      </c>
      <c r="J353" s="34">
        <v>1</v>
      </c>
      <c r="K353" s="34">
        <v>1</v>
      </c>
      <c r="L353" s="5">
        <v>0</v>
      </c>
      <c r="M353" s="5">
        <v>0</v>
      </c>
      <c r="N353" s="5">
        <v>0</v>
      </c>
      <c r="O353" s="5">
        <v>48</v>
      </c>
      <c r="P353" s="5">
        <v>0</v>
      </c>
      <c r="Q353" s="32" t="s">
        <v>92</v>
      </c>
    </row>
    <row r="354" spans="1:17" x14ac:dyDescent="0.2">
      <c r="A354" s="10">
        <v>45278</v>
      </c>
      <c r="B354" s="5">
        <v>0.48</v>
      </c>
      <c r="C354" s="5">
        <v>24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24</v>
      </c>
      <c r="J354" s="34">
        <v>1</v>
      </c>
      <c r="K354" s="34">
        <v>1</v>
      </c>
      <c r="L354" s="5">
        <v>0</v>
      </c>
      <c r="M354" s="5">
        <v>0</v>
      </c>
      <c r="N354" s="5">
        <v>0</v>
      </c>
      <c r="O354" s="5">
        <v>72</v>
      </c>
      <c r="P354" s="5">
        <v>0</v>
      </c>
      <c r="Q354" s="32" t="s">
        <v>92</v>
      </c>
    </row>
    <row r="355" spans="1:17" x14ac:dyDescent="0.2">
      <c r="A355" s="10">
        <v>45279</v>
      </c>
      <c r="B355" s="5">
        <v>0.48</v>
      </c>
      <c r="C355" s="5">
        <v>24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24</v>
      </c>
      <c r="J355" s="34">
        <v>1</v>
      </c>
      <c r="K355" s="34">
        <v>1</v>
      </c>
      <c r="L355" s="5">
        <v>0</v>
      </c>
      <c r="M355" s="5">
        <v>0</v>
      </c>
      <c r="N355" s="5">
        <v>0</v>
      </c>
      <c r="O355" s="5">
        <v>96</v>
      </c>
      <c r="P355" s="5">
        <v>0</v>
      </c>
      <c r="Q355" s="32" t="s">
        <v>92</v>
      </c>
    </row>
    <row r="356" spans="1:17" x14ac:dyDescent="0.2">
      <c r="A356" s="10">
        <v>45280</v>
      </c>
      <c r="B356" s="5">
        <v>0.48</v>
      </c>
      <c r="C356" s="5">
        <v>24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24</v>
      </c>
      <c r="J356" s="34">
        <v>1</v>
      </c>
      <c r="K356" s="34">
        <v>1</v>
      </c>
      <c r="L356" s="5">
        <v>0</v>
      </c>
      <c r="M356" s="5">
        <v>0</v>
      </c>
      <c r="N356" s="5">
        <v>0</v>
      </c>
      <c r="O356" s="5">
        <v>120</v>
      </c>
      <c r="P356" s="5">
        <v>0</v>
      </c>
      <c r="Q356" s="32" t="s">
        <v>92</v>
      </c>
    </row>
    <row r="357" spans="1:17" x14ac:dyDescent="0.2">
      <c r="A357" s="10">
        <v>45281</v>
      </c>
      <c r="B357" s="5">
        <v>0.48</v>
      </c>
      <c r="C357" s="5">
        <v>24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24</v>
      </c>
      <c r="J357" s="34">
        <v>1</v>
      </c>
      <c r="K357" s="34">
        <v>1</v>
      </c>
      <c r="L357" s="5">
        <v>0</v>
      </c>
      <c r="M357" s="5">
        <v>0</v>
      </c>
      <c r="N357" s="5">
        <v>0</v>
      </c>
      <c r="O357" s="5">
        <v>144</v>
      </c>
      <c r="P357" s="5">
        <v>0</v>
      </c>
      <c r="Q357" s="32" t="s">
        <v>92</v>
      </c>
    </row>
    <row r="358" spans="1:17" x14ac:dyDescent="0.2">
      <c r="A358" s="10">
        <v>45282</v>
      </c>
      <c r="B358" s="5">
        <v>0.48</v>
      </c>
      <c r="C358" s="5">
        <v>24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24</v>
      </c>
      <c r="J358" s="34">
        <v>1</v>
      </c>
      <c r="K358" s="34">
        <v>1</v>
      </c>
      <c r="L358" s="5">
        <v>0</v>
      </c>
      <c r="M358" s="5">
        <v>0</v>
      </c>
      <c r="N358" s="5">
        <v>0</v>
      </c>
      <c r="O358" s="5">
        <v>168</v>
      </c>
      <c r="P358" s="5">
        <v>0</v>
      </c>
      <c r="Q358" s="32" t="s">
        <v>92</v>
      </c>
    </row>
    <row r="359" spans="1:17" x14ac:dyDescent="0.2">
      <c r="A359" s="10">
        <v>45283</v>
      </c>
      <c r="B359" s="5">
        <v>0.48</v>
      </c>
      <c r="C359" s="5">
        <v>24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24</v>
      </c>
      <c r="J359" s="34">
        <v>1</v>
      </c>
      <c r="K359" s="34">
        <v>1</v>
      </c>
      <c r="L359" s="5">
        <v>0</v>
      </c>
      <c r="M359" s="5">
        <v>0</v>
      </c>
      <c r="N359" s="5">
        <v>0</v>
      </c>
      <c r="O359" s="5">
        <v>24</v>
      </c>
      <c r="P359" s="5">
        <v>0</v>
      </c>
      <c r="Q359" s="32" t="s">
        <v>92</v>
      </c>
    </row>
    <row r="360" spans="1:17" x14ac:dyDescent="0.2">
      <c r="A360" s="10">
        <v>45284</v>
      </c>
      <c r="B360" s="5">
        <v>0.48</v>
      </c>
      <c r="C360" s="5">
        <v>24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24</v>
      </c>
      <c r="J360" s="34">
        <v>1</v>
      </c>
      <c r="K360" s="34">
        <v>1</v>
      </c>
      <c r="L360" s="5">
        <v>0</v>
      </c>
      <c r="M360" s="5">
        <v>0</v>
      </c>
      <c r="N360" s="5">
        <v>0</v>
      </c>
      <c r="O360" s="5">
        <v>48</v>
      </c>
      <c r="P360" s="5">
        <v>0</v>
      </c>
      <c r="Q360" s="32" t="s">
        <v>92</v>
      </c>
    </row>
    <row r="361" spans="1:17" x14ac:dyDescent="0.2">
      <c r="A361" s="10">
        <v>45285</v>
      </c>
      <c r="B361" s="5">
        <v>0.48</v>
      </c>
      <c r="C361" s="5">
        <v>24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24</v>
      </c>
      <c r="J361" s="34">
        <v>1</v>
      </c>
      <c r="K361" s="34">
        <v>1</v>
      </c>
      <c r="L361" s="5">
        <v>0</v>
      </c>
      <c r="M361" s="5">
        <v>0</v>
      </c>
      <c r="N361" s="5">
        <v>0</v>
      </c>
      <c r="O361" s="5">
        <v>72</v>
      </c>
      <c r="P361" s="5">
        <v>0</v>
      </c>
      <c r="Q361" s="32" t="s">
        <v>92</v>
      </c>
    </row>
    <row r="362" spans="1:17" x14ac:dyDescent="0.2">
      <c r="A362" s="10">
        <v>45286</v>
      </c>
      <c r="B362" s="5">
        <v>0.48</v>
      </c>
      <c r="C362" s="5">
        <v>24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24</v>
      </c>
      <c r="J362" s="34">
        <v>1</v>
      </c>
      <c r="K362" s="34">
        <v>1</v>
      </c>
      <c r="L362" s="5">
        <v>0</v>
      </c>
      <c r="M362" s="5">
        <v>0</v>
      </c>
      <c r="N362" s="5">
        <v>0</v>
      </c>
      <c r="O362" s="5">
        <v>96</v>
      </c>
      <c r="P362" s="5">
        <v>0</v>
      </c>
      <c r="Q362" s="32" t="s">
        <v>92</v>
      </c>
    </row>
    <row r="363" spans="1:17" x14ac:dyDescent="0.2">
      <c r="A363" s="10">
        <v>45287</v>
      </c>
      <c r="B363" s="5">
        <v>0.48</v>
      </c>
      <c r="C363" s="5">
        <v>24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24</v>
      </c>
      <c r="J363" s="34">
        <v>1</v>
      </c>
      <c r="K363" s="34">
        <v>1</v>
      </c>
      <c r="L363" s="5">
        <v>0</v>
      </c>
      <c r="M363" s="5">
        <v>0</v>
      </c>
      <c r="N363" s="5">
        <v>0</v>
      </c>
      <c r="O363" s="5">
        <v>120</v>
      </c>
      <c r="P363" s="5">
        <v>0</v>
      </c>
      <c r="Q363" s="32" t="s">
        <v>92</v>
      </c>
    </row>
    <row r="364" spans="1:17" x14ac:dyDescent="0.2">
      <c r="A364" s="10">
        <v>45288</v>
      </c>
      <c r="B364" s="5">
        <v>0.48</v>
      </c>
      <c r="C364" s="5">
        <v>24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24</v>
      </c>
      <c r="J364" s="34">
        <v>1</v>
      </c>
      <c r="K364" s="34">
        <v>1</v>
      </c>
      <c r="L364" s="5">
        <v>0</v>
      </c>
      <c r="M364" s="5">
        <v>0</v>
      </c>
      <c r="N364" s="5">
        <v>0</v>
      </c>
      <c r="O364" s="5">
        <v>144</v>
      </c>
      <c r="P364" s="5">
        <v>0</v>
      </c>
      <c r="Q364" s="32" t="s">
        <v>92</v>
      </c>
    </row>
    <row r="365" spans="1:17" x14ac:dyDescent="0.2">
      <c r="A365" s="10">
        <v>45289</v>
      </c>
      <c r="B365" s="5">
        <v>0.48</v>
      </c>
      <c r="C365" s="5">
        <v>24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24</v>
      </c>
      <c r="J365" s="34">
        <v>1</v>
      </c>
      <c r="K365" s="34">
        <v>1</v>
      </c>
      <c r="L365" s="5">
        <v>0</v>
      </c>
      <c r="M365" s="5">
        <v>0</v>
      </c>
      <c r="N365" s="5">
        <v>0</v>
      </c>
      <c r="O365" s="5">
        <v>168</v>
      </c>
      <c r="P365" s="5">
        <v>0</v>
      </c>
      <c r="Q365" s="32" t="s">
        <v>92</v>
      </c>
    </row>
    <row r="366" spans="1:17" x14ac:dyDescent="0.2">
      <c r="A366" s="10">
        <v>45290</v>
      </c>
    </row>
    <row r="367" spans="1:17" x14ac:dyDescent="0.2">
      <c r="A367" s="10">
        <v>45291</v>
      </c>
    </row>
    <row r="368" spans="1:17" x14ac:dyDescent="0.2">
      <c r="A368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79CF91-6539-441D-8D68-A41F208279E0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2.xml><?xml version="1.0" encoding="utf-8"?>
<ds:datastoreItem xmlns:ds="http://schemas.openxmlformats.org/officeDocument/2006/customXml" ds:itemID="{5CE85A88-D9F9-4164-B0EB-040636058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5275F6-3990-4BA7-A637-0518C863A8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PA_Power_Data</vt:lpstr>
      <vt:lpstr>PA_Power_Summary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Setia Djati</dc:creator>
  <cp:lastModifiedBy>Muhammad Ammar Asyraf</cp:lastModifiedBy>
  <cp:lastPrinted>2020-10-12T02:53:55Z</cp:lastPrinted>
  <dcterms:created xsi:type="dcterms:W3CDTF">2019-07-24T00:10:27Z</dcterms:created>
  <dcterms:modified xsi:type="dcterms:W3CDTF">2024-05-07T14:52:13Z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