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1A28237-D136-4F89-9D42-248CC49E8B5A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Haftalık Plan" sheetId="1" r:id="rId1"/>
    <sheet name="Soru Çözüm Tablosu" sheetId="2" r:id="rId2"/>
    <sheet name="Okul Deneme Sonu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E27" i="3"/>
  <c r="D27" i="3"/>
  <c r="C27" i="3"/>
  <c r="G26" i="3"/>
  <c r="I26" i="3" s="1"/>
  <c r="G25" i="3"/>
  <c r="I25" i="3" s="1"/>
  <c r="G24" i="3"/>
  <c r="I24" i="3" s="1"/>
  <c r="G23" i="3"/>
  <c r="I23" i="3" s="1"/>
  <c r="G22" i="3"/>
  <c r="I22" i="3" s="1"/>
  <c r="G21" i="3"/>
  <c r="I21" i="3" s="1"/>
  <c r="F18" i="3"/>
  <c r="E18" i="3"/>
  <c r="D18" i="3"/>
  <c r="C18" i="3"/>
  <c r="G17" i="3"/>
  <c r="I17" i="3" s="1"/>
  <c r="G16" i="3"/>
  <c r="I16" i="3" s="1"/>
  <c r="G15" i="3"/>
  <c r="I15" i="3" s="1"/>
  <c r="G14" i="3"/>
  <c r="I14" i="3" s="1"/>
  <c r="G13" i="3"/>
  <c r="I13" i="3" s="1"/>
  <c r="G12" i="3"/>
  <c r="I12" i="3" s="1"/>
  <c r="F8" i="3"/>
  <c r="E8" i="3"/>
  <c r="D8" i="3"/>
  <c r="C8" i="3"/>
  <c r="T5" i="3"/>
  <c r="T6" i="3"/>
  <c r="T7" i="3"/>
  <c r="R3" i="3"/>
  <c r="T3" i="3" s="1"/>
  <c r="R4" i="3"/>
  <c r="T4" i="3" s="1"/>
  <c r="R5" i="3"/>
  <c r="R6" i="3"/>
  <c r="R7" i="3"/>
  <c r="R2" i="3"/>
  <c r="T2" i="3" s="1"/>
  <c r="Q8" i="3"/>
  <c r="P8" i="3"/>
  <c r="O8" i="3"/>
  <c r="N8" i="3"/>
  <c r="I27" i="3" l="1"/>
  <c r="I18" i="3"/>
  <c r="T8" i="3"/>
  <c r="G3" i="3"/>
  <c r="I3" i="3" s="1"/>
  <c r="G4" i="3"/>
  <c r="I4" i="3" s="1"/>
  <c r="G5" i="3"/>
  <c r="I5" i="3" s="1"/>
  <c r="G6" i="3"/>
  <c r="I6" i="3" s="1"/>
  <c r="G7" i="3"/>
  <c r="I7" i="3" s="1"/>
  <c r="G2" i="3"/>
  <c r="I2" i="3" s="1"/>
  <c r="I8" i="3" s="1"/>
</calcChain>
</file>

<file path=xl/sharedStrings.xml><?xml version="1.0" encoding="utf-8"?>
<sst xmlns="http://schemas.openxmlformats.org/spreadsheetml/2006/main" count="231" uniqueCount="71">
  <si>
    <t>Saat</t>
  </si>
  <si>
    <t>Pazartesi</t>
  </si>
  <si>
    <t>Salı</t>
  </si>
  <si>
    <t>Çarşamba</t>
  </si>
  <si>
    <t>Perşembe</t>
  </si>
  <si>
    <t>Cuma</t>
  </si>
  <si>
    <t>Cumartesi</t>
  </si>
  <si>
    <t>Pazar</t>
  </si>
  <si>
    <t>Uyanış</t>
  </si>
  <si>
    <t>Servis</t>
  </si>
  <si>
    <t>Okuldan Dönüş</t>
  </si>
  <si>
    <t>Melika 
İngilizce</t>
  </si>
  <si>
    <t>Akşam Yemeği</t>
  </si>
  <si>
    <t>Kahvaltı</t>
  </si>
  <si>
    <t>Öğlen Yemeği</t>
  </si>
  <si>
    <t>Serbest Zaman</t>
  </si>
  <si>
    <t>10:30 - 11:30</t>
  </si>
  <si>
    <t>11:30 - 12:00</t>
  </si>
  <si>
    <t>10:00 - 10:30</t>
  </si>
  <si>
    <t>12:30 - 13:00</t>
  </si>
  <si>
    <t>12:00 - 12:30</t>
  </si>
  <si>
    <t>13:00 - 13:30</t>
  </si>
  <si>
    <t>13:30- 14:00</t>
  </si>
  <si>
    <t>14:00 - 14:30</t>
  </si>
  <si>
    <t>14:30 - 15:00</t>
  </si>
  <si>
    <t>15:00 - 15:30</t>
  </si>
  <si>
    <t>15.30 - 16:00</t>
  </si>
  <si>
    <t>16:00 - 16:30</t>
  </si>
  <si>
    <t>16.30 - 17:00</t>
  </si>
  <si>
    <t>17:00 - 17:30</t>
  </si>
  <si>
    <t>17:30 - 18:00</t>
  </si>
  <si>
    <t>18:30 - 19:00</t>
  </si>
  <si>
    <t>18:00 - 18:30</t>
  </si>
  <si>
    <t>19:00 - 19:30</t>
  </si>
  <si>
    <t>19:30 - 20:00</t>
  </si>
  <si>
    <t>20:00 - 20:30</t>
  </si>
  <si>
    <t>20:30 - 21:00</t>
  </si>
  <si>
    <t>21:00 - 21:30</t>
  </si>
  <si>
    <t>21:30 - 22:00</t>
  </si>
  <si>
    <t>22.00 - 22.30</t>
  </si>
  <si>
    <t>22:30 - 23:00</t>
  </si>
  <si>
    <t>23:00 - 23:30</t>
  </si>
  <si>
    <t>23:30 - 24:00</t>
  </si>
  <si>
    <t>Dershane 
Matematik</t>
  </si>
  <si>
    <t>Dershane
Türkçe
Fen Bilimleri
Inkilap</t>
  </si>
  <si>
    <t>09:00 - 10:00</t>
  </si>
  <si>
    <t>Tarih</t>
  </si>
  <si>
    <t>Dersler</t>
  </si>
  <si>
    <t>Soru Sayısı</t>
  </si>
  <si>
    <t>Doğru</t>
  </si>
  <si>
    <t>Yanlış</t>
  </si>
  <si>
    <t>Boş</t>
  </si>
  <si>
    <t>Süre</t>
  </si>
  <si>
    <t>Matematik</t>
  </si>
  <si>
    <t>Türkçe</t>
  </si>
  <si>
    <t>Fen Bilimleri</t>
  </si>
  <si>
    <t>İnkılap Tarihi</t>
  </si>
  <si>
    <t>İngilizce</t>
  </si>
  <si>
    <t>Din Kültürü</t>
  </si>
  <si>
    <t>TOPLAMLAR</t>
  </si>
  <si>
    <t xml:space="preserve"> Kitap Okuma /Yatış</t>
  </si>
  <si>
    <t>Paragraf Soru Çözümü</t>
  </si>
  <si>
    <t>Okul Ödevi</t>
  </si>
  <si>
    <t>Dershane Ödevi</t>
  </si>
  <si>
    <t>Serbest Zaman (Playstation)</t>
  </si>
  <si>
    <t>OKSS</t>
  </si>
  <si>
    <t>GENEL TOPLAM</t>
  </si>
  <si>
    <t>Puan</t>
  </si>
  <si>
    <t>Net</t>
  </si>
  <si>
    <t>Ağırlık</t>
  </si>
  <si>
    <t>SİM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</si>
</sst>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  <xf numFmtId="0" fontId="6" fillId="8" borderId="4" applyNumberFormat="0" applyFont="0" applyAlignment="0" applyProtection="0"/>
    <xf numFmtId="0" fontId="7" fillId="9" borderId="5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20" fontId="2" fillId="3" borderId="0" xfId="2" applyNumberFormat="1" applyAlignment="1">
      <alignment horizontal="center"/>
    </xf>
    <xf numFmtId="22" fontId="2" fillId="3" borderId="0" xfId="2" applyNumberFormat="1" applyAlignment="1">
      <alignment horizontal="center"/>
    </xf>
    <xf numFmtId="0" fontId="4" fillId="5" borderId="0" xfId="4" applyAlignment="1">
      <alignment horizontal="center"/>
    </xf>
    <xf numFmtId="0" fontId="5" fillId="6" borderId="1" xfId="5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2" fillId="3" borderId="0" xfId="2" applyAlignment="1">
      <alignment horizontal="center"/>
    </xf>
    <xf numFmtId="0" fontId="7" fillId="9" borderId="5" xfId="7" applyAlignment="1">
      <alignment horizontal="center" vertical="center"/>
    </xf>
    <xf numFmtId="0" fontId="7" fillId="9" borderId="5" xfId="7" applyAlignment="1">
      <alignment vertical="center"/>
    </xf>
    <xf numFmtId="0" fontId="1" fillId="2" borderId="6" xfId="1" applyBorder="1" applyAlignment="1">
      <alignment horizontal="center"/>
    </xf>
    <xf numFmtId="0" fontId="1" fillId="2" borderId="6" xfId="1" applyBorder="1" applyAlignment="1">
      <alignment horizontal="left"/>
    </xf>
    <xf numFmtId="0" fontId="1" fillId="2" borderId="6" xfId="1" applyBorder="1" applyAlignment="1">
      <alignment horizontal="center" vertical="top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8" borderId="6" xfId="6" applyFont="1" applyBorder="1" applyAlignment="1"/>
    <xf numFmtId="0" fontId="0" fillId="8" borderId="6" xfId="6" applyFont="1" applyBorder="1"/>
    <xf numFmtId="0" fontId="5" fillId="6" borderId="6" xfId="5" applyBorder="1" applyAlignment="1"/>
    <xf numFmtId="0" fontId="5" fillId="6" borderId="6" xfId="5" applyBorder="1"/>
    <xf numFmtId="0" fontId="0" fillId="10" borderId="6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10" borderId="6" xfId="0" applyNumberFormat="1" applyFill="1" applyBorder="1" applyAlignment="1">
      <alignment horizontal="center"/>
    </xf>
    <xf numFmtId="164" fontId="8" fillId="11" borderId="6" xfId="0" applyNumberFormat="1" applyFont="1" applyFill="1" applyBorder="1"/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165" fontId="0" fillId="11" borderId="6" xfId="0" applyNumberFormat="1" applyFill="1" applyBorder="1" applyAlignment="1">
      <alignment horizontal="center"/>
    </xf>
    <xf numFmtId="0" fontId="9" fillId="8" borderId="6" xfId="6" applyFont="1" applyBorder="1" applyAlignment="1">
      <alignment horizontal="center"/>
    </xf>
    <xf numFmtId="165" fontId="9" fillId="8" borderId="6" xfId="6" applyNumberFormat="1" applyFont="1" applyBorder="1" applyAlignment="1">
      <alignment horizontal="center"/>
    </xf>
    <xf numFmtId="0" fontId="5" fillId="6" borderId="1" xfId="5" applyAlignment="1">
      <alignment horizontal="center" vertical="center"/>
    </xf>
    <xf numFmtId="0" fontId="4" fillId="5" borderId="0" xfId="4" applyAlignment="1">
      <alignment horizontal="center" vertical="center"/>
    </xf>
    <xf numFmtId="0" fontId="3" fillId="4" borderId="1" xfId="3" applyAlignment="1">
      <alignment horizontal="center" vertical="center" wrapText="1"/>
    </xf>
    <xf numFmtId="0" fontId="3" fillId="4" borderId="1" xfId="3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7" fillId="9" borderId="5" xfId="7" applyAlignment="1">
      <alignment horizontal="center" vertical="center"/>
    </xf>
    <xf numFmtId="0" fontId="3" fillId="4" borderId="1" xfId="3" applyAlignment="1">
      <alignment horizontal="center" wrapText="1"/>
    </xf>
    <xf numFmtId="0" fontId="3" fillId="4" borderId="1" xfId="3" applyAlignment="1">
      <alignment horizontal="center"/>
    </xf>
    <xf numFmtId="0" fontId="5" fillId="6" borderId="1" xfId="5" applyAlignment="1">
      <alignment horizontal="center" vertical="center" wrapText="1"/>
    </xf>
    <xf numFmtId="0" fontId="5" fillId="6" borderId="6" xfId="5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6" xfId="6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9" fillId="8" borderId="6" xfId="6" applyFont="1" applyBorder="1" applyAlignment="1">
      <alignment horizontal="center"/>
    </xf>
  </cellXfs>
  <cellStyles count="8">
    <cellStyle name="Bad" xfId="4" builtinId="27"/>
    <cellStyle name="Calculation" xfId="5" builtinId="22"/>
    <cellStyle name="Check Cell" xfId="7" builtinId="23"/>
    <cellStyle name="Good" xfId="1" builtinId="26"/>
    <cellStyle name="Input" xfId="3" builtinId="20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H31"/>
  <sheetViews>
    <sheetView workbookViewId="0">
      <selection activeCell="D32" sqref="D32"/>
    </sheetView>
  </sheetViews>
  <sheetFormatPr defaultRowHeight="15" x14ac:dyDescent="0.25"/>
  <cols>
    <col min="1" max="1" width="31.85546875" style="1" customWidth="1"/>
    <col min="2" max="8" width="20.7109375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0.29166666666666669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</row>
    <row r="3" spans="1:8" x14ac:dyDescent="0.25">
      <c r="A3" s="3">
        <v>0.30902777777777779</v>
      </c>
      <c r="B3" s="7" t="s">
        <v>9</v>
      </c>
      <c r="C3" s="7" t="s">
        <v>9</v>
      </c>
      <c r="D3" s="7" t="s">
        <v>9</v>
      </c>
      <c r="E3" s="7" t="s">
        <v>9</v>
      </c>
      <c r="F3" s="7" t="s">
        <v>9</v>
      </c>
    </row>
    <row r="4" spans="1:8" x14ac:dyDescent="0.25">
      <c r="A4" s="3" t="s">
        <v>45</v>
      </c>
      <c r="B4" s="7"/>
      <c r="C4" s="7"/>
      <c r="D4" s="7"/>
      <c r="E4" s="7"/>
      <c r="F4" s="7"/>
      <c r="G4" s="1" t="s">
        <v>8</v>
      </c>
      <c r="H4" s="1" t="s">
        <v>8</v>
      </c>
    </row>
    <row r="5" spans="1:8" ht="15.75" thickBot="1" x14ac:dyDescent="0.3">
      <c r="A5" s="3" t="s">
        <v>18</v>
      </c>
      <c r="B5" s="7"/>
      <c r="C5" s="7"/>
      <c r="D5" s="7"/>
      <c r="E5" s="7"/>
      <c r="F5" s="7"/>
      <c r="G5" s="5" t="s">
        <v>13</v>
      </c>
      <c r="H5" s="5" t="s">
        <v>13</v>
      </c>
    </row>
    <row r="6" spans="1:8" ht="16.5" thickTop="1" thickBot="1" x14ac:dyDescent="0.3">
      <c r="A6" s="3" t="s">
        <v>16</v>
      </c>
      <c r="B6" s="7"/>
      <c r="C6" s="7"/>
      <c r="D6" s="7"/>
      <c r="E6" s="7"/>
      <c r="F6" s="7"/>
      <c r="G6" s="38" t="s">
        <v>63</v>
      </c>
      <c r="H6" s="38" t="s">
        <v>61</v>
      </c>
    </row>
    <row r="7" spans="1:8" ht="16.5" thickTop="1" thickBot="1" x14ac:dyDescent="0.3">
      <c r="A7" s="3" t="s">
        <v>17</v>
      </c>
      <c r="B7" s="7"/>
      <c r="C7" s="7"/>
      <c r="D7" s="7"/>
      <c r="E7" s="7"/>
      <c r="F7" s="7"/>
      <c r="G7" s="38"/>
      <c r="H7" s="38"/>
    </row>
    <row r="8" spans="1:8" ht="15.75" thickTop="1" x14ac:dyDescent="0.25">
      <c r="A8" s="3" t="s">
        <v>20</v>
      </c>
      <c r="B8" s="7"/>
      <c r="C8" s="7"/>
      <c r="D8" s="7"/>
      <c r="E8" s="7"/>
      <c r="F8" s="7"/>
      <c r="G8" s="33" t="s">
        <v>15</v>
      </c>
      <c r="H8" s="33" t="s">
        <v>15</v>
      </c>
    </row>
    <row r="9" spans="1:8" ht="15.75" thickBot="1" x14ac:dyDescent="0.3">
      <c r="A9" s="3" t="s">
        <v>19</v>
      </c>
      <c r="B9" s="7"/>
      <c r="C9" s="7"/>
      <c r="D9" s="7"/>
      <c r="E9" s="7"/>
      <c r="F9" s="7"/>
      <c r="G9" s="33"/>
      <c r="H9" s="33"/>
    </row>
    <row r="10" spans="1:8" ht="16.5" thickTop="1" thickBot="1" x14ac:dyDescent="0.3">
      <c r="A10" s="3" t="s">
        <v>21</v>
      </c>
      <c r="B10" s="7"/>
      <c r="C10" s="7"/>
      <c r="D10" s="7"/>
      <c r="E10" s="7"/>
      <c r="F10" s="7"/>
      <c r="G10" s="34" t="s">
        <v>14</v>
      </c>
      <c r="H10" s="38" t="s">
        <v>62</v>
      </c>
    </row>
    <row r="11" spans="1:8" ht="16.5" thickTop="1" thickBot="1" x14ac:dyDescent="0.3">
      <c r="A11" s="3" t="s">
        <v>22</v>
      </c>
      <c r="B11" s="7"/>
      <c r="C11" s="7"/>
      <c r="D11" s="7"/>
      <c r="E11" s="7"/>
      <c r="F11" s="7"/>
      <c r="G11" s="37"/>
      <c r="H11" s="38"/>
    </row>
    <row r="12" spans="1:8" ht="16.5" thickTop="1" thickBot="1" x14ac:dyDescent="0.3">
      <c r="A12" s="3" t="s">
        <v>23</v>
      </c>
      <c r="B12" s="7"/>
      <c r="C12" s="7"/>
      <c r="D12" s="7"/>
      <c r="E12" s="7"/>
      <c r="F12" s="7"/>
      <c r="G12" s="35" t="s">
        <v>44</v>
      </c>
      <c r="H12" s="38"/>
    </row>
    <row r="13" spans="1:8" ht="15.75" thickTop="1" x14ac:dyDescent="0.25">
      <c r="A13" s="3" t="s">
        <v>24</v>
      </c>
      <c r="B13" s="7"/>
      <c r="C13" s="7"/>
      <c r="D13" s="7"/>
      <c r="E13" s="7"/>
      <c r="F13" s="7"/>
      <c r="G13" s="36"/>
      <c r="H13" s="34" t="s">
        <v>14</v>
      </c>
    </row>
    <row r="14" spans="1:8" x14ac:dyDescent="0.25">
      <c r="A14" s="3" t="s">
        <v>25</v>
      </c>
      <c r="B14" s="7"/>
      <c r="C14" s="7"/>
      <c r="D14" s="7"/>
      <c r="E14" s="7"/>
      <c r="F14" s="7"/>
      <c r="G14" s="36"/>
      <c r="H14" s="37"/>
    </row>
    <row r="15" spans="1:8" x14ac:dyDescent="0.25">
      <c r="A15" s="3" t="s">
        <v>26</v>
      </c>
      <c r="B15" s="7"/>
      <c r="C15" s="7"/>
      <c r="D15" s="7"/>
      <c r="E15" s="7"/>
      <c r="F15" s="7"/>
      <c r="G15" s="36"/>
      <c r="H15" s="33" t="s">
        <v>15</v>
      </c>
    </row>
    <row r="16" spans="1:8" ht="15" customHeight="1" thickBot="1" x14ac:dyDescent="0.3">
      <c r="A16" s="3" t="s">
        <v>27</v>
      </c>
      <c r="B16" s="7"/>
      <c r="C16" s="7"/>
      <c r="D16" s="7"/>
      <c r="E16" s="7"/>
      <c r="F16" s="7"/>
      <c r="G16" s="36"/>
      <c r="H16" s="33"/>
    </row>
    <row r="17" spans="1:8" ht="15" customHeight="1" thickTop="1" thickBot="1" x14ac:dyDescent="0.3">
      <c r="A17" s="3" t="s">
        <v>28</v>
      </c>
      <c r="B17" s="8" t="s">
        <v>10</v>
      </c>
      <c r="C17" s="8" t="s">
        <v>10</v>
      </c>
      <c r="D17" s="8" t="s">
        <v>10</v>
      </c>
      <c r="E17" s="8" t="s">
        <v>10</v>
      </c>
      <c r="F17" s="8" t="s">
        <v>10</v>
      </c>
      <c r="G17" s="36"/>
      <c r="H17" s="38" t="s">
        <v>62</v>
      </c>
    </row>
    <row r="18" spans="1:8" ht="16.5" thickTop="1" thickBot="1" x14ac:dyDescent="0.3">
      <c r="A18" s="3" t="s">
        <v>29</v>
      </c>
      <c r="B18" s="33" t="s">
        <v>15</v>
      </c>
      <c r="C18" s="33" t="s">
        <v>15</v>
      </c>
      <c r="D18" s="33" t="s">
        <v>15</v>
      </c>
      <c r="E18" s="33" t="s">
        <v>15</v>
      </c>
      <c r="F18" s="33" t="s">
        <v>15</v>
      </c>
      <c r="G18" s="36"/>
      <c r="H18" s="38"/>
    </row>
    <row r="19" spans="1:8" ht="16.5" thickTop="1" thickBot="1" x14ac:dyDescent="0.3">
      <c r="A19" s="3" t="s">
        <v>30</v>
      </c>
      <c r="B19" s="33"/>
      <c r="C19" s="33"/>
      <c r="D19" s="33"/>
      <c r="E19" s="33"/>
      <c r="F19" s="33"/>
      <c r="G19" s="36"/>
      <c r="H19" s="6" t="s">
        <v>15</v>
      </c>
    </row>
    <row r="20" spans="1:8" ht="16.5" thickTop="1" thickBot="1" x14ac:dyDescent="0.3">
      <c r="A20" s="3" t="s">
        <v>32</v>
      </c>
      <c r="B20" s="38" t="s">
        <v>61</v>
      </c>
      <c r="C20" s="38" t="s">
        <v>61</v>
      </c>
      <c r="D20" s="11" t="s">
        <v>61</v>
      </c>
      <c r="E20" s="33"/>
      <c r="F20" s="38" t="s">
        <v>61</v>
      </c>
      <c r="G20" s="36"/>
      <c r="H20" s="38" t="s">
        <v>63</v>
      </c>
    </row>
    <row r="21" spans="1:8" ht="16.5" thickTop="1" thickBot="1" x14ac:dyDescent="0.3">
      <c r="A21" s="3" t="s">
        <v>31</v>
      </c>
      <c r="B21" s="38"/>
      <c r="C21" s="38"/>
      <c r="D21" s="34" t="s">
        <v>12</v>
      </c>
      <c r="E21" s="5" t="s">
        <v>12</v>
      </c>
      <c r="F21" s="38"/>
      <c r="G21" s="36"/>
      <c r="H21" s="38"/>
    </row>
    <row r="22" spans="1:8" ht="15.75" thickTop="1" x14ac:dyDescent="0.25">
      <c r="A22" s="3" t="s">
        <v>33</v>
      </c>
      <c r="B22" s="34" t="s">
        <v>12</v>
      </c>
      <c r="C22" s="34" t="s">
        <v>12</v>
      </c>
      <c r="D22" s="34"/>
      <c r="E22" s="35" t="s">
        <v>43</v>
      </c>
      <c r="F22" s="34" t="s">
        <v>12</v>
      </c>
      <c r="G22" s="34" t="s">
        <v>12</v>
      </c>
      <c r="H22" s="34" t="s">
        <v>12</v>
      </c>
    </row>
    <row r="23" spans="1:8" ht="15" customHeight="1" thickBot="1" x14ac:dyDescent="0.3">
      <c r="A23" s="3" t="s">
        <v>34</v>
      </c>
      <c r="B23" s="34"/>
      <c r="C23" s="34"/>
      <c r="D23" s="39" t="s">
        <v>11</v>
      </c>
      <c r="E23" s="36"/>
      <c r="F23" s="34"/>
      <c r="G23" s="34"/>
      <c r="H23" s="34"/>
    </row>
    <row r="24" spans="1:8" ht="16.5" thickTop="1" thickBot="1" x14ac:dyDescent="0.3">
      <c r="A24" s="3" t="s">
        <v>35</v>
      </c>
      <c r="B24" s="38" t="s">
        <v>63</v>
      </c>
      <c r="C24" s="38" t="s">
        <v>63</v>
      </c>
      <c r="D24" s="40"/>
      <c r="E24" s="36"/>
      <c r="F24" s="38" t="s">
        <v>63</v>
      </c>
      <c r="G24" s="38" t="s">
        <v>62</v>
      </c>
      <c r="H24" s="38" t="s">
        <v>63</v>
      </c>
    </row>
    <row r="25" spans="1:8" ht="16.5" thickTop="1" thickBot="1" x14ac:dyDescent="0.3">
      <c r="A25" s="3" t="s">
        <v>36</v>
      </c>
      <c r="B25" s="38"/>
      <c r="C25" s="38"/>
      <c r="D25" s="33" t="s">
        <v>15</v>
      </c>
      <c r="E25" s="36"/>
      <c r="F25" s="38"/>
      <c r="G25" s="38"/>
      <c r="H25" s="38"/>
    </row>
    <row r="26" spans="1:8" ht="16.5" thickTop="1" thickBot="1" x14ac:dyDescent="0.3">
      <c r="A26" s="4" t="s">
        <v>37</v>
      </c>
      <c r="B26" s="6" t="s">
        <v>15</v>
      </c>
      <c r="C26" s="6" t="s">
        <v>15</v>
      </c>
      <c r="D26" s="33"/>
      <c r="E26" s="36"/>
      <c r="F26" s="38"/>
      <c r="G26" s="38"/>
      <c r="H26" s="38"/>
    </row>
    <row r="27" spans="1:8" ht="16.5" thickTop="1" thickBot="1" x14ac:dyDescent="0.3">
      <c r="A27" s="9" t="s">
        <v>38</v>
      </c>
      <c r="B27" s="38" t="s">
        <v>62</v>
      </c>
      <c r="C27" s="38" t="s">
        <v>62</v>
      </c>
      <c r="D27" s="38" t="s">
        <v>62</v>
      </c>
      <c r="E27" s="6" t="s">
        <v>15</v>
      </c>
      <c r="F27" s="41" t="s">
        <v>64</v>
      </c>
      <c r="G27" s="41" t="s">
        <v>64</v>
      </c>
      <c r="H27" s="41" t="s">
        <v>64</v>
      </c>
    </row>
    <row r="28" spans="1:8" ht="16.5" thickTop="1" thickBot="1" x14ac:dyDescent="0.3">
      <c r="A28" s="9" t="s">
        <v>39</v>
      </c>
      <c r="B28" s="38"/>
      <c r="C28" s="38"/>
      <c r="D28" s="38"/>
      <c r="E28" s="10" t="s">
        <v>62</v>
      </c>
      <c r="F28" s="41"/>
      <c r="G28" s="41"/>
      <c r="H28" s="41"/>
    </row>
    <row r="29" spans="1:8" ht="15" customHeight="1" thickTop="1" x14ac:dyDescent="0.25">
      <c r="A29" s="9" t="s">
        <v>40</v>
      </c>
      <c r="B29" s="2" t="s">
        <v>60</v>
      </c>
      <c r="C29" s="2" t="s">
        <v>60</v>
      </c>
      <c r="D29" s="2" t="s">
        <v>60</v>
      </c>
      <c r="E29" s="2" t="s">
        <v>60</v>
      </c>
      <c r="F29" s="41"/>
      <c r="G29" s="41"/>
      <c r="H29" s="2" t="s">
        <v>60</v>
      </c>
    </row>
    <row r="30" spans="1:8" x14ac:dyDescent="0.25">
      <c r="A30" s="9" t="s">
        <v>41</v>
      </c>
      <c r="F30" s="41"/>
      <c r="G30" s="41"/>
    </row>
    <row r="31" spans="1:8" x14ac:dyDescent="0.25">
      <c r="A31" s="9" t="s">
        <v>42</v>
      </c>
      <c r="F31" s="2" t="s">
        <v>60</v>
      </c>
      <c r="G31" s="2" t="s">
        <v>60</v>
      </c>
    </row>
  </sheetData>
  <mergeCells count="39">
    <mergeCell ref="G6:G7"/>
    <mergeCell ref="H6:H7"/>
    <mergeCell ref="H10:H12"/>
    <mergeCell ref="H15:H16"/>
    <mergeCell ref="H17:H18"/>
    <mergeCell ref="G8:G9"/>
    <mergeCell ref="G27:G30"/>
    <mergeCell ref="G24:G26"/>
    <mergeCell ref="H27:H28"/>
    <mergeCell ref="H24:H26"/>
    <mergeCell ref="G22:G23"/>
    <mergeCell ref="F27:F30"/>
    <mergeCell ref="H13:H14"/>
    <mergeCell ref="B20:B21"/>
    <mergeCell ref="C20:C21"/>
    <mergeCell ref="F20:F21"/>
    <mergeCell ref="B27:B28"/>
    <mergeCell ref="C27:C28"/>
    <mergeCell ref="D27:D28"/>
    <mergeCell ref="B24:B25"/>
    <mergeCell ref="C24:C25"/>
    <mergeCell ref="F24:F26"/>
    <mergeCell ref="D18:D19"/>
    <mergeCell ref="B18:B19"/>
    <mergeCell ref="C18:C19"/>
    <mergeCell ref="F18:F19"/>
    <mergeCell ref="D21:D22"/>
    <mergeCell ref="B22:B23"/>
    <mergeCell ref="C22:C23"/>
    <mergeCell ref="F22:F23"/>
    <mergeCell ref="D23:D24"/>
    <mergeCell ref="E22:E26"/>
    <mergeCell ref="D25:D26"/>
    <mergeCell ref="E18:E20"/>
    <mergeCell ref="H22:H23"/>
    <mergeCell ref="G12:G21"/>
    <mergeCell ref="G10:G11"/>
    <mergeCell ref="H8:H9"/>
    <mergeCell ref="H20:H21"/>
  </mergeCells>
  <pageMargins left="0.7" right="0.7" top="0.75" bottom="0.75" header="0.3" footer="0.3"/>
  <pageSetup fitToHeight="0" orientation="landscape" r:id="rId1"/>
  <headerFooter>
    <oddHeader>&amp;L&amp;"Arial,Regular"&amp;09&amp;B&amp;U&amp;K000000TASNİF DIŞI&amp;K0000FF &amp;B&amp;K663987/ &amp;I&amp;K663987UNCLASSIFIED</oddHeader>
    <oddFooter>&amp;L&amp;"Arial,Regular"&amp;09&amp;B&amp;U&amp;K000000TASNİF DIŞI&amp;K0000FF &amp;B&amp;K663987/ &amp;I&amp;K663987UNCLASSIFIED</oddFooter>
    <evenHeader>&amp;L&amp;"Arial,Regular"&amp;09&amp;B&amp;U&amp;K000000TASNİF DIŞI&amp;K0000FF &amp;B&amp;K663987/ &amp;I&amp;K663987UNCLASSIFIED</evenHeader>
    <evenFooter>&amp;L&amp;"Arial,Regular"&amp;09&amp;B&amp;U&amp;K000000TASNİF DIŞI&amp;K0000FF &amp;B&amp;K663987/ &amp;I&amp;K663987UNCLASSIFIED</evenFooter>
    <firstHeader>&amp;L&amp;"Arial,Regular"&amp;09&amp;B&amp;U&amp;K000000TASNİF DIŞI&amp;K0000FF &amp;B&amp;K663987/ &amp;I&amp;K663987UNCLASSIFIED</firstHeader>
    <firstFooter>&amp;L&amp;"Arial,Regular"&amp;09&amp;B&amp;U&amp;K000000TASNİF DIŞI&amp;K0000FF &amp;B&amp;K663987/ &amp;I&amp;K663987UNCLASSIFIED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H51"/>
  <sheetViews>
    <sheetView topLeftCell="A19" zoomScale="90" zoomScaleNormal="90" workbookViewId="0">
      <selection activeCell="L41" sqref="L41"/>
    </sheetView>
  </sheetViews>
  <sheetFormatPr defaultRowHeight="15" x14ac:dyDescent="0.25"/>
  <cols>
    <col min="1" max="1" width="11.85546875" customWidth="1"/>
    <col min="2" max="2" width="12.42578125" customWidth="1"/>
    <col min="3" max="7" width="10.7109375" customWidth="1"/>
    <col min="8" max="8" width="12.5703125" customWidth="1"/>
  </cols>
  <sheetData>
    <row r="1" spans="1:8" x14ac:dyDescent="0.25">
      <c r="A1" s="12" t="s">
        <v>46</v>
      </c>
      <c r="B1" s="13" t="s">
        <v>47</v>
      </c>
      <c r="C1" s="12" t="s">
        <v>48</v>
      </c>
      <c r="D1" s="12" t="s">
        <v>49</v>
      </c>
      <c r="E1" s="12" t="s">
        <v>50</v>
      </c>
      <c r="F1" s="12" t="s">
        <v>51</v>
      </c>
      <c r="G1" s="12" t="s">
        <v>52</v>
      </c>
      <c r="H1" s="14" t="s">
        <v>65</v>
      </c>
    </row>
    <row r="2" spans="1:8" x14ac:dyDescent="0.25">
      <c r="A2" s="43">
        <v>45549</v>
      </c>
      <c r="B2" s="15" t="s">
        <v>53</v>
      </c>
      <c r="C2" s="15"/>
      <c r="D2" s="15"/>
      <c r="E2" s="15"/>
      <c r="F2" s="15"/>
      <c r="G2" s="15"/>
      <c r="H2" s="46"/>
    </row>
    <row r="3" spans="1:8" x14ac:dyDescent="0.25">
      <c r="A3" s="44"/>
      <c r="B3" s="15" t="s">
        <v>54</v>
      </c>
      <c r="C3" s="15"/>
      <c r="D3" s="15"/>
      <c r="E3" s="15"/>
      <c r="F3" s="15"/>
      <c r="G3" s="15"/>
      <c r="H3" s="46"/>
    </row>
    <row r="4" spans="1:8" x14ac:dyDescent="0.25">
      <c r="A4" s="44"/>
      <c r="B4" s="15" t="s">
        <v>55</v>
      </c>
      <c r="C4" s="15"/>
      <c r="D4" s="15"/>
      <c r="E4" s="15"/>
      <c r="F4" s="15"/>
      <c r="G4" s="15"/>
      <c r="H4" s="46"/>
    </row>
    <row r="5" spans="1:8" x14ac:dyDescent="0.25">
      <c r="A5" s="44"/>
      <c r="B5" s="15" t="s">
        <v>56</v>
      </c>
      <c r="C5" s="15"/>
      <c r="D5" s="15"/>
      <c r="E5" s="15"/>
      <c r="F5" s="15"/>
      <c r="G5" s="15"/>
      <c r="H5" s="46"/>
    </row>
    <row r="6" spans="1:8" x14ac:dyDescent="0.25">
      <c r="A6" s="44"/>
      <c r="B6" s="15" t="s">
        <v>57</v>
      </c>
      <c r="C6" s="15"/>
      <c r="D6" s="15"/>
      <c r="E6" s="15"/>
      <c r="F6" s="15"/>
      <c r="G6" s="15"/>
      <c r="H6" s="46"/>
    </row>
    <row r="7" spans="1:8" x14ac:dyDescent="0.25">
      <c r="A7" s="44"/>
      <c r="B7" s="15" t="s">
        <v>58</v>
      </c>
      <c r="C7" s="15"/>
      <c r="D7" s="15"/>
      <c r="E7" s="15"/>
      <c r="F7" s="15"/>
      <c r="G7" s="15"/>
      <c r="H7" s="46"/>
    </row>
    <row r="8" spans="1:8" x14ac:dyDescent="0.25">
      <c r="A8" s="45" t="s">
        <v>59</v>
      </c>
      <c r="B8" s="45"/>
      <c r="C8" s="17"/>
      <c r="D8" s="17"/>
      <c r="E8" s="17"/>
      <c r="F8" s="17"/>
      <c r="G8" s="17"/>
      <c r="H8" s="18"/>
    </row>
    <row r="9" spans="1:8" x14ac:dyDescent="0.25">
      <c r="A9" s="43">
        <v>45550</v>
      </c>
      <c r="B9" s="15" t="s">
        <v>53</v>
      </c>
      <c r="C9" s="15"/>
      <c r="D9" s="15"/>
      <c r="E9" s="15"/>
      <c r="F9" s="15"/>
      <c r="G9" s="15"/>
      <c r="H9" s="46"/>
    </row>
    <row r="10" spans="1:8" x14ac:dyDescent="0.25">
      <c r="A10" s="44"/>
      <c r="B10" s="15" t="s">
        <v>54</v>
      </c>
      <c r="C10" s="15"/>
      <c r="D10" s="15"/>
      <c r="E10" s="15"/>
      <c r="F10" s="15"/>
      <c r="G10" s="15"/>
      <c r="H10" s="46"/>
    </row>
    <row r="11" spans="1:8" x14ac:dyDescent="0.25">
      <c r="A11" s="44"/>
      <c r="B11" s="15" t="s">
        <v>55</v>
      </c>
      <c r="C11" s="15"/>
      <c r="D11" s="15"/>
      <c r="E11" s="15"/>
      <c r="F11" s="15"/>
      <c r="G11" s="15"/>
      <c r="H11" s="46"/>
    </row>
    <row r="12" spans="1:8" x14ac:dyDescent="0.25">
      <c r="A12" s="44"/>
      <c r="B12" s="15" t="s">
        <v>56</v>
      </c>
      <c r="C12" s="15"/>
      <c r="D12" s="15"/>
      <c r="E12" s="15"/>
      <c r="F12" s="15"/>
      <c r="G12" s="15"/>
      <c r="H12" s="46"/>
    </row>
    <row r="13" spans="1:8" x14ac:dyDescent="0.25">
      <c r="A13" s="44"/>
      <c r="B13" s="15" t="s">
        <v>57</v>
      </c>
      <c r="C13" s="15"/>
      <c r="D13" s="15"/>
      <c r="E13" s="15"/>
      <c r="F13" s="15"/>
      <c r="G13" s="15"/>
      <c r="H13" s="46"/>
    </row>
    <row r="14" spans="1:8" x14ac:dyDescent="0.25">
      <c r="A14" s="44"/>
      <c r="B14" s="15" t="s">
        <v>58</v>
      </c>
      <c r="C14" s="15"/>
      <c r="D14" s="15"/>
      <c r="E14" s="15"/>
      <c r="F14" s="15"/>
      <c r="G14" s="15"/>
      <c r="H14" s="46"/>
    </row>
    <row r="15" spans="1:8" x14ac:dyDescent="0.25">
      <c r="A15" s="45" t="s">
        <v>59</v>
      </c>
      <c r="B15" s="45"/>
      <c r="C15" s="17"/>
      <c r="D15" s="17"/>
      <c r="E15" s="17"/>
      <c r="F15" s="17"/>
      <c r="G15" s="17"/>
      <c r="H15" s="18"/>
    </row>
    <row r="16" spans="1:8" x14ac:dyDescent="0.25">
      <c r="A16" s="43">
        <v>45551</v>
      </c>
      <c r="B16" s="15" t="s">
        <v>53</v>
      </c>
      <c r="C16" s="15"/>
      <c r="D16" s="15"/>
      <c r="E16" s="15"/>
      <c r="F16" s="15"/>
      <c r="G16" s="15"/>
      <c r="H16" s="46"/>
    </row>
    <row r="17" spans="1:8" x14ac:dyDescent="0.25">
      <c r="A17" s="44"/>
      <c r="B17" s="15" t="s">
        <v>54</v>
      </c>
      <c r="C17" s="15"/>
      <c r="D17" s="15"/>
      <c r="E17" s="15"/>
      <c r="F17" s="15"/>
      <c r="G17" s="15"/>
      <c r="H17" s="46"/>
    </row>
    <row r="18" spans="1:8" x14ac:dyDescent="0.25">
      <c r="A18" s="44"/>
      <c r="B18" s="15" t="s">
        <v>55</v>
      </c>
      <c r="C18" s="15"/>
      <c r="D18" s="15"/>
      <c r="E18" s="15"/>
      <c r="F18" s="15"/>
      <c r="G18" s="15"/>
      <c r="H18" s="46"/>
    </row>
    <row r="19" spans="1:8" x14ac:dyDescent="0.25">
      <c r="A19" s="44"/>
      <c r="B19" s="15" t="s">
        <v>56</v>
      </c>
      <c r="C19" s="15"/>
      <c r="D19" s="15"/>
      <c r="E19" s="15"/>
      <c r="F19" s="15"/>
      <c r="G19" s="15"/>
      <c r="H19" s="46"/>
    </row>
    <row r="20" spans="1:8" x14ac:dyDescent="0.25">
      <c r="A20" s="44"/>
      <c r="B20" s="15" t="s">
        <v>57</v>
      </c>
      <c r="C20" s="15"/>
      <c r="D20" s="15"/>
      <c r="E20" s="15"/>
      <c r="F20" s="15"/>
      <c r="G20" s="15"/>
      <c r="H20" s="46"/>
    </row>
    <row r="21" spans="1:8" x14ac:dyDescent="0.25">
      <c r="A21" s="44"/>
      <c r="B21" s="15" t="s">
        <v>58</v>
      </c>
      <c r="C21" s="15"/>
      <c r="D21" s="15"/>
      <c r="E21" s="15"/>
      <c r="F21" s="15"/>
      <c r="G21" s="15"/>
      <c r="H21" s="46"/>
    </row>
    <row r="22" spans="1:8" x14ac:dyDescent="0.25">
      <c r="A22" s="45" t="s">
        <v>59</v>
      </c>
      <c r="B22" s="45"/>
      <c r="C22" s="17"/>
      <c r="D22" s="17"/>
      <c r="E22" s="17"/>
      <c r="F22" s="17"/>
      <c r="G22" s="17"/>
      <c r="H22" s="18"/>
    </row>
    <row r="23" spans="1:8" x14ac:dyDescent="0.25">
      <c r="A23" s="43">
        <v>45552</v>
      </c>
      <c r="B23" s="15" t="s">
        <v>53</v>
      </c>
      <c r="C23" s="15"/>
      <c r="D23" s="15"/>
      <c r="E23" s="15"/>
      <c r="F23" s="15"/>
      <c r="G23" s="15"/>
      <c r="H23" s="46"/>
    </row>
    <row r="24" spans="1:8" x14ac:dyDescent="0.25">
      <c r="A24" s="44"/>
      <c r="B24" s="15" t="s">
        <v>54</v>
      </c>
      <c r="C24" s="15"/>
      <c r="D24" s="15"/>
      <c r="E24" s="15"/>
      <c r="F24" s="15"/>
      <c r="G24" s="15"/>
      <c r="H24" s="46"/>
    </row>
    <row r="25" spans="1:8" x14ac:dyDescent="0.25">
      <c r="A25" s="44"/>
      <c r="B25" s="15" t="s">
        <v>55</v>
      </c>
      <c r="C25" s="15"/>
      <c r="D25" s="15"/>
      <c r="E25" s="15"/>
      <c r="F25" s="15"/>
      <c r="G25" s="15"/>
      <c r="H25" s="46"/>
    </row>
    <row r="26" spans="1:8" x14ac:dyDescent="0.25">
      <c r="A26" s="44"/>
      <c r="B26" s="15" t="s">
        <v>56</v>
      </c>
      <c r="C26" s="15"/>
      <c r="D26" s="15"/>
      <c r="E26" s="15"/>
      <c r="F26" s="15"/>
      <c r="G26" s="15"/>
      <c r="H26" s="46"/>
    </row>
    <row r="27" spans="1:8" x14ac:dyDescent="0.25">
      <c r="A27" s="44"/>
      <c r="B27" s="15" t="s">
        <v>57</v>
      </c>
      <c r="C27" s="15"/>
      <c r="D27" s="15"/>
      <c r="E27" s="15"/>
      <c r="F27" s="15"/>
      <c r="G27" s="15"/>
      <c r="H27" s="46"/>
    </row>
    <row r="28" spans="1:8" x14ac:dyDescent="0.25">
      <c r="A28" s="44"/>
      <c r="B28" s="15" t="s">
        <v>58</v>
      </c>
      <c r="C28" s="15"/>
      <c r="D28" s="15"/>
      <c r="E28" s="15"/>
      <c r="F28" s="15"/>
      <c r="G28" s="15"/>
      <c r="H28" s="46"/>
    </row>
    <row r="29" spans="1:8" x14ac:dyDescent="0.25">
      <c r="A29" s="45" t="s">
        <v>59</v>
      </c>
      <c r="B29" s="45"/>
      <c r="C29" s="17"/>
      <c r="D29" s="17"/>
      <c r="E29" s="17"/>
      <c r="F29" s="17"/>
      <c r="G29" s="17"/>
      <c r="H29" s="18"/>
    </row>
    <row r="30" spans="1:8" x14ac:dyDescent="0.25">
      <c r="A30" s="43">
        <v>45553</v>
      </c>
      <c r="B30" s="15" t="s">
        <v>53</v>
      </c>
      <c r="C30" s="15"/>
      <c r="D30" s="15"/>
      <c r="E30" s="15"/>
      <c r="F30" s="15"/>
      <c r="G30" s="15"/>
      <c r="H30" s="46"/>
    </row>
    <row r="31" spans="1:8" x14ac:dyDescent="0.25">
      <c r="A31" s="44"/>
      <c r="B31" s="15" t="s">
        <v>54</v>
      </c>
      <c r="C31" s="15"/>
      <c r="D31" s="15"/>
      <c r="E31" s="15"/>
      <c r="F31" s="15"/>
      <c r="G31" s="15"/>
      <c r="H31" s="46"/>
    </row>
    <row r="32" spans="1:8" x14ac:dyDescent="0.25">
      <c r="A32" s="44"/>
      <c r="B32" s="15" t="s">
        <v>55</v>
      </c>
      <c r="C32" s="15"/>
      <c r="D32" s="15"/>
      <c r="E32" s="15"/>
      <c r="F32" s="15"/>
      <c r="G32" s="15"/>
      <c r="H32" s="46"/>
    </row>
    <row r="33" spans="1:8" x14ac:dyDescent="0.25">
      <c r="A33" s="44"/>
      <c r="B33" s="15" t="s">
        <v>56</v>
      </c>
      <c r="C33" s="15"/>
      <c r="D33" s="15"/>
      <c r="E33" s="15"/>
      <c r="F33" s="15"/>
      <c r="G33" s="15"/>
      <c r="H33" s="46"/>
    </row>
    <row r="34" spans="1:8" x14ac:dyDescent="0.25">
      <c r="A34" s="44"/>
      <c r="B34" s="15" t="s">
        <v>57</v>
      </c>
      <c r="C34" s="15"/>
      <c r="D34" s="15"/>
      <c r="E34" s="15"/>
      <c r="F34" s="15"/>
      <c r="G34" s="15"/>
      <c r="H34" s="46"/>
    </row>
    <row r="35" spans="1:8" x14ac:dyDescent="0.25">
      <c r="A35" s="44"/>
      <c r="B35" s="15" t="s">
        <v>58</v>
      </c>
      <c r="C35" s="15"/>
      <c r="D35" s="15"/>
      <c r="E35" s="15"/>
      <c r="F35" s="15"/>
      <c r="G35" s="15"/>
      <c r="H35" s="46"/>
    </row>
    <row r="36" spans="1:8" x14ac:dyDescent="0.25">
      <c r="A36" s="45" t="s">
        <v>59</v>
      </c>
      <c r="B36" s="45"/>
      <c r="C36" s="17"/>
      <c r="D36" s="17"/>
      <c r="E36" s="17"/>
      <c r="F36" s="17"/>
      <c r="G36" s="17"/>
      <c r="H36" s="18"/>
    </row>
    <row r="37" spans="1:8" x14ac:dyDescent="0.25">
      <c r="A37" s="43">
        <v>45554</v>
      </c>
      <c r="B37" s="15" t="s">
        <v>53</v>
      </c>
      <c r="C37" s="15"/>
      <c r="D37" s="15"/>
      <c r="E37" s="15"/>
      <c r="F37" s="15"/>
      <c r="G37" s="15"/>
      <c r="H37" s="46"/>
    </row>
    <row r="38" spans="1:8" x14ac:dyDescent="0.25">
      <c r="A38" s="44"/>
      <c r="B38" s="15" t="s">
        <v>54</v>
      </c>
      <c r="C38" s="15"/>
      <c r="D38" s="15"/>
      <c r="E38" s="15"/>
      <c r="F38" s="15"/>
      <c r="G38" s="15"/>
      <c r="H38" s="46"/>
    </row>
    <row r="39" spans="1:8" x14ac:dyDescent="0.25">
      <c r="A39" s="44"/>
      <c r="B39" s="15" t="s">
        <v>55</v>
      </c>
      <c r="C39" s="15"/>
      <c r="D39" s="15"/>
      <c r="E39" s="15"/>
      <c r="F39" s="15"/>
      <c r="G39" s="15"/>
      <c r="H39" s="46"/>
    </row>
    <row r="40" spans="1:8" x14ac:dyDescent="0.25">
      <c r="A40" s="44"/>
      <c r="B40" s="15" t="s">
        <v>56</v>
      </c>
      <c r="C40" s="15"/>
      <c r="D40" s="15"/>
      <c r="E40" s="15"/>
      <c r="F40" s="15"/>
      <c r="G40" s="15"/>
      <c r="H40" s="46"/>
    </row>
    <row r="41" spans="1:8" x14ac:dyDescent="0.25">
      <c r="A41" s="44"/>
      <c r="B41" s="15" t="s">
        <v>57</v>
      </c>
      <c r="C41" s="15"/>
      <c r="D41" s="15"/>
      <c r="E41" s="15"/>
      <c r="F41" s="15"/>
      <c r="G41" s="15"/>
      <c r="H41" s="46"/>
    </row>
    <row r="42" spans="1:8" x14ac:dyDescent="0.25">
      <c r="A42" s="44"/>
      <c r="B42" s="15" t="s">
        <v>58</v>
      </c>
      <c r="C42" s="15"/>
      <c r="D42" s="15"/>
      <c r="E42" s="15"/>
      <c r="F42" s="15"/>
      <c r="G42" s="15"/>
      <c r="H42" s="46"/>
    </row>
    <row r="43" spans="1:8" x14ac:dyDescent="0.25">
      <c r="A43" s="45" t="s">
        <v>59</v>
      </c>
      <c r="B43" s="45"/>
      <c r="C43" s="17"/>
      <c r="D43" s="17"/>
      <c r="E43" s="17"/>
      <c r="F43" s="17"/>
      <c r="G43" s="17"/>
      <c r="H43" s="18"/>
    </row>
    <row r="44" spans="1:8" x14ac:dyDescent="0.25">
      <c r="A44" s="43">
        <v>45555</v>
      </c>
      <c r="B44" s="15" t="s">
        <v>53</v>
      </c>
      <c r="C44" s="15"/>
      <c r="D44" s="15"/>
      <c r="E44" s="15"/>
      <c r="F44" s="15"/>
      <c r="G44" s="15"/>
      <c r="H44" s="46"/>
    </row>
    <row r="45" spans="1:8" x14ac:dyDescent="0.25">
      <c r="A45" s="44"/>
      <c r="B45" s="15" t="s">
        <v>54</v>
      </c>
      <c r="C45" s="15"/>
      <c r="D45" s="15"/>
      <c r="E45" s="15"/>
      <c r="F45" s="15"/>
      <c r="G45" s="15"/>
      <c r="H45" s="46"/>
    </row>
    <row r="46" spans="1:8" x14ac:dyDescent="0.25">
      <c r="A46" s="44"/>
      <c r="B46" s="15" t="s">
        <v>55</v>
      </c>
      <c r="C46" s="15"/>
      <c r="D46" s="15"/>
      <c r="E46" s="15"/>
      <c r="F46" s="15"/>
      <c r="G46" s="15"/>
      <c r="H46" s="46"/>
    </row>
    <row r="47" spans="1:8" x14ac:dyDescent="0.25">
      <c r="A47" s="44"/>
      <c r="B47" s="15" t="s">
        <v>56</v>
      </c>
      <c r="C47" s="15"/>
      <c r="D47" s="15"/>
      <c r="E47" s="15"/>
      <c r="F47" s="15"/>
      <c r="G47" s="15"/>
      <c r="H47" s="46"/>
    </row>
    <row r="48" spans="1:8" x14ac:dyDescent="0.25">
      <c r="A48" s="44"/>
      <c r="B48" s="15" t="s">
        <v>57</v>
      </c>
      <c r="C48" s="15"/>
      <c r="D48" s="15"/>
      <c r="E48" s="15"/>
      <c r="F48" s="15"/>
      <c r="G48" s="15"/>
      <c r="H48" s="46"/>
    </row>
    <row r="49" spans="1:8" x14ac:dyDescent="0.25">
      <c r="A49" s="44"/>
      <c r="B49" s="15" t="s">
        <v>58</v>
      </c>
      <c r="C49" s="15"/>
      <c r="D49" s="15"/>
      <c r="E49" s="15"/>
      <c r="F49" s="15"/>
      <c r="G49" s="15"/>
      <c r="H49" s="46"/>
    </row>
    <row r="50" spans="1:8" x14ac:dyDescent="0.25">
      <c r="A50" s="45" t="s">
        <v>59</v>
      </c>
      <c r="B50" s="45"/>
      <c r="C50" s="17"/>
      <c r="D50" s="17"/>
      <c r="E50" s="17"/>
      <c r="F50" s="17"/>
      <c r="G50" s="17"/>
      <c r="H50" s="18"/>
    </row>
    <row r="51" spans="1:8" x14ac:dyDescent="0.25">
      <c r="A51" s="42" t="s">
        <v>66</v>
      </c>
      <c r="B51" s="42"/>
      <c r="C51" s="19"/>
      <c r="D51" s="19"/>
      <c r="E51" s="19"/>
      <c r="F51" s="19"/>
      <c r="G51" s="19"/>
      <c r="H51" s="20"/>
    </row>
  </sheetData>
  <mergeCells count="22">
    <mergeCell ref="H2:H7"/>
    <mergeCell ref="H9:H14"/>
    <mergeCell ref="H16:H21"/>
    <mergeCell ref="H23:H28"/>
    <mergeCell ref="H30:H35"/>
    <mergeCell ref="H37:H42"/>
    <mergeCell ref="H44:H49"/>
    <mergeCell ref="A23:A28"/>
    <mergeCell ref="A30:A35"/>
    <mergeCell ref="A37:A42"/>
    <mergeCell ref="A29:B29"/>
    <mergeCell ref="A36:B36"/>
    <mergeCell ref="A43:B43"/>
    <mergeCell ref="A44:A49"/>
    <mergeCell ref="A51:B51"/>
    <mergeCell ref="A2:A7"/>
    <mergeCell ref="A9:A14"/>
    <mergeCell ref="A16:A21"/>
    <mergeCell ref="A8:B8"/>
    <mergeCell ref="A15:B15"/>
    <mergeCell ref="A22:B22"/>
    <mergeCell ref="A50:B50"/>
  </mergeCells>
  <pageMargins left="0.7" right="0.7" top="0.75" bottom="0.75" header="0.3" footer="0.3"/>
  <pageSetup paperSize="9" fitToHeight="0" orientation="portrait" verticalDpi="0" r:id="rId1"/>
  <headerFooter>
    <oddHeader>&amp;L&amp;"Arial,Regular"&amp;09&amp;B&amp;U&amp;K000000TASNİF DIŞI&amp;K0000FF &amp;B&amp;K663987/ &amp;I&amp;K663987UNCLASSIFIED</oddHeader>
    <oddFooter>&amp;L&amp;"Arial,Regular"&amp;09&amp;B&amp;U&amp;K000000TASNİF DIŞI&amp;K0000FF &amp;B&amp;K663987/ &amp;I&amp;K663987UNCLASSIFIED</oddFooter>
    <evenHeader>&amp;L&amp;"Arial,Regular"&amp;09&amp;B&amp;U&amp;K000000TASNİF DIŞI&amp;K0000FF &amp;B&amp;K663987/ &amp;I&amp;K663987UNCLASSIFIED</evenHeader>
    <evenFooter>&amp;L&amp;"Arial,Regular"&amp;09&amp;B&amp;U&amp;K000000TASNİF DIŞI&amp;K0000FF &amp;B&amp;K663987/ &amp;I&amp;K663987UNCLASSIFIED</evenFooter>
    <firstHeader>&amp;L&amp;"Arial,Regular"&amp;09&amp;B&amp;U&amp;K000000TASNİF DIŞI&amp;K0000FF &amp;B&amp;K663987/ &amp;I&amp;K663987UNCLASSIFIED</firstHeader>
    <firstFooter>&amp;L&amp;"Arial,Regular"&amp;09&amp;B&amp;U&amp;K000000TASNİF DIŞI&amp;K0000FF &amp;B&amp;K663987/ &amp;I&amp;K663987UNCLASSIFIED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U27"/>
  <sheetViews>
    <sheetView tabSelected="1" workbookViewId="0">
      <selection activeCell="C21" sqref="C21:F26"/>
    </sheetView>
  </sheetViews>
  <sheetFormatPr defaultRowHeight="15" x14ac:dyDescent="0.25"/>
  <cols>
    <col min="1" max="2" width="14.5703125" customWidth="1"/>
    <col min="3" max="3" width="10.140625" style="1" bestFit="1" customWidth="1"/>
    <col min="4" max="8" width="9.140625" style="1"/>
    <col min="9" max="10" width="10.5703125" bestFit="1" customWidth="1"/>
    <col min="12" max="12" width="10.140625" bestFit="1" customWidth="1"/>
    <col min="13" max="13" width="12.28515625" bestFit="1" customWidth="1"/>
  </cols>
  <sheetData>
    <row r="1" spans="1:21" x14ac:dyDescent="0.25">
      <c r="A1" s="12" t="s">
        <v>46</v>
      </c>
      <c r="B1" s="13" t="s">
        <v>47</v>
      </c>
      <c r="C1" s="12" t="s">
        <v>48</v>
      </c>
      <c r="D1" s="12" t="s">
        <v>49</v>
      </c>
      <c r="E1" s="12" t="s">
        <v>50</v>
      </c>
      <c r="F1" s="12" t="s">
        <v>51</v>
      </c>
      <c r="G1" s="12" t="s">
        <v>68</v>
      </c>
      <c r="H1" s="12" t="s">
        <v>69</v>
      </c>
      <c r="I1" s="12" t="s">
        <v>67</v>
      </c>
      <c r="J1" s="26">
        <v>194.752082</v>
      </c>
      <c r="L1" s="12" t="s">
        <v>46</v>
      </c>
      <c r="M1" s="13" t="s">
        <v>47</v>
      </c>
      <c r="N1" s="12" t="s">
        <v>48</v>
      </c>
      <c r="O1" s="12" t="s">
        <v>49</v>
      </c>
      <c r="P1" s="12" t="s">
        <v>50</v>
      </c>
      <c r="Q1" s="12" t="s">
        <v>51</v>
      </c>
      <c r="R1" s="12" t="s">
        <v>68</v>
      </c>
      <c r="S1" s="12" t="s">
        <v>69</v>
      </c>
      <c r="T1" s="12" t="s">
        <v>67</v>
      </c>
      <c r="U1" s="26">
        <v>194.752082</v>
      </c>
    </row>
    <row r="2" spans="1:21" x14ac:dyDescent="0.25">
      <c r="A2" s="43">
        <v>45546</v>
      </c>
      <c r="B2" s="15" t="s">
        <v>53</v>
      </c>
      <c r="C2" s="16">
        <v>20</v>
      </c>
      <c r="D2" s="16">
        <v>10</v>
      </c>
      <c r="E2" s="16">
        <v>6</v>
      </c>
      <c r="F2" s="16">
        <v>4</v>
      </c>
      <c r="G2" s="22">
        <f>$D2-(E2/3)</f>
        <v>8</v>
      </c>
      <c r="H2" s="24">
        <v>4.2538</v>
      </c>
      <c r="I2" s="24">
        <f>$G2*H2</f>
        <v>34.0304</v>
      </c>
      <c r="L2" s="43" t="s">
        <v>70</v>
      </c>
      <c r="M2" s="15" t="s">
        <v>53</v>
      </c>
      <c r="N2" s="21">
        <v>20</v>
      </c>
      <c r="O2" s="21">
        <v>20</v>
      </c>
      <c r="P2" s="21">
        <v>0</v>
      </c>
      <c r="Q2" s="21">
        <v>0</v>
      </c>
      <c r="R2" s="21">
        <f>$O2-(P2/3)</f>
        <v>20</v>
      </c>
      <c r="S2" s="21">
        <v>4.2538</v>
      </c>
      <c r="T2" s="21">
        <f>$R2*S2</f>
        <v>85.075999999999993</v>
      </c>
    </row>
    <row r="3" spans="1:21" x14ac:dyDescent="0.25">
      <c r="A3" s="44"/>
      <c r="B3" s="15" t="s">
        <v>54</v>
      </c>
      <c r="C3" s="16">
        <v>20</v>
      </c>
      <c r="D3" s="16">
        <v>14</v>
      </c>
      <c r="E3" s="16">
        <v>6</v>
      </c>
      <c r="F3" s="16">
        <v>0</v>
      </c>
      <c r="G3" s="22">
        <f t="shared" ref="G3:G7" si="0">$D3-(E3/3)</f>
        <v>12</v>
      </c>
      <c r="H3" s="24">
        <v>4.3479999999999999</v>
      </c>
      <c r="I3" s="24">
        <f t="shared" ref="I3:I7" si="1">$G3*H3</f>
        <v>52.176000000000002</v>
      </c>
      <c r="L3" s="44"/>
      <c r="M3" s="15" t="s">
        <v>54</v>
      </c>
      <c r="N3" s="21">
        <v>20</v>
      </c>
      <c r="O3" s="21">
        <v>20</v>
      </c>
      <c r="P3" s="21">
        <v>0</v>
      </c>
      <c r="Q3" s="21">
        <v>0</v>
      </c>
      <c r="R3" s="21">
        <f t="shared" ref="R3:R7" si="2">$O3-(P3/3)</f>
        <v>20</v>
      </c>
      <c r="S3" s="21">
        <v>4.3479999999999999</v>
      </c>
      <c r="T3" s="21">
        <f t="shared" ref="T3:T7" si="3">$R3*S3</f>
        <v>86.96</v>
      </c>
    </row>
    <row r="4" spans="1:21" x14ac:dyDescent="0.25">
      <c r="A4" s="44"/>
      <c r="B4" s="15" t="s">
        <v>55</v>
      </c>
      <c r="C4" s="16">
        <v>20</v>
      </c>
      <c r="D4" s="16">
        <v>16</v>
      </c>
      <c r="E4" s="16">
        <v>4</v>
      </c>
      <c r="F4" s="16">
        <v>0</v>
      </c>
      <c r="G4" s="22">
        <f t="shared" si="0"/>
        <v>14.666666666666666</v>
      </c>
      <c r="H4" s="24">
        <v>4.1230000000000002</v>
      </c>
      <c r="I4" s="24">
        <f t="shared" si="1"/>
        <v>60.470666666666666</v>
      </c>
      <c r="L4" s="44"/>
      <c r="M4" s="15" t="s">
        <v>55</v>
      </c>
      <c r="N4" s="21">
        <v>20</v>
      </c>
      <c r="O4" s="21">
        <v>20</v>
      </c>
      <c r="P4" s="21">
        <v>0</v>
      </c>
      <c r="Q4" s="21">
        <v>0</v>
      </c>
      <c r="R4" s="21">
        <f t="shared" si="2"/>
        <v>20</v>
      </c>
      <c r="S4" s="21">
        <v>4.1230000000000002</v>
      </c>
      <c r="T4" s="21">
        <f t="shared" si="3"/>
        <v>82.460000000000008</v>
      </c>
    </row>
    <row r="5" spans="1:21" x14ac:dyDescent="0.25">
      <c r="A5" s="44"/>
      <c r="B5" s="15" t="s">
        <v>56</v>
      </c>
      <c r="C5" s="21">
        <v>10</v>
      </c>
      <c r="D5" s="21">
        <v>10</v>
      </c>
      <c r="E5" s="21">
        <v>0</v>
      </c>
      <c r="F5" s="21">
        <v>0</v>
      </c>
      <c r="G5" s="23">
        <f t="shared" si="0"/>
        <v>10</v>
      </c>
      <c r="H5" s="25">
        <v>1.66</v>
      </c>
      <c r="I5" s="25">
        <f t="shared" si="1"/>
        <v>16.599999999999998</v>
      </c>
      <c r="L5" s="44"/>
      <c r="M5" s="15" t="s">
        <v>56</v>
      </c>
      <c r="N5" s="21">
        <v>10</v>
      </c>
      <c r="O5" s="21">
        <v>10</v>
      </c>
      <c r="P5" s="21">
        <v>0</v>
      </c>
      <c r="Q5" s="21">
        <v>0</v>
      </c>
      <c r="R5" s="21">
        <f t="shared" si="2"/>
        <v>10</v>
      </c>
      <c r="S5" s="25">
        <v>1.66</v>
      </c>
      <c r="T5" s="21">
        <f t="shared" si="3"/>
        <v>16.599999999999998</v>
      </c>
    </row>
    <row r="6" spans="1:21" x14ac:dyDescent="0.25">
      <c r="A6" s="44"/>
      <c r="B6" s="15" t="s">
        <v>57</v>
      </c>
      <c r="C6" s="21">
        <v>10</v>
      </c>
      <c r="D6" s="21">
        <v>10</v>
      </c>
      <c r="E6" s="21">
        <v>0</v>
      </c>
      <c r="F6" s="21">
        <v>0</v>
      </c>
      <c r="G6" s="23">
        <f t="shared" si="0"/>
        <v>10</v>
      </c>
      <c r="H6" s="25">
        <v>1.5075000000000001</v>
      </c>
      <c r="I6" s="25">
        <f t="shared" si="1"/>
        <v>15.075000000000001</v>
      </c>
      <c r="L6" s="44"/>
      <c r="M6" s="15" t="s">
        <v>57</v>
      </c>
      <c r="N6" s="21">
        <v>10</v>
      </c>
      <c r="O6" s="21">
        <v>10</v>
      </c>
      <c r="P6" s="21">
        <v>0</v>
      </c>
      <c r="Q6" s="21">
        <v>0</v>
      </c>
      <c r="R6" s="21">
        <f t="shared" si="2"/>
        <v>10</v>
      </c>
      <c r="S6" s="25">
        <v>1.5075000000000001</v>
      </c>
      <c r="T6" s="21">
        <f t="shared" si="3"/>
        <v>15.075000000000001</v>
      </c>
    </row>
    <row r="7" spans="1:21" x14ac:dyDescent="0.25">
      <c r="A7" s="44"/>
      <c r="B7" s="15" t="s">
        <v>58</v>
      </c>
      <c r="C7" s="21">
        <v>10</v>
      </c>
      <c r="D7" s="21">
        <v>10</v>
      </c>
      <c r="E7" s="21">
        <v>0</v>
      </c>
      <c r="F7" s="21">
        <v>0</v>
      </c>
      <c r="G7" s="23">
        <f t="shared" si="0"/>
        <v>10</v>
      </c>
      <c r="H7" s="25">
        <v>1.899</v>
      </c>
      <c r="I7" s="25">
        <f t="shared" si="1"/>
        <v>18.990000000000002</v>
      </c>
      <c r="L7" s="44"/>
      <c r="M7" s="15" t="s">
        <v>58</v>
      </c>
      <c r="N7" s="21">
        <v>10</v>
      </c>
      <c r="O7" s="21">
        <v>10</v>
      </c>
      <c r="P7" s="21">
        <v>0</v>
      </c>
      <c r="Q7" s="21">
        <v>0</v>
      </c>
      <c r="R7" s="21">
        <f t="shared" si="2"/>
        <v>10</v>
      </c>
      <c r="S7" s="25">
        <v>1.899</v>
      </c>
      <c r="T7" s="21">
        <f t="shared" si="3"/>
        <v>18.990000000000002</v>
      </c>
    </row>
    <row r="8" spans="1:21" x14ac:dyDescent="0.25">
      <c r="A8" s="47" t="s">
        <v>59</v>
      </c>
      <c r="B8" s="47"/>
      <c r="C8" s="31">
        <f>SUM(C2:C7)</f>
        <v>90</v>
      </c>
      <c r="D8" s="31">
        <f>SUM(D2:D7)</f>
        <v>70</v>
      </c>
      <c r="E8" s="31">
        <f>SUM(E2:E7)</f>
        <v>16</v>
      </c>
      <c r="F8" s="31">
        <f>SUM(F2:F7)</f>
        <v>4</v>
      </c>
      <c r="G8" s="31"/>
      <c r="H8" s="31"/>
      <c r="I8" s="32">
        <f>SUM(I2:I7) + J1</f>
        <v>392.09414866666668</v>
      </c>
      <c r="L8" s="47" t="s">
        <v>59</v>
      </c>
      <c r="M8" s="47"/>
      <c r="N8" s="31">
        <f>SUM(N2:N7)</f>
        <v>90</v>
      </c>
      <c r="O8" s="31">
        <f>SUM(O2:O7)</f>
        <v>90</v>
      </c>
      <c r="P8" s="31">
        <f>SUM(P2:P7)</f>
        <v>0</v>
      </c>
      <c r="Q8" s="31">
        <f>SUM(Q2:Q7)</f>
        <v>0</v>
      </c>
      <c r="R8" s="31"/>
      <c r="S8" s="31"/>
      <c r="T8" s="32">
        <f>SUM(T2:T7) + U1</f>
        <v>499.91308200000003</v>
      </c>
    </row>
    <row r="11" spans="1:21" x14ac:dyDescent="0.25">
      <c r="A11" s="12" t="s">
        <v>46</v>
      </c>
      <c r="B11" s="13" t="s">
        <v>47</v>
      </c>
      <c r="C11" s="12" t="s">
        <v>48</v>
      </c>
      <c r="D11" s="12" t="s">
        <v>49</v>
      </c>
      <c r="E11" s="12" t="s">
        <v>50</v>
      </c>
      <c r="F11" s="12" t="s">
        <v>51</v>
      </c>
      <c r="G11" s="12" t="s">
        <v>68</v>
      </c>
      <c r="H11" s="12" t="s">
        <v>69</v>
      </c>
      <c r="I11" s="12" t="s">
        <v>67</v>
      </c>
      <c r="J11" s="26">
        <v>194.752082</v>
      </c>
    </row>
    <row r="12" spans="1:21" x14ac:dyDescent="0.25">
      <c r="A12" s="43">
        <v>45553</v>
      </c>
      <c r="B12" s="15" t="s">
        <v>53</v>
      </c>
      <c r="C12" s="16">
        <v>20</v>
      </c>
      <c r="D12" s="16">
        <v>14</v>
      </c>
      <c r="E12" s="16">
        <v>4</v>
      </c>
      <c r="F12" s="16">
        <v>2</v>
      </c>
      <c r="G12" s="22">
        <f>$D12-(E12/3)</f>
        <v>12.666666666666666</v>
      </c>
      <c r="H12" s="24">
        <v>4.2538</v>
      </c>
      <c r="I12" s="24">
        <f>$G12*H12</f>
        <v>53.881466666666661</v>
      </c>
    </row>
    <row r="13" spans="1:21" x14ac:dyDescent="0.25">
      <c r="A13" s="44"/>
      <c r="B13" s="15" t="s">
        <v>54</v>
      </c>
      <c r="C13" s="16">
        <v>20</v>
      </c>
      <c r="D13" s="16">
        <v>14</v>
      </c>
      <c r="E13" s="16">
        <v>6</v>
      </c>
      <c r="F13" s="16">
        <v>0</v>
      </c>
      <c r="G13" s="22">
        <f t="shared" ref="G13:G17" si="4">$D13-(E13/3)</f>
        <v>12</v>
      </c>
      <c r="H13" s="24">
        <v>4.3479999999999999</v>
      </c>
      <c r="I13" s="24">
        <f t="shared" ref="I13:I17" si="5">$G13*H13</f>
        <v>52.176000000000002</v>
      </c>
    </row>
    <row r="14" spans="1:21" x14ac:dyDescent="0.25">
      <c r="A14" s="44"/>
      <c r="B14" s="15" t="s">
        <v>55</v>
      </c>
      <c r="C14" s="16">
        <v>20</v>
      </c>
      <c r="D14" s="16">
        <v>16</v>
      </c>
      <c r="E14" s="16">
        <v>4</v>
      </c>
      <c r="F14" s="16">
        <v>0</v>
      </c>
      <c r="G14" s="22">
        <f t="shared" si="4"/>
        <v>14.666666666666666</v>
      </c>
      <c r="H14" s="24">
        <v>4.1230000000000002</v>
      </c>
      <c r="I14" s="24">
        <f t="shared" si="5"/>
        <v>60.470666666666666</v>
      </c>
    </row>
    <row r="15" spans="1:21" x14ac:dyDescent="0.25">
      <c r="A15" s="44"/>
      <c r="B15" s="15" t="s">
        <v>56</v>
      </c>
      <c r="C15" s="28">
        <v>10</v>
      </c>
      <c r="D15" s="28">
        <v>9</v>
      </c>
      <c r="E15" s="28">
        <v>1</v>
      </c>
      <c r="F15" s="28">
        <v>0</v>
      </c>
      <c r="G15" s="29">
        <f t="shared" si="4"/>
        <v>8.6666666666666661</v>
      </c>
      <c r="H15" s="30">
        <v>1.66</v>
      </c>
      <c r="I15" s="30">
        <f t="shared" si="5"/>
        <v>14.386666666666665</v>
      </c>
    </row>
    <row r="16" spans="1:21" x14ac:dyDescent="0.25">
      <c r="A16" s="44"/>
      <c r="B16" s="15" t="s">
        <v>57</v>
      </c>
      <c r="C16" s="28">
        <v>10</v>
      </c>
      <c r="D16" s="28">
        <v>9</v>
      </c>
      <c r="E16" s="28">
        <v>1</v>
      </c>
      <c r="F16" s="28">
        <v>0</v>
      </c>
      <c r="G16" s="29">
        <f t="shared" si="4"/>
        <v>8.6666666666666661</v>
      </c>
      <c r="H16" s="30">
        <v>1.5075000000000001</v>
      </c>
      <c r="I16" s="30">
        <f t="shared" si="5"/>
        <v>13.065</v>
      </c>
    </row>
    <row r="17" spans="1:10" x14ac:dyDescent="0.25">
      <c r="A17" s="44"/>
      <c r="B17" s="15" t="s">
        <v>58</v>
      </c>
      <c r="C17" s="28">
        <v>10</v>
      </c>
      <c r="D17" s="28">
        <v>8</v>
      </c>
      <c r="E17" s="28">
        <v>2</v>
      </c>
      <c r="F17" s="28">
        <v>0</v>
      </c>
      <c r="G17" s="29">
        <f t="shared" si="4"/>
        <v>7.333333333333333</v>
      </c>
      <c r="H17" s="30">
        <v>1.899</v>
      </c>
      <c r="I17" s="30">
        <f t="shared" si="5"/>
        <v>13.926</v>
      </c>
    </row>
    <row r="18" spans="1:10" x14ac:dyDescent="0.25">
      <c r="A18" s="47" t="s">
        <v>59</v>
      </c>
      <c r="B18" s="47"/>
      <c r="C18" s="31">
        <f>SUM(C12:C17)</f>
        <v>90</v>
      </c>
      <c r="D18" s="31">
        <f>SUM(D12:D17)</f>
        <v>70</v>
      </c>
      <c r="E18" s="31">
        <f>SUM(E12:E17)</f>
        <v>18</v>
      </c>
      <c r="F18" s="31">
        <f>SUM(F12:F17)</f>
        <v>2</v>
      </c>
      <c r="G18" s="31"/>
      <c r="H18" s="31"/>
      <c r="I18" s="32">
        <f>SUM(I12:I17) + J11</f>
        <v>402.65788199999997</v>
      </c>
    </row>
    <row r="20" spans="1:10" x14ac:dyDescent="0.25">
      <c r="A20" s="12" t="s">
        <v>46</v>
      </c>
      <c r="B20" s="13" t="s">
        <v>47</v>
      </c>
      <c r="C20" s="12" t="s">
        <v>48</v>
      </c>
      <c r="D20" s="12" t="s">
        <v>49</v>
      </c>
      <c r="E20" s="12" t="s">
        <v>50</v>
      </c>
      <c r="F20" s="12" t="s">
        <v>51</v>
      </c>
      <c r="G20" s="12" t="s">
        <v>68</v>
      </c>
      <c r="H20" s="12" t="s">
        <v>69</v>
      </c>
      <c r="I20" s="12" t="s">
        <v>67</v>
      </c>
      <c r="J20" s="26">
        <v>194.752082</v>
      </c>
    </row>
    <row r="21" spans="1:10" x14ac:dyDescent="0.25">
      <c r="A21" s="43">
        <v>45553</v>
      </c>
      <c r="B21" s="15" t="s">
        <v>53</v>
      </c>
      <c r="C21" s="27">
        <v>20</v>
      </c>
      <c r="D21" s="27">
        <v>8</v>
      </c>
      <c r="E21" s="27">
        <v>8</v>
      </c>
      <c r="F21" s="27">
        <v>4</v>
      </c>
      <c r="G21" s="22">
        <f>$D21-(E21/3)</f>
        <v>5.3333333333333339</v>
      </c>
      <c r="H21" s="24">
        <v>4.2538</v>
      </c>
      <c r="I21" s="24">
        <f>$G21*H21</f>
        <v>22.686933333333336</v>
      </c>
    </row>
    <row r="22" spans="1:10" x14ac:dyDescent="0.25">
      <c r="A22" s="44"/>
      <c r="B22" s="15" t="s">
        <v>54</v>
      </c>
      <c r="C22" s="27">
        <v>20</v>
      </c>
      <c r="D22" s="27">
        <v>15</v>
      </c>
      <c r="E22" s="27">
        <v>5</v>
      </c>
      <c r="F22" s="27">
        <v>0</v>
      </c>
      <c r="G22" s="22">
        <f t="shared" ref="G22:G26" si="6">$D22-(E22/3)</f>
        <v>13.333333333333334</v>
      </c>
      <c r="H22" s="24">
        <v>4.3479999999999999</v>
      </c>
      <c r="I22" s="24">
        <f t="shared" ref="I22:I26" si="7">$G22*H22</f>
        <v>57.973333333333336</v>
      </c>
    </row>
    <row r="23" spans="1:10" x14ac:dyDescent="0.25">
      <c r="A23" s="44"/>
      <c r="B23" s="15" t="s">
        <v>55</v>
      </c>
      <c r="C23" s="27">
        <v>20</v>
      </c>
      <c r="D23" s="27">
        <v>16</v>
      </c>
      <c r="E23" s="27">
        <v>4</v>
      </c>
      <c r="F23" s="27">
        <v>0</v>
      </c>
      <c r="G23" s="22">
        <f t="shared" si="6"/>
        <v>14.666666666666666</v>
      </c>
      <c r="H23" s="24">
        <v>4.1230000000000002</v>
      </c>
      <c r="I23" s="24">
        <f t="shared" si="7"/>
        <v>60.470666666666666</v>
      </c>
    </row>
    <row r="24" spans="1:10" x14ac:dyDescent="0.25">
      <c r="A24" s="44"/>
      <c r="B24" s="15" t="s">
        <v>56</v>
      </c>
      <c r="C24" s="28">
        <v>10</v>
      </c>
      <c r="D24" s="28">
        <v>10</v>
      </c>
      <c r="E24" s="28">
        <v>0</v>
      </c>
      <c r="F24" s="28">
        <v>0</v>
      </c>
      <c r="G24" s="29">
        <f t="shared" si="6"/>
        <v>10</v>
      </c>
      <c r="H24" s="30">
        <v>1.66</v>
      </c>
      <c r="I24" s="30">
        <f t="shared" si="7"/>
        <v>16.599999999999998</v>
      </c>
    </row>
    <row r="25" spans="1:10" x14ac:dyDescent="0.25">
      <c r="A25" s="44"/>
      <c r="B25" s="15" t="s">
        <v>57</v>
      </c>
      <c r="C25" s="28">
        <v>10</v>
      </c>
      <c r="D25" s="28">
        <v>8</v>
      </c>
      <c r="E25" s="28">
        <v>2</v>
      </c>
      <c r="F25" s="28">
        <v>0</v>
      </c>
      <c r="G25" s="29">
        <f t="shared" si="6"/>
        <v>7.333333333333333</v>
      </c>
      <c r="H25" s="30">
        <v>1.5075000000000001</v>
      </c>
      <c r="I25" s="30">
        <f t="shared" si="7"/>
        <v>11.055</v>
      </c>
    </row>
    <row r="26" spans="1:10" x14ac:dyDescent="0.25">
      <c r="A26" s="44"/>
      <c r="B26" s="15" t="s">
        <v>58</v>
      </c>
      <c r="C26" s="28">
        <v>10</v>
      </c>
      <c r="D26" s="28">
        <v>6</v>
      </c>
      <c r="E26" s="28">
        <v>4</v>
      </c>
      <c r="F26" s="28">
        <v>0</v>
      </c>
      <c r="G26" s="29">
        <f t="shared" si="6"/>
        <v>4.666666666666667</v>
      </c>
      <c r="H26" s="30">
        <v>1.899</v>
      </c>
      <c r="I26" s="30">
        <f t="shared" si="7"/>
        <v>8.8620000000000001</v>
      </c>
    </row>
    <row r="27" spans="1:10" x14ac:dyDescent="0.25">
      <c r="A27" s="47" t="s">
        <v>59</v>
      </c>
      <c r="B27" s="47"/>
      <c r="C27" s="31">
        <f>SUM(C21:C26)</f>
        <v>90</v>
      </c>
      <c r="D27" s="31">
        <f>SUM(D21:D26)</f>
        <v>63</v>
      </c>
      <c r="E27" s="31">
        <f>SUM(E21:E26)</f>
        <v>23</v>
      </c>
      <c r="F27" s="31">
        <f>SUM(F21:F26)</f>
        <v>4</v>
      </c>
      <c r="G27" s="31"/>
      <c r="H27" s="31"/>
      <c r="I27" s="32">
        <f>SUM(I21:I26) + J20</f>
        <v>372.40001533333333</v>
      </c>
    </row>
  </sheetData>
  <mergeCells count="8">
    <mergeCell ref="A21:A26"/>
    <mergeCell ref="A27:B27"/>
    <mergeCell ref="A18:B18"/>
    <mergeCell ref="A2:A7"/>
    <mergeCell ref="A8:B8"/>
    <mergeCell ref="L2:L7"/>
    <mergeCell ref="L8:M8"/>
    <mergeCell ref="A12:A17"/>
  </mergeCells>
  <pageMargins left="0.7" right="0.7" top="0.75" bottom="0.75" header="0.3" footer="0.3"/>
  <pageSetup orientation="portrait" verticalDpi="0" r:id="rId1"/>
  <headerFooter>
    <oddHeader>&amp;L&amp;"Arial,Regular"&amp;09&amp;B&amp;U&amp;K000000TASNİF DIŞI&amp;K0000FF &amp;B&amp;K663987/ &amp;I&amp;K663987UNCLASSIFIED</oddHeader>
    <oddFooter>&amp;L&amp;"Arial,Regular"&amp;09&amp;B&amp;U&amp;K000000TASNİF DIŞI&amp;K0000FF &amp;B&amp;K663987/ &amp;I&amp;K663987UNCLASSIFIED</oddFooter>
    <evenHeader>&amp;L&amp;"Arial,Regular"&amp;09&amp;B&amp;U&amp;K000000TASNİF DIŞI&amp;K0000FF &amp;B&amp;K663987/ &amp;I&amp;K663987UNCLASSIFIED</evenHeader>
    <evenFooter>&amp;L&amp;"Arial,Regular"&amp;09&amp;B&amp;U&amp;K000000TASNİF DIŞI&amp;K0000FF &amp;B&amp;K663987/ &amp;I&amp;K663987UNCLASSIFIED</evenFooter>
    <firstHeader>&amp;L&amp;"Arial,Regular"&amp;09&amp;B&amp;U&amp;K000000TASNİF DIŞI&amp;K0000FF &amp;B&amp;K663987/ &amp;I&amp;K663987UNCLASSIFIED</firstHeader>
    <firstFooter>&amp;L&amp;"Arial,Regular"&amp;09&amp;B&amp;U&amp;K000000TASNİF DIŞI&amp;K0000FF &amp;B&amp;K663987/ &amp;I&amp;K663987UNCLASSIFIED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753fb180-a0f1-47ee-bb6b-5956a4b631ac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50D01DCB-FD0B-4DA0-A6AF-FCB7E458BDA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Haftalık Plan</vt:lpstr>
      <vt:lpstr>Soru Çözüm Tablosu</vt:lpstr>
      <vt:lpstr>Okul Deneme Sonuç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2024-09-27T07:51:11Z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45b15dda-ed71-428d-9f24-17524b1f57e4</vt:lpwstr>
  </property>
  <property fmtid="{D5CDD505-2E9C-101B-9397-08002B2CF9AE}" pid="3" name="bjSaver">
    <vt:lpwstr>GJqvPO0KtWlL2dGbbwbD/v9JmhQCkD5c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policy="753fb180-a0f1-47ee-bb6b-5956a4b631ac"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TASNİF DIŞI</vt:lpwstr>
  </property>
  <property fmtid="{D5CDD505-2E9C-101B-9397-08002B2CF9AE}" pid="7" name="bjClsUserRVM">
    <vt:lpwstr>[]</vt:lpwstr>
  </property>
  <property fmtid="{D5CDD505-2E9C-101B-9397-08002B2CF9AE}" pid="8" name="bjLeftHeaderLabel-first">
    <vt:lpwstr>&amp;"Arial,Regular"&amp;09&amp;B&amp;U&amp;K000000TASNİF DIŞI&amp;K0000FF &amp;B&amp;K663987/ &amp;I&amp;K663987UNCLASSIFIED</vt:lpwstr>
  </property>
  <property fmtid="{D5CDD505-2E9C-101B-9397-08002B2CF9AE}" pid="9" name="bjLeftFooterLabel-first">
    <vt:lpwstr>&amp;"Arial,Regular"&amp;09&amp;B&amp;U&amp;K000000TASNİF DIŞI&amp;K0000FF &amp;B&amp;K663987/ &amp;I&amp;K663987UNCLASSIFIED</vt:lpwstr>
  </property>
  <property fmtid="{D5CDD505-2E9C-101B-9397-08002B2CF9AE}" pid="10" name="bjLeftHeaderLabel-even">
    <vt:lpwstr>&amp;"Arial,Regular"&amp;09&amp;B&amp;U&amp;K000000TASNİF DIŞI&amp;K0000FF &amp;B&amp;K663987/ &amp;I&amp;K663987UNCLASSIFIED</vt:lpwstr>
  </property>
  <property fmtid="{D5CDD505-2E9C-101B-9397-08002B2CF9AE}" pid="11" name="bjLeftFooterLabel-even">
    <vt:lpwstr>&amp;"Arial,Regular"&amp;09&amp;B&amp;U&amp;K000000TASNİF DIŞI&amp;K0000FF &amp;B&amp;K663987/ &amp;I&amp;K663987UNCLASSIFIED</vt:lpwstr>
  </property>
  <property fmtid="{D5CDD505-2E9C-101B-9397-08002B2CF9AE}" pid="12" name="bjLeftHeaderLabel">
    <vt:lpwstr>&amp;"Arial,Regular"&amp;09&amp;B&amp;U&amp;K000000TASNİF DIŞI&amp;K0000FF &amp;B&amp;K663987/ &amp;I&amp;K663987UNCLASSIFIED</vt:lpwstr>
  </property>
  <property fmtid="{D5CDD505-2E9C-101B-9397-08002B2CF9AE}" pid="13" name="bjLeftFooterLabel">
    <vt:lpwstr>&amp;"Arial,Regular"&amp;09&amp;B&amp;U&amp;K000000TASNİF DIŞI&amp;K0000FF &amp;B&amp;K663987/ &amp;I&amp;K663987UNCLASSIFIED</vt:lpwstr>
  </property>
</Properties>
</file>