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 activeTab="1"/>
  </bookViews>
  <sheets>
    <sheet name="Graphs" sheetId="1" r:id="rId1"/>
    <sheet name="Not so quick, confidence inter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L5" i="2"/>
  <c r="K5" i="2"/>
  <c r="K4" i="2"/>
  <c r="H56" i="1"/>
  <c r="I56" i="1"/>
  <c r="I55" i="1"/>
  <c r="H55" i="1"/>
  <c r="I58" i="1"/>
  <c r="H58" i="1"/>
  <c r="I40" i="1"/>
  <c r="H40" i="1"/>
  <c r="H38" i="1"/>
  <c r="I38" i="1"/>
  <c r="I37" i="1"/>
  <c r="H37" i="1"/>
  <c r="I34" i="1"/>
  <c r="J34" i="1"/>
  <c r="K34" i="1"/>
  <c r="H34" i="1"/>
  <c r="I51" i="1"/>
  <c r="J51" i="1"/>
  <c r="K51" i="1"/>
  <c r="H51" i="1"/>
  <c r="I25" i="1"/>
  <c r="J25" i="1"/>
  <c r="K25" i="1"/>
  <c r="H25" i="1"/>
</calcChain>
</file>

<file path=xl/sharedStrings.xml><?xml version="1.0" encoding="utf-8"?>
<sst xmlns="http://schemas.openxmlformats.org/spreadsheetml/2006/main" count="117" uniqueCount="73">
  <si>
    <t>&gt; table(mydata$Word.Order.Coded, mydata$Object.Type, mydata$Instructions)</t>
  </si>
  <si>
    <t>, ,  = FreeInstructions</t>
  </si>
  <si>
    <t xml:space="preserve">          None Object Person</t>
  </si>
  <si>
    <t>, ,  = HandInstructions</t>
  </si>
  <si>
    <t>&gt; table(mydata$Spatial.Cue, mydata$Word.Order.Coded, mydata$Instructions)</t>
  </si>
  <si>
    <t xml:space="preserve">                  SOV SVO</t>
  </si>
  <si>
    <t xml:space="preserve">  Spatial.Absent   63 190</t>
  </si>
  <si>
    <t xml:space="preserve">  Spatial.Present 106  15</t>
  </si>
  <si>
    <t xml:space="preserve">  Spatial.Present 203  17</t>
  </si>
  <si>
    <t>&gt; table(mydata$Spatial.Cue, mydata$Object.Type, mydata$Instructions)</t>
  </si>
  <si>
    <t xml:space="preserve">                      None Object Person</t>
  </si>
  <si>
    <t xml:space="preserve">  Spatial.Absent    0    0    109    144</t>
  </si>
  <si>
    <t xml:space="preserve">  Spatial.Present   0    0     76     45</t>
  </si>
  <si>
    <t xml:space="preserve">  Spatial.Absent    0    0     92     76</t>
  </si>
  <si>
    <t xml:space="preserve">  Spatial.Present   0    0    107    113</t>
  </si>
  <si>
    <t xml:space="preserve">&gt; </t>
  </si>
  <si>
    <t>Experiment 1 - Free Gesture</t>
  </si>
  <si>
    <t>Patient Type</t>
  </si>
  <si>
    <t>Object</t>
  </si>
  <si>
    <t>Person</t>
  </si>
  <si>
    <t>Gesture Order</t>
  </si>
  <si>
    <t>SOV</t>
  </si>
  <si>
    <t>SVO</t>
  </si>
  <si>
    <t>Experiment 2 - Free Gesture</t>
  </si>
  <si>
    <t>Experiment 1</t>
  </si>
  <si>
    <t>Experiment 2</t>
  </si>
  <si>
    <t>Spatial Cues Absent</t>
  </si>
  <si>
    <t>Spatial Cues Present</t>
  </si>
  <si>
    <t>Note, people are not more likely to use spatial</t>
  </si>
  <si>
    <t>cues when confronted with a confusing referent!</t>
  </si>
  <si>
    <t>BUT, on trials where they produced SOV, they</t>
  </si>
  <si>
    <t>are more likely to use casemarking!</t>
  </si>
  <si>
    <t xml:space="preserve">  SOV   0    0    112     57</t>
  </si>
  <si>
    <t xml:space="preserve">  SVO   0    0     73    132</t>
  </si>
  <si>
    <t xml:space="preserve">  SOV   0    0    159    143</t>
  </si>
  <si>
    <t xml:space="preserve">  SVO   0    0     40     46</t>
  </si>
  <si>
    <t xml:space="preserve">  Spatial.Absent   99  69</t>
  </si>
  <si>
    <t>Inanimate</t>
  </si>
  <si>
    <t>Animate</t>
  </si>
  <si>
    <t>%SOV</t>
  </si>
  <si>
    <t>%Spatial Cues</t>
  </si>
  <si>
    <t>P-before-A responses</t>
  </si>
  <si>
    <t>P-after-A  responses</t>
  </si>
  <si>
    <t>Proportion of Gesture Responses using Patient-Before-Action order</t>
  </si>
  <si>
    <t>Proportion of Responses Including Spatial Marking of Agent &amp; Patient</t>
  </si>
  <si>
    <t>Task 1</t>
  </si>
  <si>
    <t>Task 2</t>
  </si>
  <si>
    <t>Summed!</t>
  </si>
  <si>
    <t>&gt; with(ParticipantScores, tapply(ChoseSOV, list(ObjectType, Instructions), mean, na.rm=TRUE), drop=TRUE)</t>
  </si>
  <si>
    <t xml:space="preserve">       FreeInstructions HandInstructions</t>
  </si>
  <si>
    <t xml:space="preserve">                     NA               NA</t>
  </si>
  <si>
    <t>None                 NA               NA</t>
  </si>
  <si>
    <t>Object         4.586207         6.192308</t>
  </si>
  <si>
    <t>Person         2.137931         5.500000</t>
  </si>
  <si>
    <t>&gt; quantile(PersonFree.boot.mean$thetastar, c(0.025, 0.975))</t>
  </si>
  <si>
    <t xml:space="preserve">    2.5%    97.5% </t>
  </si>
  <si>
    <t xml:space="preserve">1.240517 3.068966 </t>
  </si>
  <si>
    <t>&gt; PersonHand.boot.mean = bootstrap(ParticipantScores[ParticipantScores$ObjectType=="Person" &amp; ParticipantScores$Instructions=="HandInstructions",]$ChoseSOV, 1000, mean)</t>
  </si>
  <si>
    <t>&gt; quantile(PersonHand.boot.mean$thetastar, c(0.025, 0.975))</t>
  </si>
  <si>
    <t xml:space="preserve">4.269231 6.653846 </t>
  </si>
  <si>
    <t>&gt; ObjectFree.boot.mean = bootstrap(ParticipantScores[ParticipantScores$ObjectType=="Object" &amp; ParticipantScores$Instructions=="FreeInstructions",]$ChoseSOV, 1000, mean)</t>
  </si>
  <si>
    <t>&gt; quantile(ObjectFree.boot.mean$thetastar, c(0.025, 0.975))</t>
  </si>
  <si>
    <t xml:space="preserve">3.620690 5.551724 </t>
  </si>
  <si>
    <t>&gt; ObjectHand.boot.mean = bootstrap(ParticipantScores[ParticipantScores$ObjectType=="Object" &amp; ParticipantScores$Instructions=="HandInstructions",]$ChoseSOV, 1000, mean)</t>
  </si>
  <si>
    <t>&gt; quantile(ObjectHand.boot.mean$thetastar, c(0.025, 0.975))</t>
  </si>
  <si>
    <t xml:space="preserve">5.115385 7.230769 </t>
  </si>
  <si>
    <t>Animate Patient</t>
  </si>
  <si>
    <t>Inanimate Patient</t>
  </si>
  <si>
    <t>No instruction</t>
  </si>
  <si>
    <t>Case/Hand instruction</t>
  </si>
  <si>
    <t>Error bars</t>
  </si>
  <si>
    <t>Upper CI</t>
  </si>
  <si>
    <t>Lower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</si>
</sst>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Gesture</a:t>
            </a:r>
            <a:r>
              <a:rPr lang="en-US" baseline="0"/>
              <a:t> Order vs. Patient type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Graphs!$G$22</c:f>
              <c:strCache>
                <c:ptCount val="1"/>
                <c:pt idx="0">
                  <c:v>SOV</c:v>
                </c:pt>
              </c:strCache>
            </c:strRef>
          </c:tx>
          <c:invertIfNegative val="0"/>
          <c:cat>
            <c:multiLvlStrRef>
              <c:f>Graphs!$H$20:$K$21</c:f>
              <c:multiLvlStrCache>
                <c:ptCount val="4"/>
                <c:lvl>
                  <c:pt idx="0">
                    <c:v>Inanimate</c:v>
                  </c:pt>
                  <c:pt idx="1">
                    <c:v>Animate</c:v>
                  </c:pt>
                  <c:pt idx="2">
                    <c:v>Inanimate</c:v>
                  </c:pt>
                  <c:pt idx="3">
                    <c:v>Animate</c:v>
                  </c:pt>
                </c:lvl>
                <c:lvl>
                  <c:pt idx="0">
                    <c:v>Task 1</c:v>
                  </c:pt>
                  <c:pt idx="2">
                    <c:v>Task 2</c:v>
                  </c:pt>
                </c:lvl>
              </c:multiLvlStrCache>
            </c:multiLvlStrRef>
          </c:cat>
          <c:val>
            <c:numRef>
              <c:f>Graphs!$H$22:$K$22</c:f>
              <c:numCache>
                <c:formatCode>General</c:formatCode>
                <c:ptCount val="4"/>
                <c:pt idx="0">
                  <c:v>112.0</c:v>
                </c:pt>
                <c:pt idx="1">
                  <c:v>57.0</c:v>
                </c:pt>
                <c:pt idx="2">
                  <c:v>159.0</c:v>
                </c:pt>
                <c:pt idx="3">
                  <c:v>143.0</c:v>
                </c:pt>
              </c:numCache>
            </c:numRef>
          </c:val>
        </c:ser>
        <c:ser>
          <c:idx val="1"/>
          <c:order val="1"/>
          <c:tx>
            <c:strRef>
              <c:f>Graphs!$G$23</c:f>
              <c:strCache>
                <c:ptCount val="1"/>
                <c:pt idx="0">
                  <c:v>SVO</c:v>
                </c:pt>
              </c:strCache>
            </c:strRef>
          </c:tx>
          <c:invertIfNegative val="0"/>
          <c:cat>
            <c:multiLvlStrRef>
              <c:f>Graphs!$H$20:$K$21</c:f>
              <c:multiLvlStrCache>
                <c:ptCount val="4"/>
                <c:lvl>
                  <c:pt idx="0">
                    <c:v>Inanimate</c:v>
                  </c:pt>
                  <c:pt idx="1">
                    <c:v>Animate</c:v>
                  </c:pt>
                  <c:pt idx="2">
                    <c:v>Inanimate</c:v>
                  </c:pt>
                  <c:pt idx="3">
                    <c:v>Animate</c:v>
                  </c:pt>
                </c:lvl>
                <c:lvl>
                  <c:pt idx="0">
                    <c:v>Task 1</c:v>
                  </c:pt>
                  <c:pt idx="2">
                    <c:v>Task 2</c:v>
                  </c:pt>
                </c:lvl>
              </c:multiLvlStrCache>
            </c:multiLvlStrRef>
          </c:cat>
          <c:val>
            <c:numRef>
              <c:f>Graphs!$H$23:$K$23</c:f>
              <c:numCache>
                <c:formatCode>General</c:formatCode>
                <c:ptCount val="4"/>
                <c:pt idx="0">
                  <c:v>73.0</c:v>
                </c:pt>
                <c:pt idx="1">
                  <c:v>132.0</c:v>
                </c:pt>
                <c:pt idx="2">
                  <c:v>40.0</c:v>
                </c:pt>
                <c:pt idx="3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252824"/>
        <c:axId val="2100032776"/>
      </c:barChart>
      <c:catAx>
        <c:axId val="209825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32776"/>
        <c:crosses val="autoZero"/>
        <c:auto val="1"/>
        <c:lblAlgn val="ctr"/>
        <c:lblOffset val="100"/>
        <c:noMultiLvlLbl val="0"/>
      </c:catAx>
      <c:valAx>
        <c:axId val="2100032776"/>
        <c:scaling>
          <c:orientation val="minMax"/>
          <c:max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252824"/>
        <c:crosses val="autoZero"/>
        <c:crossBetween val="between"/>
        <c:majorUnit val="5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Graphs!$G$29</c:f>
              <c:strCache>
                <c:ptCount val="1"/>
                <c:pt idx="0">
                  <c:v>Spatial Cues Present</c:v>
                </c:pt>
              </c:strCache>
            </c:strRef>
          </c:tx>
          <c:invertIfNegative val="0"/>
          <c:cat>
            <c:multiLvlStrRef>
              <c:f>Graphs!$H$27:$K$28</c:f>
              <c:multiLvlStrCache>
                <c:ptCount val="4"/>
                <c:lvl>
                  <c:pt idx="0">
                    <c:v>Inanimate</c:v>
                  </c:pt>
                  <c:pt idx="1">
                    <c:v>Animate</c:v>
                  </c:pt>
                  <c:pt idx="2">
                    <c:v>Inanimate</c:v>
                  </c:pt>
                  <c:pt idx="3">
                    <c:v>Animate</c:v>
                  </c:pt>
                </c:lvl>
                <c:lvl>
                  <c:pt idx="0">
                    <c:v>Experiment 1</c:v>
                  </c:pt>
                  <c:pt idx="2">
                    <c:v>Experiment 2</c:v>
                  </c:pt>
                </c:lvl>
              </c:multiLvlStrCache>
            </c:multiLvlStrRef>
          </c:cat>
          <c:val>
            <c:numRef>
              <c:f>Graphs!$H$29:$K$29</c:f>
              <c:numCache>
                <c:formatCode>General</c:formatCode>
                <c:ptCount val="4"/>
                <c:pt idx="0">
                  <c:v>76.0</c:v>
                </c:pt>
                <c:pt idx="1">
                  <c:v>45.0</c:v>
                </c:pt>
                <c:pt idx="2">
                  <c:v>107.0</c:v>
                </c:pt>
                <c:pt idx="3">
                  <c:v>113.0</c:v>
                </c:pt>
              </c:numCache>
            </c:numRef>
          </c:val>
        </c:ser>
        <c:ser>
          <c:idx val="1"/>
          <c:order val="1"/>
          <c:tx>
            <c:strRef>
              <c:f>Graphs!$G$30</c:f>
              <c:strCache>
                <c:ptCount val="1"/>
                <c:pt idx="0">
                  <c:v>Spatial Cues Absent</c:v>
                </c:pt>
              </c:strCache>
            </c:strRef>
          </c:tx>
          <c:invertIfNegative val="0"/>
          <c:cat>
            <c:multiLvlStrRef>
              <c:f>Graphs!$H$27:$K$28</c:f>
              <c:multiLvlStrCache>
                <c:ptCount val="4"/>
                <c:lvl>
                  <c:pt idx="0">
                    <c:v>Inanimate</c:v>
                  </c:pt>
                  <c:pt idx="1">
                    <c:v>Animate</c:v>
                  </c:pt>
                  <c:pt idx="2">
                    <c:v>Inanimate</c:v>
                  </c:pt>
                  <c:pt idx="3">
                    <c:v>Animate</c:v>
                  </c:pt>
                </c:lvl>
                <c:lvl>
                  <c:pt idx="0">
                    <c:v>Experiment 1</c:v>
                  </c:pt>
                  <c:pt idx="2">
                    <c:v>Experiment 2</c:v>
                  </c:pt>
                </c:lvl>
              </c:multiLvlStrCache>
            </c:multiLvlStrRef>
          </c:cat>
          <c:val>
            <c:numRef>
              <c:f>Graphs!$H$30:$K$30</c:f>
              <c:numCache>
                <c:formatCode>General</c:formatCode>
                <c:ptCount val="4"/>
                <c:pt idx="0">
                  <c:v>109.0</c:v>
                </c:pt>
                <c:pt idx="1">
                  <c:v>144.0</c:v>
                </c:pt>
                <c:pt idx="2">
                  <c:v>92.0</c:v>
                </c:pt>
                <c:pt idx="3">
                  <c:v>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897448"/>
        <c:axId val="2099991208"/>
      </c:barChart>
      <c:catAx>
        <c:axId val="204889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91208"/>
        <c:crosses val="autoZero"/>
        <c:auto val="1"/>
        <c:lblAlgn val="ctr"/>
        <c:lblOffset val="100"/>
        <c:noMultiLvlLbl val="0"/>
      </c:catAx>
      <c:valAx>
        <c:axId val="209999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89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Graphs!$G$45</c:f>
              <c:strCache>
                <c:ptCount val="1"/>
                <c:pt idx="0">
                  <c:v>Spatial Cues Present</c:v>
                </c:pt>
              </c:strCache>
            </c:strRef>
          </c:tx>
          <c:invertIfNegative val="0"/>
          <c:cat>
            <c:multiLvlStrRef>
              <c:f>Graphs!$H$43:$K$44</c:f>
              <c:multiLvlStrCache>
                <c:ptCount val="4"/>
                <c:lvl>
                  <c:pt idx="0">
                    <c:v>P-before-A responses</c:v>
                  </c:pt>
                  <c:pt idx="1">
                    <c:v>P-after-A  responses</c:v>
                  </c:pt>
                  <c:pt idx="2">
                    <c:v>P-before-A responses</c:v>
                  </c:pt>
                  <c:pt idx="3">
                    <c:v>P-after-A  responses</c:v>
                  </c:pt>
                </c:lvl>
                <c:lvl>
                  <c:pt idx="0">
                    <c:v>Task 1</c:v>
                  </c:pt>
                  <c:pt idx="2">
                    <c:v>Task 2</c:v>
                  </c:pt>
                </c:lvl>
              </c:multiLvlStrCache>
            </c:multiLvlStrRef>
          </c:cat>
          <c:val>
            <c:numRef>
              <c:f>Graphs!$H$45:$K$45</c:f>
              <c:numCache>
                <c:formatCode>General</c:formatCode>
                <c:ptCount val="4"/>
                <c:pt idx="0">
                  <c:v>106.0</c:v>
                </c:pt>
                <c:pt idx="1">
                  <c:v>15.0</c:v>
                </c:pt>
                <c:pt idx="2">
                  <c:v>203.0</c:v>
                </c:pt>
                <c:pt idx="3">
                  <c:v>17.0</c:v>
                </c:pt>
              </c:numCache>
            </c:numRef>
          </c:val>
        </c:ser>
        <c:ser>
          <c:idx val="1"/>
          <c:order val="1"/>
          <c:tx>
            <c:strRef>
              <c:f>Graphs!$G$46</c:f>
              <c:strCache>
                <c:ptCount val="1"/>
                <c:pt idx="0">
                  <c:v>Spatial Cues Absent</c:v>
                </c:pt>
              </c:strCache>
            </c:strRef>
          </c:tx>
          <c:invertIfNegative val="0"/>
          <c:cat>
            <c:multiLvlStrRef>
              <c:f>Graphs!$H$43:$K$44</c:f>
              <c:multiLvlStrCache>
                <c:ptCount val="4"/>
                <c:lvl>
                  <c:pt idx="0">
                    <c:v>P-before-A responses</c:v>
                  </c:pt>
                  <c:pt idx="1">
                    <c:v>P-after-A  responses</c:v>
                  </c:pt>
                  <c:pt idx="2">
                    <c:v>P-before-A responses</c:v>
                  </c:pt>
                  <c:pt idx="3">
                    <c:v>P-after-A  responses</c:v>
                  </c:pt>
                </c:lvl>
                <c:lvl>
                  <c:pt idx="0">
                    <c:v>Task 1</c:v>
                  </c:pt>
                  <c:pt idx="2">
                    <c:v>Task 2</c:v>
                  </c:pt>
                </c:lvl>
              </c:multiLvlStrCache>
            </c:multiLvlStrRef>
          </c:cat>
          <c:val>
            <c:numRef>
              <c:f>Graphs!$H$46:$K$46</c:f>
              <c:numCache>
                <c:formatCode>General</c:formatCode>
                <c:ptCount val="4"/>
                <c:pt idx="0">
                  <c:v>63.0</c:v>
                </c:pt>
                <c:pt idx="1">
                  <c:v>190.0</c:v>
                </c:pt>
                <c:pt idx="2">
                  <c:v>99.0</c:v>
                </c:pt>
                <c:pt idx="3">
                  <c:v>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943384"/>
        <c:axId val="2099772488"/>
      </c:barChart>
      <c:catAx>
        <c:axId val="209994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72488"/>
        <c:crosses val="autoZero"/>
        <c:auto val="1"/>
        <c:lblAlgn val="ctr"/>
        <c:lblOffset val="100"/>
        <c:noMultiLvlLbl val="0"/>
      </c:catAx>
      <c:valAx>
        <c:axId val="209977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94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Graphs!$G$25</c:f>
              <c:strCache>
                <c:ptCount val="1"/>
                <c:pt idx="0">
                  <c:v>%SOV</c:v>
                </c:pt>
              </c:strCache>
            </c:strRef>
          </c:tx>
          <c:invertIfNegative val="0"/>
          <c:cat>
            <c:multiLvlStrRef>
              <c:f>Graphs!$H$20:$K$21</c:f>
              <c:multiLvlStrCache>
                <c:ptCount val="4"/>
                <c:lvl>
                  <c:pt idx="0">
                    <c:v>Inanimate</c:v>
                  </c:pt>
                  <c:pt idx="1">
                    <c:v>Animate</c:v>
                  </c:pt>
                  <c:pt idx="2">
                    <c:v>Inanimate</c:v>
                  </c:pt>
                  <c:pt idx="3">
                    <c:v>Animate</c:v>
                  </c:pt>
                </c:lvl>
                <c:lvl>
                  <c:pt idx="0">
                    <c:v>Task 1</c:v>
                  </c:pt>
                  <c:pt idx="2">
                    <c:v>Task 2</c:v>
                  </c:pt>
                </c:lvl>
              </c:multiLvlStrCache>
            </c:multiLvlStrRef>
          </c:cat>
          <c:val>
            <c:numRef>
              <c:f>Graphs!$H$25:$K$25</c:f>
              <c:numCache>
                <c:formatCode>General</c:formatCode>
                <c:ptCount val="4"/>
                <c:pt idx="0">
                  <c:v>0.605405405405405</c:v>
                </c:pt>
                <c:pt idx="1">
                  <c:v>0.301587301587302</c:v>
                </c:pt>
                <c:pt idx="2">
                  <c:v>0.798994974874372</c:v>
                </c:pt>
                <c:pt idx="3">
                  <c:v>0.756613756613757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49016"/>
        <c:axId val="2127520360"/>
      </c:barChart>
      <c:catAx>
        <c:axId val="21267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20360"/>
        <c:crosses val="autoZero"/>
        <c:auto val="1"/>
        <c:lblAlgn val="ctr"/>
        <c:lblOffset val="100"/>
        <c:noMultiLvlLbl val="0"/>
      </c:catAx>
      <c:valAx>
        <c:axId val="21275203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Graphs!$G$51</c:f>
              <c:strCache>
                <c:ptCount val="1"/>
                <c:pt idx="0">
                  <c:v>%Spatial Cues</c:v>
                </c:pt>
              </c:strCache>
            </c:strRef>
          </c:tx>
          <c:invertIfNegative val="0"/>
          <c:cat>
            <c:multiLvlStrRef>
              <c:f>Graphs!$H$43:$K$44</c:f>
              <c:multiLvlStrCache>
                <c:ptCount val="4"/>
                <c:lvl>
                  <c:pt idx="0">
                    <c:v>P-before-A responses</c:v>
                  </c:pt>
                  <c:pt idx="1">
                    <c:v>P-after-A  responses</c:v>
                  </c:pt>
                  <c:pt idx="2">
                    <c:v>P-before-A responses</c:v>
                  </c:pt>
                  <c:pt idx="3">
                    <c:v>P-after-A  responses</c:v>
                  </c:pt>
                </c:lvl>
                <c:lvl>
                  <c:pt idx="0">
                    <c:v>Task 1</c:v>
                  </c:pt>
                  <c:pt idx="2">
                    <c:v>Task 2</c:v>
                  </c:pt>
                </c:lvl>
              </c:multiLvlStrCache>
            </c:multiLvlStrRef>
          </c:cat>
          <c:val>
            <c:numRef>
              <c:f>Graphs!$H$51:$K$51</c:f>
              <c:numCache>
                <c:formatCode>General</c:formatCode>
                <c:ptCount val="4"/>
                <c:pt idx="0">
                  <c:v>0.627218934911242</c:v>
                </c:pt>
                <c:pt idx="1">
                  <c:v>0.0731707317073171</c:v>
                </c:pt>
                <c:pt idx="2">
                  <c:v>0.672185430463576</c:v>
                </c:pt>
                <c:pt idx="3">
                  <c:v>0.197674418604651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967720"/>
        <c:axId val="2103315176"/>
      </c:barChart>
      <c:catAx>
        <c:axId val="210296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15176"/>
        <c:crosses val="autoZero"/>
        <c:auto val="1"/>
        <c:lblAlgn val="ctr"/>
        <c:lblOffset val="100"/>
        <c:noMultiLvlLbl val="0"/>
      </c:catAx>
      <c:valAx>
        <c:axId val="210331517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96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so quick, confidence interv'!$G$4</c:f>
              <c:strCache>
                <c:ptCount val="1"/>
                <c:pt idx="0">
                  <c:v>Inanimate Patient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'Not so quick, confidence interv'!$K$4:$L$4</c:f>
                <c:numCache>
                  <c:formatCode>General</c:formatCode>
                  <c:ptCount val="2"/>
                  <c:pt idx="0">
                    <c:v>0.965</c:v>
                  </c:pt>
                  <c:pt idx="1">
                    <c:v>1.055</c:v>
                  </c:pt>
                </c:numCache>
              </c:numRef>
            </c:plus>
            <c:minus>
              <c:numRef>
                <c:f>'Not so quick, confidence interv'!$K$4:$L$4</c:f>
                <c:numCache>
                  <c:formatCode>General</c:formatCode>
                  <c:ptCount val="2"/>
                  <c:pt idx="0">
                    <c:v>0.965</c:v>
                  </c:pt>
                  <c:pt idx="1">
                    <c:v>1.055</c:v>
                  </c:pt>
                </c:numCache>
              </c:numRef>
            </c:minus>
          </c:errBars>
          <c:cat>
            <c:strRef>
              <c:f>'Not so quick, confidence interv'!$H$3:$I$3</c:f>
              <c:strCache>
                <c:ptCount val="2"/>
                <c:pt idx="0">
                  <c:v>No instruction</c:v>
                </c:pt>
                <c:pt idx="1">
                  <c:v>Case/Hand instruction</c:v>
                </c:pt>
              </c:strCache>
            </c:strRef>
          </c:cat>
          <c:val>
            <c:numRef>
              <c:f>'Not so quick, confidence interv'!$H$4:$I$4</c:f>
              <c:numCache>
                <c:formatCode>General</c:formatCode>
                <c:ptCount val="2"/>
                <c:pt idx="0">
                  <c:v>4.6</c:v>
                </c:pt>
                <c:pt idx="1">
                  <c:v>6.2</c:v>
                </c:pt>
              </c:numCache>
            </c:numRef>
          </c:val>
        </c:ser>
        <c:ser>
          <c:idx val="1"/>
          <c:order val="1"/>
          <c:tx>
            <c:strRef>
              <c:f>'Not so quick, confidence interv'!$G$5</c:f>
              <c:strCache>
                <c:ptCount val="1"/>
                <c:pt idx="0">
                  <c:v>Animate Patient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'Not so quick, confidence interv'!$K$5:$L$5</c:f>
                <c:numCache>
                  <c:formatCode>General</c:formatCode>
                  <c:ptCount val="2"/>
                  <c:pt idx="0">
                    <c:v>0.9145</c:v>
                  </c:pt>
                  <c:pt idx="1">
                    <c:v>1.19</c:v>
                  </c:pt>
                </c:numCache>
              </c:numRef>
            </c:plus>
            <c:minus>
              <c:numRef>
                <c:f>'Not so quick, confidence interv'!$K$5:$L$5</c:f>
                <c:numCache>
                  <c:formatCode>General</c:formatCode>
                  <c:ptCount val="2"/>
                  <c:pt idx="0">
                    <c:v>0.9145</c:v>
                  </c:pt>
                  <c:pt idx="1">
                    <c:v>1.19</c:v>
                  </c:pt>
                </c:numCache>
              </c:numRef>
            </c:minus>
          </c:errBars>
          <c:cat>
            <c:strRef>
              <c:f>'Not so quick, confidence interv'!$H$3:$I$3</c:f>
              <c:strCache>
                <c:ptCount val="2"/>
                <c:pt idx="0">
                  <c:v>No instruction</c:v>
                </c:pt>
                <c:pt idx="1">
                  <c:v>Case/Hand instruction</c:v>
                </c:pt>
              </c:strCache>
            </c:strRef>
          </c:cat>
          <c:val>
            <c:numRef>
              <c:f>'Not so quick, confidence interv'!$H$5:$I$5</c:f>
              <c:numCache>
                <c:formatCode>General</c:formatCode>
                <c:ptCount val="2"/>
                <c:pt idx="0">
                  <c:v>2.1</c:v>
                </c:pt>
                <c:pt idx="1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38728"/>
        <c:axId val="2128522232"/>
      </c:barChart>
      <c:catAx>
        <c:axId val="212673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22232"/>
        <c:crosses val="autoZero"/>
        <c:auto val="1"/>
        <c:lblAlgn val="ctr"/>
        <c:lblOffset val="100"/>
        <c:noMultiLvlLbl val="0"/>
      </c:catAx>
      <c:valAx>
        <c:axId val="2128522232"/>
        <c:scaling>
          <c:orientation val="minMax"/>
          <c:max val="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SOV Gesture order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738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184150</xdr:rowOff>
    </xdr:from>
    <xdr:to>
      <xdr:col>16</xdr:col>
      <xdr:colOff>444500</xdr:colOff>
      <xdr:row>16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393700</xdr:colOff>
      <xdr:row>25</xdr:row>
      <xdr:rowOff>95250</xdr:rowOff>
    </xdr:from>
    <xdr:to>
      <xdr:col>17</xdr:col>
      <xdr:colOff>12700</xdr:colOff>
      <xdr:row>39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41</xdr:row>
      <xdr:rowOff>57150</xdr:rowOff>
    </xdr:from>
    <xdr:to>
      <xdr:col>17</xdr:col>
      <xdr:colOff>0</xdr:colOff>
      <xdr:row>55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800100</xdr:colOff>
      <xdr:row>1</xdr:row>
      <xdr:rowOff>184150</xdr:rowOff>
    </xdr:from>
    <xdr:to>
      <xdr:col>22</xdr:col>
      <xdr:colOff>419100</xdr:colOff>
      <xdr:row>16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292100</xdr:colOff>
      <xdr:row>36</xdr:row>
      <xdr:rowOff>19050</xdr:rowOff>
    </xdr:from>
    <xdr:to>
      <xdr:col>22</xdr:col>
      <xdr:colOff>736600</xdr:colOff>
      <xdr:row>50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711200</xdr:colOff>
      <xdr:row>1</xdr:row>
      <xdr:rowOff>19050</xdr:rowOff>
    </xdr:from>
    <xdr:to>
      <xdr:col>18</xdr:col>
      <xdr:colOff>330200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F1" workbookViewId="0">
      <selection activeCell="M23" sqref="M23"/>
    </sheetView>
  </sheetViews>
  <sheetFormatPr baseColWidth="10" defaultRowHeight="15" x14ac:dyDescent="0"/>
  <cols>
    <col min="7" max="7" width="17.6640625" customWidth="1"/>
  </cols>
  <sheetData>
    <row r="1" spans="1:10">
      <c r="A1" t="s">
        <v>0</v>
      </c>
      <c r="H1" t="s">
        <v>16</v>
      </c>
    </row>
    <row r="2" spans="1:10">
      <c r="A2" t="s">
        <v>1</v>
      </c>
    </row>
    <row r="3" spans="1:10">
      <c r="I3" t="s">
        <v>17</v>
      </c>
    </row>
    <row r="4" spans="1:10">
      <c r="I4" t="s">
        <v>18</v>
      </c>
      <c r="J4" t="s">
        <v>19</v>
      </c>
    </row>
    <row r="5" spans="1:10">
      <c r="A5" t="s">
        <v>2</v>
      </c>
      <c r="G5" t="s">
        <v>20</v>
      </c>
      <c r="H5" t="s">
        <v>21</v>
      </c>
      <c r="I5">
        <v>112</v>
      </c>
      <c r="J5">
        <v>57</v>
      </c>
    </row>
    <row r="6" spans="1:10">
      <c r="A6" t="s">
        <v>32</v>
      </c>
      <c r="H6" t="s">
        <v>22</v>
      </c>
      <c r="I6">
        <v>73</v>
      </c>
      <c r="J6">
        <v>132</v>
      </c>
    </row>
    <row r="7" spans="1:10">
      <c r="A7" t="s">
        <v>33</v>
      </c>
    </row>
    <row r="8" spans="1:10">
      <c r="H8" t="s">
        <v>23</v>
      </c>
    </row>
    <row r="9" spans="1:10">
      <c r="A9" t="s">
        <v>3</v>
      </c>
    </row>
    <row r="10" spans="1:10">
      <c r="I10" t="s">
        <v>17</v>
      </c>
    </row>
    <row r="11" spans="1:10">
      <c r="I11" t="s">
        <v>18</v>
      </c>
      <c r="J11" t="s">
        <v>19</v>
      </c>
    </row>
    <row r="12" spans="1:10">
      <c r="A12" t="s">
        <v>2</v>
      </c>
      <c r="G12" t="s">
        <v>20</v>
      </c>
      <c r="H12" t="s">
        <v>21</v>
      </c>
      <c r="I12">
        <v>159</v>
      </c>
      <c r="J12">
        <v>143</v>
      </c>
    </row>
    <row r="13" spans="1:10">
      <c r="A13" t="s">
        <v>34</v>
      </c>
      <c r="H13" t="s">
        <v>22</v>
      </c>
      <c r="I13">
        <v>40</v>
      </c>
      <c r="J13">
        <v>46</v>
      </c>
    </row>
    <row r="14" spans="1:10">
      <c r="A14" t="s">
        <v>35</v>
      </c>
    </row>
    <row r="16" spans="1:10">
      <c r="A16" t="s">
        <v>4</v>
      </c>
    </row>
    <row r="17" spans="1:19">
      <c r="A17" t="s">
        <v>1</v>
      </c>
    </row>
    <row r="18" spans="1:19" ht="23">
      <c r="S18" s="1" t="s">
        <v>43</v>
      </c>
    </row>
    <row r="20" spans="1:19">
      <c r="A20" t="s">
        <v>5</v>
      </c>
      <c r="H20" t="s">
        <v>45</v>
      </c>
      <c r="J20" t="s">
        <v>46</v>
      </c>
    </row>
    <row r="21" spans="1:19">
      <c r="A21" t="s">
        <v>6</v>
      </c>
      <c r="H21" t="s">
        <v>37</v>
      </c>
      <c r="I21" t="s">
        <v>38</v>
      </c>
      <c r="J21" t="s">
        <v>37</v>
      </c>
      <c r="K21" t="s">
        <v>38</v>
      </c>
    </row>
    <row r="22" spans="1:19">
      <c r="A22" t="s">
        <v>7</v>
      </c>
      <c r="G22" t="s">
        <v>21</v>
      </c>
      <c r="H22">
        <v>112</v>
      </c>
      <c r="I22">
        <v>57</v>
      </c>
      <c r="J22">
        <v>159</v>
      </c>
      <c r="K22">
        <v>143</v>
      </c>
    </row>
    <row r="23" spans="1:19">
      <c r="G23" t="s">
        <v>22</v>
      </c>
      <c r="H23">
        <v>73</v>
      </c>
      <c r="I23">
        <v>132</v>
      </c>
      <c r="J23">
        <v>40</v>
      </c>
      <c r="K23">
        <v>46</v>
      </c>
    </row>
    <row r="24" spans="1:19">
      <c r="A24" t="s">
        <v>3</v>
      </c>
    </row>
    <row r="25" spans="1:19">
      <c r="G25" t="s">
        <v>39</v>
      </c>
      <c r="H25">
        <f>H22/SUM(H22:H23)</f>
        <v>0.60540540540540544</v>
      </c>
      <c r="I25">
        <f t="shared" ref="I25:K25" si="0">I22/SUM(I22:I23)</f>
        <v>0.30158730158730157</v>
      </c>
      <c r="J25">
        <f t="shared" si="0"/>
        <v>0.79899497487437188</v>
      </c>
      <c r="K25">
        <f t="shared" si="0"/>
        <v>0.75661375661375663</v>
      </c>
    </row>
    <row r="27" spans="1:19">
      <c r="A27" t="s">
        <v>5</v>
      </c>
      <c r="H27" t="s">
        <v>24</v>
      </c>
      <c r="J27" t="s">
        <v>25</v>
      </c>
    </row>
    <row r="28" spans="1:19">
      <c r="A28" t="s">
        <v>36</v>
      </c>
      <c r="H28" t="s">
        <v>37</v>
      </c>
      <c r="I28" t="s">
        <v>38</v>
      </c>
      <c r="J28" t="s">
        <v>37</v>
      </c>
      <c r="K28" t="s">
        <v>38</v>
      </c>
    </row>
    <row r="29" spans="1:19">
      <c r="A29" t="s">
        <v>8</v>
      </c>
      <c r="G29" t="s">
        <v>27</v>
      </c>
      <c r="H29">
        <v>76</v>
      </c>
      <c r="I29">
        <v>45</v>
      </c>
      <c r="J29">
        <v>107</v>
      </c>
      <c r="K29">
        <v>113</v>
      </c>
    </row>
    <row r="30" spans="1:19">
      <c r="G30" t="s">
        <v>26</v>
      </c>
      <c r="H30">
        <v>109</v>
      </c>
      <c r="I30">
        <v>144</v>
      </c>
      <c r="J30">
        <v>92</v>
      </c>
      <c r="K30">
        <v>76</v>
      </c>
    </row>
    <row r="31" spans="1:19">
      <c r="A31" t="s">
        <v>9</v>
      </c>
    </row>
    <row r="32" spans="1:19">
      <c r="A32" t="s">
        <v>1</v>
      </c>
      <c r="H32" t="s">
        <v>28</v>
      </c>
    </row>
    <row r="33" spans="1:11">
      <c r="H33" t="s">
        <v>29</v>
      </c>
    </row>
    <row r="34" spans="1:11">
      <c r="G34" t="s">
        <v>40</v>
      </c>
      <c r="H34">
        <f>H29/SUM(H29:H30)</f>
        <v>0.41081081081081083</v>
      </c>
      <c r="I34">
        <f t="shared" ref="I34:K34" si="1">I29/SUM(I29:I30)</f>
        <v>0.23809523809523808</v>
      </c>
      <c r="J34">
        <f t="shared" si="1"/>
        <v>0.53768844221105527</v>
      </c>
      <c r="K34">
        <f t="shared" si="1"/>
        <v>0.59788359788359791</v>
      </c>
    </row>
    <row r="35" spans="1:11">
      <c r="A35" t="s">
        <v>10</v>
      </c>
      <c r="H35" t="s">
        <v>47</v>
      </c>
    </row>
    <row r="36" spans="1:11">
      <c r="A36" t="s">
        <v>11</v>
      </c>
      <c r="H36" t="s">
        <v>37</v>
      </c>
      <c r="I36" t="s">
        <v>38</v>
      </c>
    </row>
    <row r="37" spans="1:11">
      <c r="A37" t="s">
        <v>12</v>
      </c>
      <c r="G37" t="s">
        <v>27</v>
      </c>
      <c r="H37">
        <f>H29+J29</f>
        <v>183</v>
      </c>
      <c r="I37">
        <f>I29+K29</f>
        <v>158</v>
      </c>
    </row>
    <row r="38" spans="1:11">
      <c r="G38" t="s">
        <v>26</v>
      </c>
      <c r="H38">
        <f>H30+J30</f>
        <v>201</v>
      </c>
      <c r="I38">
        <f>I30+K30</f>
        <v>220</v>
      </c>
    </row>
    <row r="39" spans="1:11">
      <c r="A39" t="s">
        <v>3</v>
      </c>
    </row>
    <row r="40" spans="1:11">
      <c r="G40" t="s">
        <v>40</v>
      </c>
      <c r="H40">
        <f>H37/SUM(H37:H38)</f>
        <v>0.4765625</v>
      </c>
      <c r="I40">
        <f>I37/SUM(I37:I38)</f>
        <v>0.41798941798941797</v>
      </c>
    </row>
    <row r="42" spans="1:11">
      <c r="A42" t="s">
        <v>10</v>
      </c>
    </row>
    <row r="43" spans="1:11">
      <c r="A43" t="s">
        <v>13</v>
      </c>
      <c r="H43" t="s">
        <v>45</v>
      </c>
      <c r="J43" t="s">
        <v>46</v>
      </c>
    </row>
    <row r="44" spans="1:11">
      <c r="A44" t="s">
        <v>14</v>
      </c>
      <c r="H44" t="s">
        <v>41</v>
      </c>
      <c r="I44" t="s">
        <v>42</v>
      </c>
      <c r="J44" t="s">
        <v>41</v>
      </c>
      <c r="K44" t="s">
        <v>42</v>
      </c>
    </row>
    <row r="45" spans="1:11">
      <c r="G45" t="s">
        <v>27</v>
      </c>
      <c r="H45">
        <v>106</v>
      </c>
      <c r="I45">
        <v>15</v>
      </c>
      <c r="J45">
        <v>203</v>
      </c>
      <c r="K45">
        <v>17</v>
      </c>
    </row>
    <row r="46" spans="1:11">
      <c r="A46" t="s">
        <v>15</v>
      </c>
      <c r="G46" t="s">
        <v>26</v>
      </c>
      <c r="H46">
        <v>63</v>
      </c>
      <c r="I46">
        <v>190</v>
      </c>
      <c r="J46">
        <v>99</v>
      </c>
      <c r="K46">
        <v>69</v>
      </c>
    </row>
    <row r="48" spans="1:11">
      <c r="H48" t="s">
        <v>30</v>
      </c>
    </row>
    <row r="49" spans="7:19">
      <c r="H49" t="s">
        <v>31</v>
      </c>
    </row>
    <row r="51" spans="7:19">
      <c r="G51" t="s">
        <v>40</v>
      </c>
      <c r="H51">
        <f>H45/SUM(H45:H46)</f>
        <v>0.62721893491124259</v>
      </c>
      <c r="I51">
        <f t="shared" ref="I51:K51" si="2">I45/SUM(I45:I46)</f>
        <v>7.3170731707317069E-2</v>
      </c>
      <c r="J51">
        <f t="shared" si="2"/>
        <v>0.67218543046357615</v>
      </c>
      <c r="K51">
        <f t="shared" si="2"/>
        <v>0.19767441860465115</v>
      </c>
    </row>
    <row r="53" spans="7:19" ht="23">
      <c r="H53" t="s">
        <v>47</v>
      </c>
      <c r="S53" s="1" t="s">
        <v>44</v>
      </c>
    </row>
    <row r="54" spans="7:19">
      <c r="H54" t="s">
        <v>41</v>
      </c>
      <c r="I54" t="s">
        <v>42</v>
      </c>
    </row>
    <row r="55" spans="7:19">
      <c r="G55" t="s">
        <v>27</v>
      </c>
      <c r="H55">
        <f>SUM(H45,J45)</f>
        <v>309</v>
      </c>
      <c r="I55">
        <f>SUM(I45,K45)</f>
        <v>32</v>
      </c>
    </row>
    <row r="56" spans="7:19">
      <c r="G56" t="s">
        <v>26</v>
      </c>
      <c r="H56">
        <f>SUM(H46,J46)</f>
        <v>162</v>
      </c>
      <c r="I56">
        <f>SUM(I46,K46)</f>
        <v>259</v>
      </c>
    </row>
    <row r="58" spans="7:19">
      <c r="G58" t="s">
        <v>40</v>
      </c>
      <c r="H58">
        <f>H55/SUM(H55:H56)</f>
        <v>0.6560509554140127</v>
      </c>
      <c r="I58">
        <f>I55/SUM(I55:I56)</f>
        <v>0.10996563573883161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Q20" sqref="Q20"/>
    </sheetView>
  </sheetViews>
  <sheetFormatPr baseColWidth="10" defaultRowHeight="15" x14ac:dyDescent="0"/>
  <cols>
    <col min="7" max="7" width="15.6640625" customWidth="1"/>
  </cols>
  <sheetData>
    <row r="1" spans="1:12">
      <c r="A1" t="s">
        <v>48</v>
      </c>
    </row>
    <row r="2" spans="1:12">
      <c r="A2" t="s">
        <v>49</v>
      </c>
    </row>
    <row r="3" spans="1:12">
      <c r="A3" t="s">
        <v>50</v>
      </c>
      <c r="H3" t="s">
        <v>68</v>
      </c>
      <c r="I3" t="s">
        <v>69</v>
      </c>
      <c r="K3" t="s">
        <v>70</v>
      </c>
    </row>
    <row r="4" spans="1:12">
      <c r="A4" t="s">
        <v>51</v>
      </c>
      <c r="G4" t="s">
        <v>67</v>
      </c>
      <c r="H4">
        <v>4.5999999999999996</v>
      </c>
      <c r="I4">
        <v>6.2</v>
      </c>
      <c r="K4">
        <f>AVERAGE((H8-H4),(H4-H11))</f>
        <v>0.96499999999999986</v>
      </c>
      <c r="L4">
        <f>AVERAGE((I8-I4),(I4-I11))</f>
        <v>1.0550000000000002</v>
      </c>
    </row>
    <row r="5" spans="1:12">
      <c r="A5" t="s">
        <v>52</v>
      </c>
      <c r="G5" t="s">
        <v>66</v>
      </c>
      <c r="H5">
        <v>2.1</v>
      </c>
      <c r="I5">
        <v>5.5</v>
      </c>
      <c r="K5">
        <f t="shared" ref="K5:L6" si="0">AVERAGE((H9-H5),(H5-H12))</f>
        <v>0.91449999999999998</v>
      </c>
      <c r="L5">
        <f t="shared" si="0"/>
        <v>1.1900000000000004</v>
      </c>
    </row>
    <row r="6" spans="1:12">
      <c r="A6" t="s">
        <v>53</v>
      </c>
    </row>
    <row r="7" spans="1:12">
      <c r="G7" t="s">
        <v>71</v>
      </c>
    </row>
    <row r="8" spans="1:12">
      <c r="H8">
        <v>5.55</v>
      </c>
      <c r="I8">
        <v>7.23</v>
      </c>
    </row>
    <row r="9" spans="1:12">
      <c r="H9">
        <v>3.069</v>
      </c>
      <c r="I9">
        <v>6.65</v>
      </c>
    </row>
    <row r="10" spans="1:12">
      <c r="G10" t="s">
        <v>72</v>
      </c>
    </row>
    <row r="11" spans="1:12">
      <c r="A11" t="s">
        <v>54</v>
      </c>
      <c r="H11">
        <v>3.62</v>
      </c>
      <c r="I11">
        <v>5.12</v>
      </c>
    </row>
    <row r="12" spans="1:12">
      <c r="A12" t="s">
        <v>55</v>
      </c>
      <c r="H12">
        <v>1.24</v>
      </c>
      <c r="I12">
        <v>4.2699999999999996</v>
      </c>
    </row>
    <row r="13" spans="1:12">
      <c r="A13" t="s">
        <v>56</v>
      </c>
    </row>
    <row r="14" spans="1:12">
      <c r="A14" t="s">
        <v>57</v>
      </c>
    </row>
    <row r="15" spans="1:12">
      <c r="A15" t="s">
        <v>58</v>
      </c>
    </row>
    <row r="16" spans="1:12">
      <c r="A16" t="s">
        <v>55</v>
      </c>
    </row>
    <row r="17" spans="1:1">
      <c r="A17" t="s">
        <v>59</v>
      </c>
    </row>
    <row r="18" spans="1:1">
      <c r="A18" t="s">
        <v>15</v>
      </c>
    </row>
    <row r="19" spans="1:1">
      <c r="A19" t="s">
        <v>60</v>
      </c>
    </row>
    <row r="20" spans="1:1">
      <c r="A20" t="s">
        <v>61</v>
      </c>
    </row>
    <row r="21" spans="1:1">
      <c r="A21" t="s">
        <v>55</v>
      </c>
    </row>
    <row r="22" spans="1:1">
      <c r="A22" t="s">
        <v>62</v>
      </c>
    </row>
    <row r="23" spans="1:1">
      <c r="A23" t="s">
        <v>63</v>
      </c>
    </row>
    <row r="24" spans="1:1">
      <c r="A24" t="s">
        <v>64</v>
      </c>
    </row>
    <row r="25" spans="1:1">
      <c r="A25" t="s">
        <v>55</v>
      </c>
    </row>
    <row r="26" spans="1:1">
      <c r="A26" t="s">
        <v>65</v>
      </c>
    </row>
    <row r="27" spans="1:1">
      <c r="A27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Not so quick, confidence interv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2013-11-26T22:02:24Z</dcterms:created>
  <dcterms:modified xsi:type="dcterms:W3CDTF">2014-03-14T14:15:44Z</dcterms:modified>
</cp:coreProperties>
</file>