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ommerce_Sales_Project" sheetId="1" r:id="rId4"/>
    <sheet state="visible" name="INSIGHTS" sheetId="2" r:id="rId5"/>
    <sheet state="visible" name="Monthly Sales Trends" sheetId="3" r:id="rId6"/>
    <sheet state="visible" name="Top selling products" sheetId="4" r:id="rId7"/>
    <sheet state="visible" name="Total revenue per customer" sheetId="5" r:id="rId8"/>
    <sheet state="visible" name="products regional performance " sheetId="6" r:id="rId9"/>
    <sheet state="visible" name="Purchase Frequency per Customer" sheetId="7" r:id="rId10"/>
    <sheet state="visible" name="How Recently a Customer Bought" sheetId="8" r:id="rId11"/>
    <sheet state="visible" name="Regional Sales Analysis" sheetId="9" r:id="rId12"/>
  </sheets>
  <definedNames>
    <definedName hidden="1" localSheetId="0" name="_xlnm._FilterDatabase">Ecommerce_Sales_Project!$A$1:$J$203</definedName>
  </definedNames>
  <calcPr/>
  <pivotCaches>
    <pivotCache cacheId="0" r:id="rId13"/>
    <pivotCache cacheId="1" r:id="rId14"/>
    <pivotCache cacheId="2" r:id="rId15"/>
  </pivotCaches>
</workbook>
</file>

<file path=xl/sharedStrings.xml><?xml version="1.0" encoding="utf-8"?>
<sst xmlns="http://schemas.openxmlformats.org/spreadsheetml/2006/main" count="1267" uniqueCount="315">
  <si>
    <t>OrderID</t>
  </si>
  <si>
    <t>CustomerID</t>
  </si>
  <si>
    <t>Product</t>
  </si>
  <si>
    <t>Category</t>
  </si>
  <si>
    <t>Quantity</t>
  </si>
  <si>
    <t>Price</t>
  </si>
  <si>
    <t>OrderDate</t>
  </si>
  <si>
    <t>Month</t>
  </si>
  <si>
    <t>Region</t>
  </si>
  <si>
    <t>Revenue</t>
  </si>
  <si>
    <t>Recency</t>
  </si>
  <si>
    <t>O0001</t>
  </si>
  <si>
    <t>C041</t>
  </si>
  <si>
    <t>Laptop</t>
  </si>
  <si>
    <t>Electronics</t>
  </si>
  <si>
    <t>South</t>
  </si>
  <si>
    <t>O0002</t>
  </si>
  <si>
    <t>C015</t>
  </si>
  <si>
    <t>Smartphone</t>
  </si>
  <si>
    <t>North</t>
  </si>
  <si>
    <t>O0003</t>
  </si>
  <si>
    <t>C038</t>
  </si>
  <si>
    <t>Camera</t>
  </si>
  <si>
    <t>O0004</t>
  </si>
  <si>
    <t>Smartwatch</t>
  </si>
  <si>
    <t>O0005</t>
  </si>
  <si>
    <t>C046</t>
  </si>
  <si>
    <t>Tablet</t>
  </si>
  <si>
    <t>West</t>
  </si>
  <si>
    <t>O0006</t>
  </si>
  <si>
    <t>Headphones</t>
  </si>
  <si>
    <t>O0007</t>
  </si>
  <si>
    <t>C045</t>
  </si>
  <si>
    <t>O0008</t>
  </si>
  <si>
    <t>C049</t>
  </si>
  <si>
    <t>O0009</t>
  </si>
  <si>
    <t>C023</t>
  </si>
  <si>
    <t>Printer</t>
  </si>
  <si>
    <t>O0010</t>
  </si>
  <si>
    <t>C047</t>
  </si>
  <si>
    <t>O0011</t>
  </si>
  <si>
    <t>C036</t>
  </si>
  <si>
    <t>O0012</t>
  </si>
  <si>
    <t>East</t>
  </si>
  <si>
    <t>O0013</t>
  </si>
  <si>
    <t>C006</t>
  </si>
  <si>
    <t>O0014</t>
  </si>
  <si>
    <t>C018</t>
  </si>
  <si>
    <t>O0015</t>
  </si>
  <si>
    <t>C014</t>
  </si>
  <si>
    <t>O0016</t>
  </si>
  <si>
    <t>C039</t>
  </si>
  <si>
    <t>O0017</t>
  </si>
  <si>
    <t>C011</t>
  </si>
  <si>
    <t>O0018</t>
  </si>
  <si>
    <t>C044</t>
  </si>
  <si>
    <t>O0019</t>
  </si>
  <si>
    <t>C021</t>
  </si>
  <si>
    <t>O0020</t>
  </si>
  <si>
    <t>O0021</t>
  </si>
  <si>
    <t>C010</t>
  </si>
  <si>
    <t>O0022</t>
  </si>
  <si>
    <t>C048</t>
  </si>
  <si>
    <t>O0023</t>
  </si>
  <si>
    <t>O0024</t>
  </si>
  <si>
    <t>C008</t>
  </si>
  <si>
    <t>O0025</t>
  </si>
  <si>
    <t>O0026</t>
  </si>
  <si>
    <t>C034</t>
  </si>
  <si>
    <t>O0027</t>
  </si>
  <si>
    <t>O0028</t>
  </si>
  <si>
    <t>O0029</t>
  </si>
  <si>
    <t>O0030</t>
  </si>
  <si>
    <t>C033</t>
  </si>
  <si>
    <t>O0031</t>
  </si>
  <si>
    <t>O0032</t>
  </si>
  <si>
    <t>O0033</t>
  </si>
  <si>
    <t>C020</t>
  </si>
  <si>
    <t>O0034</t>
  </si>
  <si>
    <t>O0035</t>
  </si>
  <si>
    <t>C009</t>
  </si>
  <si>
    <t>O0036</t>
  </si>
  <si>
    <t>O0037</t>
  </si>
  <si>
    <t>O0038</t>
  </si>
  <si>
    <t>C029</t>
  </si>
  <si>
    <t>O0039</t>
  </si>
  <si>
    <t>C005</t>
  </si>
  <si>
    <t>O0040</t>
  </si>
  <si>
    <t>O0041</t>
  </si>
  <si>
    <t>O0042</t>
  </si>
  <si>
    <t>O0043</t>
  </si>
  <si>
    <t>C035</t>
  </si>
  <si>
    <t>O0044</t>
  </si>
  <si>
    <t>C031</t>
  </si>
  <si>
    <t>O0045</t>
  </si>
  <si>
    <t>C043</t>
  </si>
  <si>
    <t>O0046</t>
  </si>
  <si>
    <t>O0047</t>
  </si>
  <si>
    <t>C007</t>
  </si>
  <si>
    <t>O0048</t>
  </si>
  <si>
    <t>O0049</t>
  </si>
  <si>
    <t>O0050</t>
  </si>
  <si>
    <t>O0051</t>
  </si>
  <si>
    <t>O0052</t>
  </si>
  <si>
    <t>C001</t>
  </si>
  <si>
    <t>O0053</t>
  </si>
  <si>
    <t>C019</t>
  </si>
  <si>
    <t>O0054</t>
  </si>
  <si>
    <t>O0055</t>
  </si>
  <si>
    <t>O0056</t>
  </si>
  <si>
    <t>O0057</t>
  </si>
  <si>
    <t>C012</t>
  </si>
  <si>
    <t>O0058</t>
  </si>
  <si>
    <t>C026</t>
  </si>
  <si>
    <t>O0059</t>
  </si>
  <si>
    <t>C040</t>
  </si>
  <si>
    <t>O0060</t>
  </si>
  <si>
    <t>C017</t>
  </si>
  <si>
    <t>O0061</t>
  </si>
  <si>
    <t>O0062</t>
  </si>
  <si>
    <t>O0063</t>
  </si>
  <si>
    <t>O0064</t>
  </si>
  <si>
    <t>O0065</t>
  </si>
  <si>
    <t>O0066</t>
  </si>
  <si>
    <t>O0067</t>
  </si>
  <si>
    <t>O0068</t>
  </si>
  <si>
    <t>O0069</t>
  </si>
  <si>
    <t>O0070</t>
  </si>
  <si>
    <t>C004</t>
  </si>
  <si>
    <t>O0071</t>
  </si>
  <si>
    <t>O0072</t>
  </si>
  <si>
    <t>O0073</t>
  </si>
  <si>
    <t>O0074</t>
  </si>
  <si>
    <t>O0075</t>
  </si>
  <si>
    <t>O0076</t>
  </si>
  <si>
    <t>O0077</t>
  </si>
  <si>
    <t>O0078</t>
  </si>
  <si>
    <t>C027</t>
  </si>
  <si>
    <t>O0079</t>
  </si>
  <si>
    <t>O0080</t>
  </si>
  <si>
    <t>C025</t>
  </si>
  <si>
    <t>O0081</t>
  </si>
  <si>
    <t>C013</t>
  </si>
  <si>
    <t>O0082</t>
  </si>
  <si>
    <t>O0083</t>
  </si>
  <si>
    <t>O0084</t>
  </si>
  <si>
    <t>O0085</t>
  </si>
  <si>
    <t>O0086</t>
  </si>
  <si>
    <t>O0087</t>
  </si>
  <si>
    <t>C028</t>
  </si>
  <si>
    <t>O0088</t>
  </si>
  <si>
    <t>O0089</t>
  </si>
  <si>
    <t>C024</t>
  </si>
  <si>
    <t>O0090</t>
  </si>
  <si>
    <t>O0091</t>
  </si>
  <si>
    <t>O0092</t>
  </si>
  <si>
    <t>O0093</t>
  </si>
  <si>
    <t>O0094</t>
  </si>
  <si>
    <t>O0095</t>
  </si>
  <si>
    <t>O0096</t>
  </si>
  <si>
    <t>C030</t>
  </si>
  <si>
    <t>O0097</t>
  </si>
  <si>
    <t>O0098</t>
  </si>
  <si>
    <t>O0099</t>
  </si>
  <si>
    <t>O0100</t>
  </si>
  <si>
    <t>O0101</t>
  </si>
  <si>
    <t>O0102</t>
  </si>
  <si>
    <t>O0103</t>
  </si>
  <si>
    <t>C050</t>
  </si>
  <si>
    <t>O0104</t>
  </si>
  <si>
    <t>O0105</t>
  </si>
  <si>
    <t>O0106</t>
  </si>
  <si>
    <t>O0107</t>
  </si>
  <si>
    <t>O0108</t>
  </si>
  <si>
    <t>O0109</t>
  </si>
  <si>
    <t>O0110</t>
  </si>
  <si>
    <t>O0111</t>
  </si>
  <si>
    <t>O0112</t>
  </si>
  <si>
    <t>O0113</t>
  </si>
  <si>
    <t>O0114</t>
  </si>
  <si>
    <t>O0115</t>
  </si>
  <si>
    <t>O0116</t>
  </si>
  <si>
    <t>O0117</t>
  </si>
  <si>
    <t>O0118</t>
  </si>
  <si>
    <t>C032</t>
  </si>
  <si>
    <t>O0119</t>
  </si>
  <si>
    <t>O0120</t>
  </si>
  <si>
    <t>O0121</t>
  </si>
  <si>
    <t>O0122</t>
  </si>
  <si>
    <t>O0123</t>
  </si>
  <si>
    <t>O0124</t>
  </si>
  <si>
    <t>O0125</t>
  </si>
  <si>
    <t>O0126</t>
  </si>
  <si>
    <t>O0127</t>
  </si>
  <si>
    <t>C016</t>
  </si>
  <si>
    <t>O0128</t>
  </si>
  <si>
    <t>O0129</t>
  </si>
  <si>
    <t>O0130</t>
  </si>
  <si>
    <t>O0131</t>
  </si>
  <si>
    <t>O0132</t>
  </si>
  <si>
    <t>O0133</t>
  </si>
  <si>
    <t>C037</t>
  </si>
  <si>
    <t>O0134</t>
  </si>
  <si>
    <t>O0135</t>
  </si>
  <si>
    <t>O0136</t>
  </si>
  <si>
    <t>O0137</t>
  </si>
  <si>
    <t>O0138</t>
  </si>
  <si>
    <t>O0139</t>
  </si>
  <si>
    <t>O0140</t>
  </si>
  <si>
    <t>O0141</t>
  </si>
  <si>
    <t>O0142</t>
  </si>
  <si>
    <t>C022</t>
  </si>
  <si>
    <t>O0143</t>
  </si>
  <si>
    <t>O0144</t>
  </si>
  <si>
    <t>O0145</t>
  </si>
  <si>
    <t>O0146</t>
  </si>
  <si>
    <t>O0147</t>
  </si>
  <si>
    <t>O0148</t>
  </si>
  <si>
    <t>O0149</t>
  </si>
  <si>
    <t>O0150</t>
  </si>
  <si>
    <t>O0151</t>
  </si>
  <si>
    <t>O0152</t>
  </si>
  <si>
    <t>O0153</t>
  </si>
  <si>
    <t>O0154</t>
  </si>
  <si>
    <t>O0155</t>
  </si>
  <si>
    <t>O0156</t>
  </si>
  <si>
    <t>O0157</t>
  </si>
  <si>
    <t>O0158</t>
  </si>
  <si>
    <t>O0159</t>
  </si>
  <si>
    <t>O0160</t>
  </si>
  <si>
    <t>O0161</t>
  </si>
  <si>
    <t>O0162</t>
  </si>
  <si>
    <t>O0163</t>
  </si>
  <si>
    <t>O0164</t>
  </si>
  <si>
    <t>O0165</t>
  </si>
  <si>
    <t>O0166</t>
  </si>
  <si>
    <t>O0167</t>
  </si>
  <si>
    <t>O0168</t>
  </si>
  <si>
    <t>O0169</t>
  </si>
  <si>
    <t>O0170</t>
  </si>
  <si>
    <t>O0171</t>
  </si>
  <si>
    <t>O0172</t>
  </si>
  <si>
    <t>O0173</t>
  </si>
  <si>
    <t>O0174</t>
  </si>
  <si>
    <t>O0175</t>
  </si>
  <si>
    <t>O0176</t>
  </si>
  <si>
    <t>O0177</t>
  </si>
  <si>
    <t>O0178</t>
  </si>
  <si>
    <t>O0179</t>
  </si>
  <si>
    <t>O0180</t>
  </si>
  <si>
    <t>O0181</t>
  </si>
  <si>
    <t>O0182</t>
  </si>
  <si>
    <t>O0183</t>
  </si>
  <si>
    <t>O0184</t>
  </si>
  <si>
    <t>O0185</t>
  </si>
  <si>
    <t>O0186</t>
  </si>
  <si>
    <t>O0187</t>
  </si>
  <si>
    <t>O0188</t>
  </si>
  <si>
    <t>O0189</t>
  </si>
  <si>
    <t>O0190</t>
  </si>
  <si>
    <t>O0191</t>
  </si>
  <si>
    <t>O0192</t>
  </si>
  <si>
    <t>O0193</t>
  </si>
  <si>
    <t>O0194</t>
  </si>
  <si>
    <t>O0195</t>
  </si>
  <si>
    <t>O0196</t>
  </si>
  <si>
    <t>O0197</t>
  </si>
  <si>
    <t>O0198</t>
  </si>
  <si>
    <t>O0199</t>
  </si>
  <si>
    <t>O0200</t>
  </si>
  <si>
    <t>Total</t>
  </si>
  <si>
    <t>INSIGHTS</t>
  </si>
  <si>
    <t>PRODUCT</t>
  </si>
  <si>
    <t>SALES</t>
  </si>
  <si>
    <t>REGIONAL INSIGHTS</t>
  </si>
  <si>
    <t>CUSTOMER INSIGHTS</t>
  </si>
  <si>
    <t>RECOMMENDATION</t>
  </si>
  <si>
    <t>1. Camera is the top revenue generator, contributing 17% of total sales, indicating high customer preference.</t>
  </si>
  <si>
    <t>1.Sales peak during January and April, likely due to starting of new year in january, so inventory and marketing campaigns should be planned accordingly</t>
  </si>
  <si>
    <t>1. South Region contributes the highest revenue, suggesting regional campaigns and logistics investments could further increase sales.</t>
  </si>
  <si>
    <t>1. Approximately 19% of customers have not made a purchase in the last 3 months. Implementing re-engagement campaigns could potentially reactivate this segment and boost sales.</t>
  </si>
  <si>
    <t xml:space="preserve">1. Focus on on High Performing Products :                                                Allocate more resources to promote top selling products through targeted advertising and strategic product placement.  </t>
  </si>
  <si>
    <t>2. Products with low sales may require promotion or reconsideration in the catalog.</t>
  </si>
  <si>
    <t>2. There is a noticeable dip in sales during February, May &amp; July indicating less sales in these perticular months.</t>
  </si>
  <si>
    <t>2. East Region shows lower sales despite high population density, indicating potential for targeted promotions or localized marketing strategies</t>
  </si>
  <si>
    <t xml:space="preserve">2. Re-arrange Inactive Customers:         Develop personalized email campaigns or special offers to encourage repeat purchase.                               </t>
  </si>
  <si>
    <t xml:space="preserve">Camera: Strong performance in the Western region, with weaker performance in the Southern region.
Headphones: Performing well in the Eastern region, underperforming in the Southern region.
</t>
  </si>
  <si>
    <t>3.Optimize Underperforming Regions:
Conduct market research to understand the reasons behind low sales in certain regions and tailor marketing strategies accordingly.</t>
  </si>
  <si>
    <t>Laptop: Shows strong sales in the Southern region but relatively lower performance in the Eastern region.
Printer: Performing well in the Northern region, with weaker results in the Western region.</t>
  </si>
  <si>
    <t>4. Prepare for Seasonal Peaks:
Anticipate high-demand periods by adjusting inventory levels and launching timely promotions to maximize sales.</t>
  </si>
  <si>
    <t>Smartphone: Strong performance in the Western region, underperforming in the Eastern region.
Smartwatch: Shows good performance in the Southern region, weaker performance in the Western region.</t>
  </si>
  <si>
    <t>Tablet: Performing well in the Southern region, with relatively lower performance in the Eastern region.</t>
  </si>
  <si>
    <t>MONTHLY SALES TREND</t>
  </si>
  <si>
    <t>Sum of Revenue</t>
  </si>
  <si>
    <t>April</t>
  </si>
  <si>
    <t>February</t>
  </si>
  <si>
    <t>January</t>
  </si>
  <si>
    <t>July</t>
  </si>
  <si>
    <t>June</t>
  </si>
  <si>
    <t>March</t>
  </si>
  <si>
    <t>May</t>
  </si>
  <si>
    <t>Grand Total</t>
  </si>
  <si>
    <t>TOP SELLING PRODUCTS</t>
  </si>
  <si>
    <t>TOTAL REVENUE PER CUSTOMER</t>
  </si>
  <si>
    <t>PRODUCTS REGIONAL PERFORMANCE</t>
  </si>
  <si>
    <t>PURCHASE FREQUENCY PER CUSTOMER</t>
  </si>
  <si>
    <t>Count of OrderID</t>
  </si>
  <si>
    <t>RECENCY OF CUSTOMER PURCHASE</t>
  </si>
  <si>
    <t>Min of Recency</t>
  </si>
  <si>
    <t>purchased delay more than 90 days</t>
  </si>
  <si>
    <t>REGIONAL SALES ANALYSIS</t>
  </si>
  <si>
    <t>South Total</t>
  </si>
  <si>
    <t>North Total</t>
  </si>
  <si>
    <t>West Total</t>
  </si>
  <si>
    <t>East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</si>
</sst>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Calibri"/>
      <scheme val="minor"/>
    </font>
    <font>
      <b/>
      <sz val="11.0"/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164" xfId="0" applyFont="1" applyNumberFormat="1"/>
    <xf borderId="0" fillId="0" fontId="3" numFmtId="2" xfId="0" applyAlignment="1" applyFont="1" applyNumberFormat="1">
      <alignment shrinkToFit="0" wrapText="1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5" numFmtId="0" xfId="0" applyFont="1"/>
    <xf borderId="0" fillId="0" fontId="3" numFmtId="0" xfId="0" applyAlignment="1" applyFont="1">
      <alignment vertical="top"/>
    </xf>
    <xf borderId="0" fillId="0" fontId="5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6" numFmtId="0" xfId="0" applyFont="1"/>
    <xf borderId="0" fillId="0" fontId="3" numFmtId="0" xfId="0" applyFont="1"/>
    <xf borderId="0" fillId="0" fontId="1" numFmtId="164" xfId="0" applyFont="1" applyNumberFormat="1"/>
    <xf borderId="0" fillId="0" fontId="3" numFmtId="0" xfId="0" applyAlignment="1" applyFont="1">
      <alignment horizontal="left"/>
    </xf>
    <xf borderId="0" fillId="0" fontId="3" numFmtId="0" xfId="0" applyAlignment="1" applyFont="1">
      <alignment shrinkToFit="0" wrapText="1"/>
    </xf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Revenue vs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'Monthly Sales Trends'!$B$3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'Monthly Sales Trends'!$A$4:$A$10</c:f>
            </c:strRef>
          </c:cat>
          <c:val>
            <c:numRef>
              <c:f>'Monthly Sales Trends'!$B$4:$B$10</c:f>
              <c:numCache/>
            </c:numRef>
          </c:val>
          <c:smooth val="0"/>
        </c:ser>
        <c:axId val="1326049791"/>
        <c:axId val="1468007971"/>
      </c:lineChart>
      <c:catAx>
        <c:axId val="1326049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007971"/>
      </c:catAx>
      <c:valAx>
        <c:axId val="1468007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049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Revenue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'Top selling products'!$B$3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'Top selling products'!$A$4:$A$10</c:f>
            </c:strRef>
          </c:cat>
          <c:val>
            <c:numRef>
              <c:f>'Top selling products'!$B$4:$B$10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Revenue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'Top selling products'!$B$3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selling products'!$A$4:$A$10</c:f>
            </c:strRef>
          </c:cat>
          <c:val>
            <c:numRef>
              <c:f>'Top selling products'!$B$4:$B$10</c:f>
              <c:numCache/>
            </c:numRef>
          </c:val>
        </c:ser>
        <c:axId val="1152382947"/>
        <c:axId val="530078447"/>
      </c:barChart>
      <c:catAx>
        <c:axId val="11523829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078447"/>
      </c:catAx>
      <c:valAx>
        <c:axId val="5300784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3829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571500</xdr:colOff>
      <xdr:row>0</xdr:row>
      <xdr:rowOff>28575</xdr:rowOff>
    </xdr:from>
    <xdr:ext cx="3409950" cy="2133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J201" sheet="Ecommerce_Sales_Project"/>
  </cacheSource>
  <cacheFields>
    <cacheField name="Month" numFmtId="164">
      <sharedItems>
        <s v="March"/>
        <s v="July"/>
        <s v="January"/>
        <s v="May"/>
        <s v="February"/>
        <s v="April"/>
        <s v="June"/>
      </sharedItems>
    </cacheField>
    <cacheField name="Region" numFmtId="0">
      <sharedItems>
        <s v="South"/>
        <s v="North"/>
        <s v="West"/>
        <s v="East"/>
      </sharedItems>
    </cacheField>
    <cacheField name="Revenue" numFmtId="0">
      <sharedItems containsSemiMixedTypes="0" containsString="0" containsNumber="1" containsInteger="1">
        <n v="350.0"/>
        <n v="500.0"/>
        <n v="2500.0"/>
        <n v="2000.0"/>
        <n v="150.0"/>
        <n v="900.0"/>
        <n v="600.0"/>
        <n v="750.0"/>
        <n v="300.0"/>
        <n v="2100.0"/>
        <n v="1050.0"/>
        <n v="400.0"/>
        <n v="1200.0"/>
        <n v="700.0"/>
        <n v="1500.0"/>
        <n v="1600.0"/>
        <n v="1400.0"/>
        <n v="800.0"/>
        <n v="450.0"/>
        <n v="2800.0"/>
        <n v="200.0"/>
        <n v="1000.0"/>
        <n v="1750.0"/>
        <n v="350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201" sheet="Ecommerce_Sales_Project"/>
  </cacheSource>
  <cacheFields>
    <cacheField name="OrderID" numFmtId="0">
      <sharedItems>
        <s v="O0001"/>
        <s v="O0002"/>
        <s v="O0003"/>
        <s v="O0004"/>
        <s v="O0005"/>
        <s v="O0006"/>
        <s v="O0007"/>
        <s v="O0008"/>
        <s v="O0009"/>
        <s v="O0010"/>
        <s v="O0011"/>
        <s v="O0012"/>
        <s v="O0013"/>
        <s v="O0014"/>
        <s v="O0015"/>
        <s v="O0016"/>
        <s v="O0017"/>
        <s v="O0018"/>
        <s v="O0019"/>
        <s v="O0020"/>
        <s v="O0021"/>
        <s v="O0022"/>
        <s v="O0023"/>
        <s v="O0024"/>
        <s v="O0025"/>
        <s v="O0026"/>
        <s v="O0027"/>
        <s v="O0028"/>
        <s v="O0029"/>
        <s v="O0030"/>
        <s v="O0031"/>
        <s v="O0032"/>
        <s v="O0033"/>
        <s v="O0034"/>
        <s v="O0035"/>
        <s v="O0036"/>
        <s v="O0037"/>
        <s v="O0038"/>
        <s v="O0039"/>
        <s v="O0040"/>
        <s v="O0041"/>
        <s v="O0042"/>
        <s v="O0043"/>
        <s v="O0044"/>
        <s v="O0045"/>
        <s v="O0046"/>
        <s v="O0047"/>
        <s v="O0048"/>
        <s v="O0049"/>
        <s v="O0050"/>
        <s v="O0051"/>
        <s v="O0052"/>
        <s v="O0053"/>
        <s v="O0054"/>
        <s v="O0055"/>
        <s v="O0056"/>
        <s v="O0057"/>
        <s v="O0058"/>
        <s v="O0059"/>
        <s v="O0060"/>
        <s v="O0061"/>
        <s v="O0062"/>
        <s v="O0063"/>
        <s v="O0064"/>
        <s v="O0065"/>
        <s v="O0066"/>
        <s v="O0067"/>
        <s v="O0068"/>
        <s v="O0069"/>
        <s v="O0070"/>
        <s v="O0071"/>
        <s v="O0072"/>
        <s v="O0073"/>
        <s v="O0074"/>
        <s v="O0075"/>
        <s v="O0076"/>
        <s v="O0077"/>
        <s v="O0078"/>
        <s v="O0079"/>
        <s v="O0080"/>
        <s v="O0081"/>
        <s v="O0082"/>
        <s v="O0083"/>
        <s v="O0084"/>
        <s v="O0085"/>
        <s v="O0086"/>
        <s v="O0087"/>
        <s v="O0088"/>
        <s v="O0089"/>
        <s v="O0090"/>
        <s v="O0091"/>
        <s v="O0092"/>
        <s v="O0093"/>
        <s v="O0094"/>
        <s v="O0095"/>
        <s v="O0096"/>
        <s v="O0097"/>
        <s v="O0098"/>
        <s v="O0099"/>
        <s v="O0100"/>
        <s v="O0101"/>
        <s v="O0102"/>
        <s v="O0103"/>
        <s v="O0104"/>
        <s v="O0105"/>
        <s v="O0106"/>
        <s v="O0107"/>
        <s v="O0108"/>
        <s v="O0109"/>
        <s v="O0110"/>
        <s v="O0111"/>
        <s v="O0112"/>
        <s v="O0113"/>
        <s v="O0114"/>
        <s v="O0115"/>
        <s v="O0116"/>
        <s v="O0117"/>
        <s v="O0118"/>
        <s v="O0119"/>
        <s v="O0120"/>
        <s v="O0121"/>
        <s v="O0122"/>
        <s v="O0123"/>
        <s v="O0124"/>
        <s v="O0125"/>
        <s v="O0126"/>
        <s v="O0127"/>
        <s v="O0128"/>
        <s v="O0129"/>
        <s v="O0130"/>
        <s v="O0131"/>
        <s v="O0132"/>
        <s v="O0133"/>
        <s v="O0134"/>
        <s v="O0135"/>
        <s v="O0136"/>
        <s v="O0137"/>
        <s v="O0138"/>
        <s v="O0139"/>
        <s v="O0140"/>
        <s v="O0141"/>
        <s v="O0142"/>
        <s v="O0143"/>
        <s v="O0144"/>
        <s v="O0145"/>
        <s v="O0146"/>
        <s v="O0147"/>
        <s v="O0148"/>
        <s v="O0149"/>
        <s v="O0150"/>
        <s v="O0151"/>
        <s v="O0152"/>
        <s v="O0153"/>
        <s v="O0154"/>
        <s v="O0155"/>
        <s v="O0156"/>
        <s v="O0157"/>
        <s v="O0158"/>
        <s v="O0159"/>
        <s v="O0160"/>
        <s v="O0161"/>
        <s v="O0162"/>
        <s v="O0163"/>
        <s v="O0164"/>
        <s v="O0165"/>
        <s v="O0166"/>
        <s v="O0167"/>
        <s v="O0168"/>
        <s v="O0169"/>
        <s v="O0170"/>
        <s v="O0171"/>
        <s v="O0172"/>
        <s v="O0173"/>
        <s v="O0174"/>
        <s v="O0175"/>
        <s v="O0176"/>
        <s v="O0177"/>
        <s v="O0178"/>
        <s v="O0179"/>
        <s v="O0180"/>
        <s v="O0181"/>
        <s v="O0182"/>
        <s v="O0183"/>
        <s v="O0184"/>
        <s v="O0185"/>
        <s v="O0186"/>
        <s v="O0187"/>
        <s v="O0188"/>
        <s v="O0189"/>
        <s v="O0190"/>
        <s v="O0191"/>
        <s v="O0192"/>
        <s v="O0193"/>
        <s v="O0194"/>
        <s v="O0195"/>
        <s v="O0196"/>
        <s v="O0197"/>
        <s v="O0198"/>
        <s v="O0199"/>
        <s v="O0200"/>
      </sharedItems>
    </cacheField>
    <cacheField name="CustomerID" numFmtId="0">
      <sharedItems>
        <s v="C041"/>
        <s v="C015"/>
        <s v="C038"/>
        <s v="C046"/>
        <s v="C045"/>
        <s v="C049"/>
        <s v="C023"/>
        <s v="C047"/>
        <s v="C036"/>
        <s v="C006"/>
        <s v="C018"/>
        <s v="C014"/>
        <s v="C039"/>
        <s v="C011"/>
        <s v="C044"/>
        <s v="C021"/>
        <s v="C010"/>
        <s v="C048"/>
        <s v="C008"/>
        <s v="C034"/>
        <s v="C033"/>
        <s v="C020"/>
        <s v="C009"/>
        <s v="C029"/>
        <s v="C005"/>
        <s v="C035"/>
        <s v="C031"/>
        <s v="C043"/>
        <s v="C007"/>
        <s v="C001"/>
        <s v="C019"/>
        <s v="C012"/>
        <s v="C026"/>
        <s v="C040"/>
        <s v="C017"/>
        <s v="C004"/>
        <s v="C027"/>
        <s v="C025"/>
        <s v="C013"/>
        <s v="C028"/>
        <s v="C024"/>
        <s v="C030"/>
        <s v="C050"/>
        <s v="C032"/>
        <s v="C016"/>
        <s v="C037"/>
        <s v="C022"/>
      </sharedItems>
    </cacheField>
    <cacheField name="Product" numFmtId="0">
      <sharedItems>
        <s v="Laptop"/>
        <s v="Smartphone"/>
        <s v="Camera"/>
        <s v="Smartwatch"/>
        <s v="Tablet"/>
        <s v="Headphones"/>
        <s v="Printer"/>
      </sharedItems>
    </cacheField>
    <cacheField name="Category" numFmtId="0">
      <sharedItems>
        <s v="Electronics"/>
      </sharedItems>
    </cacheField>
    <cacheField name="Quantity" numFmtId="0">
      <sharedItems containsSemiMixedTypes="0" containsString="0" containsNumber="1" containsInteger="1">
        <n v="1.0"/>
        <n v="5.0"/>
        <n v="3.0"/>
        <n v="2.0"/>
        <n v="4.0"/>
      </sharedItems>
    </cacheField>
    <cacheField name="Price" numFmtId="0">
      <sharedItems containsSemiMixedTypes="0" containsString="0" containsNumber="1" containsInteger="1">
        <n v="350.0"/>
        <n v="500.0"/>
        <n v="400.0"/>
        <n v="150.0"/>
        <n v="300.0"/>
        <n v="200.0"/>
        <n v="700.0"/>
      </sharedItems>
    </cacheField>
    <cacheField name="OrderDate" numFmtId="164">
      <sharedItems containsSemiMixedTypes="0" containsDate="1" containsString="0">
        <d v="2025-03-12T00:00:00Z"/>
        <d v="2025-07-09T00:00:00Z"/>
        <d v="2025-01-24T00:00:00Z"/>
        <d v="2025-05-24T00:00:00Z"/>
        <d v="2025-02-26T00:00:00Z"/>
        <d v="2025-07-26T00:00:00Z"/>
        <d v="2025-02-09T00:00:00Z"/>
        <d v="2025-04-08T00:00:00Z"/>
        <d v="2025-03-09T00:00:00Z"/>
        <d v="2025-04-07T00:00:00Z"/>
        <d v="2025-04-03T00:00:00Z"/>
        <d v="2025-02-28T00:00:00Z"/>
        <d v="2025-01-26T00:00:00Z"/>
        <d v="2025-04-05T00:00:00Z"/>
        <d v="2025-06-24T00:00:00Z"/>
        <d v="2025-07-06T00:00:00Z"/>
        <d v="2025-06-13T00:00:00Z"/>
        <d v="2025-07-30T00:00:00Z"/>
        <d v="2025-02-24T00:00:00Z"/>
        <d v="2025-06-14T00:00:00Z"/>
        <d v="2025-07-10T00:00:00Z"/>
        <d v="2025-04-13T00:00:00Z"/>
        <d v="2025-06-02T00:00:00Z"/>
        <d v="2025-01-03T00:00:00Z"/>
        <d v="2025-04-27T00:00:00Z"/>
        <d v="2025-07-15T00:00:00Z"/>
        <d v="2025-07-19T00:00:00Z"/>
        <d v="2025-01-29T00:00:00Z"/>
        <d v="2025-05-26T00:00:00Z"/>
        <d v="2025-01-18T00:00:00Z"/>
        <d v="2025-02-12T00:00:00Z"/>
        <d v="2025-06-16T00:00:00Z"/>
        <d v="2025-03-05T00:00:00Z"/>
        <d v="2025-05-22T00:00:00Z"/>
        <d v="2025-07-01T00:00:00Z"/>
        <d v="2025-03-26T00:00:00Z"/>
        <d v="2025-05-05T00:00:00Z"/>
        <d v="2025-05-02T00:00:00Z"/>
        <d v="2025-01-25T00:00:00Z"/>
        <d v="2025-04-16T00:00:00Z"/>
        <d v="2025-04-14T00:00:00Z"/>
        <d v="2025-05-18T00:00:00Z"/>
        <d v="2025-04-29T00:00:00Z"/>
        <d v="2025-01-13T00:00:00Z"/>
        <d v="2025-04-15T00:00:00Z"/>
        <d v="2025-07-20T00:00:00Z"/>
        <d v="2025-07-03T00:00:00Z"/>
        <d v="2025-01-15T00:00:00Z"/>
        <d v="2025-05-30T00:00:00Z"/>
        <d v="2025-06-22T00:00:00Z"/>
        <d v="2025-05-29T00:00:00Z"/>
        <d v="2025-03-22T00:00:00Z"/>
        <d v="2025-02-03T00:00:00Z"/>
        <d v="2025-02-10T00:00:00Z"/>
        <d v="2025-06-19T00:00:00Z"/>
        <d v="2025-05-06T00:00:00Z"/>
        <d v="2025-04-20T00:00:00Z"/>
        <d v="2025-01-10T00:00:00Z"/>
        <d v="2025-02-02T00:00:00Z"/>
        <d v="2025-02-23T00:00:00Z"/>
        <d v="2025-02-11T00:00:00Z"/>
        <d v="2025-03-27T00:00:00Z"/>
        <d v="2025-05-01T00:00:00Z"/>
        <d v="2025-03-20T00:00:00Z"/>
        <d v="2025-01-08T00:00:00Z"/>
        <d v="2025-07-21T00:00:00Z"/>
        <d v="2025-04-09T00:00:00Z"/>
        <d v="2025-05-14T00:00:00Z"/>
        <d v="2025-03-18T00:00:00Z"/>
        <d v="2025-06-28T00:00:00Z"/>
        <d v="2025-06-20T00:00:00Z"/>
        <d v="2025-03-15T00:00:00Z"/>
        <d v="2025-06-17T00:00:00Z"/>
        <d v="2025-05-12T00:00:00Z"/>
        <d v="2025-03-21T00:00:00Z"/>
        <d v="2025-03-04T00:00:00Z"/>
        <d v="2025-04-17T00:00:00Z"/>
        <d v="2025-07-17T00:00:00Z"/>
        <d v="2025-07-25T00:00:00Z"/>
        <d v="2025-02-01T00:00:00Z"/>
        <d v="2025-05-16T00:00:00Z"/>
        <d v="2025-07-04T00:00:00Z"/>
        <d v="2025-06-10T00:00:00Z"/>
        <d v="2025-01-21T00:00:00Z"/>
        <d v="2025-05-19T00:00:00Z"/>
        <d v="2025-04-18T00:00:00Z"/>
        <d v="2025-07-12T00:00:00Z"/>
        <d v="2025-06-04T00:00:00Z"/>
        <d v="2025-04-11T00:00:00Z"/>
        <d v="2025-01-05T00:00:00Z"/>
        <d v="2025-01-06T00:00:00Z"/>
        <d v="2025-01-30T00:00:00Z"/>
        <d v="2025-07-29T00:00:00Z"/>
        <d v="2025-06-01T00:00:00Z"/>
        <d v="2025-06-25T00:00:00Z"/>
        <d v="2025-05-17T00:00:00Z"/>
        <d v="2025-06-15T00:00:00Z"/>
        <d v="2025-03-11T00:00:00Z"/>
        <d v="2025-03-24T00:00:00Z"/>
        <d v="2025-04-01T00:00:00Z"/>
        <d v="2025-03-17T00:00:00Z"/>
        <d v="2025-04-19T00:00:00Z"/>
        <d v="2025-01-31T00:00:00Z"/>
        <d v="2025-07-05T00:00:00Z"/>
        <d v="2025-03-16T00:00:00Z"/>
        <d v="2025-01-04T00:00:00Z"/>
        <d v="2025-02-17T00:00:00Z"/>
        <d v="2025-06-11T00:00:00Z"/>
        <d v="2025-01-22T00:00:00Z"/>
        <d v="2025-04-24T00:00:00Z"/>
        <d v="2025-06-08T00:00:00Z"/>
        <d v="2025-03-03T00:00:00Z"/>
        <d v="2025-01-09T00:00:00Z"/>
        <d v="2025-07-22T00:00:00Z"/>
        <d v="2025-01-16T00:00:00Z"/>
        <d v="2025-04-23T00:00:00Z"/>
        <d v="2025-03-06T00:00:00Z"/>
        <d v="2025-05-13T00:00:00Z"/>
        <d v="2025-06-12T00:00:00Z"/>
        <d v="2025-07-14T00:00:00Z"/>
        <d v="2025-01-01T00:00:00Z"/>
        <d v="2025-03-10T00:00:00Z"/>
        <d v="2025-06-30T00:00:00Z"/>
        <d v="2025-06-03T00:00:00Z"/>
        <d v="2025-05-31T00:00:00Z"/>
        <d v="2025-03-30T00:00:00Z"/>
        <d v="2025-05-15T00:00:00Z"/>
        <d v="2025-06-09T00:00:00Z"/>
      </sharedItems>
    </cacheField>
    <cacheField name="Month" numFmtId="164">
      <sharedItems>
        <s v="March"/>
        <s v="July"/>
        <s v="January"/>
        <s v="May"/>
        <s v="February"/>
        <s v="April"/>
        <s v="June"/>
      </sharedItems>
    </cacheField>
    <cacheField name="Region" numFmtId="0">
      <sharedItems>
        <s v="South"/>
        <s v="North"/>
        <s v="West"/>
        <s v="East"/>
      </sharedItems>
    </cacheField>
    <cacheField name="Revenue" numFmtId="0">
      <sharedItems containsSemiMixedTypes="0" containsString="0" containsNumber="1" containsInteger="1">
        <n v="350.0"/>
        <n v="500.0"/>
        <n v="2500.0"/>
        <n v="2000.0"/>
        <n v="150.0"/>
        <n v="900.0"/>
        <n v="600.0"/>
        <n v="750.0"/>
        <n v="300.0"/>
        <n v="2100.0"/>
        <n v="1050.0"/>
        <n v="400.0"/>
        <n v="1200.0"/>
        <n v="700.0"/>
        <n v="1500.0"/>
        <n v="1600.0"/>
        <n v="1400.0"/>
        <n v="800.0"/>
        <n v="450.0"/>
        <n v="2800.0"/>
        <n v="200.0"/>
        <n v="1000.0"/>
        <n v="1750.0"/>
        <n v="3500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201" sheet="Ecommerce_Sales_Project"/>
  </cacheSource>
  <cacheFields>
    <cacheField name="OrderID" numFmtId="0">
      <sharedItems>
        <s v="O0001"/>
        <s v="O0002"/>
        <s v="O0003"/>
        <s v="O0004"/>
        <s v="O0005"/>
        <s v="O0006"/>
        <s v="O0007"/>
        <s v="O0008"/>
        <s v="O0009"/>
        <s v="O0010"/>
        <s v="O0011"/>
        <s v="O0012"/>
        <s v="O0013"/>
        <s v="O0014"/>
        <s v="O0015"/>
        <s v="O0016"/>
        <s v="O0017"/>
        <s v="O0018"/>
        <s v="O0019"/>
        <s v="O0020"/>
        <s v="O0021"/>
        <s v="O0022"/>
        <s v="O0023"/>
        <s v="O0024"/>
        <s v="O0025"/>
        <s v="O0026"/>
        <s v="O0027"/>
        <s v="O0028"/>
        <s v="O0029"/>
        <s v="O0030"/>
        <s v="O0031"/>
        <s v="O0032"/>
        <s v="O0033"/>
        <s v="O0034"/>
        <s v="O0035"/>
        <s v="O0036"/>
        <s v="O0037"/>
        <s v="O0038"/>
        <s v="O0039"/>
        <s v="O0040"/>
        <s v="O0041"/>
        <s v="O0042"/>
        <s v="O0043"/>
        <s v="O0044"/>
        <s v="O0045"/>
        <s v="O0046"/>
        <s v="O0047"/>
        <s v="O0048"/>
        <s v="O0049"/>
        <s v="O0050"/>
        <s v="O0051"/>
        <s v="O0052"/>
        <s v="O0053"/>
        <s v="O0054"/>
        <s v="O0055"/>
        <s v="O0056"/>
        <s v="O0057"/>
        <s v="O0058"/>
        <s v="O0059"/>
        <s v="O0060"/>
        <s v="O0061"/>
        <s v="O0062"/>
        <s v="O0063"/>
        <s v="O0064"/>
        <s v="O0065"/>
        <s v="O0066"/>
        <s v="O0067"/>
        <s v="O0068"/>
        <s v="O0069"/>
        <s v="O0070"/>
        <s v="O0071"/>
        <s v="O0072"/>
        <s v="O0073"/>
        <s v="O0074"/>
        <s v="O0075"/>
        <s v="O0076"/>
        <s v="O0077"/>
        <s v="O0078"/>
        <s v="O0079"/>
        <s v="O0080"/>
        <s v="O0081"/>
        <s v="O0082"/>
        <s v="O0083"/>
        <s v="O0084"/>
        <s v="O0085"/>
        <s v="O0086"/>
        <s v="O0087"/>
        <s v="O0088"/>
        <s v="O0089"/>
        <s v="O0090"/>
        <s v="O0091"/>
        <s v="O0092"/>
        <s v="O0093"/>
        <s v="O0094"/>
        <s v="O0095"/>
        <s v="O0096"/>
        <s v="O0097"/>
        <s v="O0098"/>
        <s v="O0099"/>
        <s v="O0100"/>
        <s v="O0101"/>
        <s v="O0102"/>
        <s v="O0103"/>
        <s v="O0104"/>
        <s v="O0105"/>
        <s v="O0106"/>
        <s v="O0107"/>
        <s v="O0108"/>
        <s v="O0109"/>
        <s v="O0110"/>
        <s v="O0111"/>
        <s v="O0112"/>
        <s v="O0113"/>
        <s v="O0114"/>
        <s v="O0115"/>
        <s v="O0116"/>
        <s v="O0117"/>
        <s v="O0118"/>
        <s v="O0119"/>
        <s v="O0120"/>
        <s v="O0121"/>
        <s v="O0122"/>
        <s v="O0123"/>
        <s v="O0124"/>
        <s v="O0125"/>
        <s v="O0126"/>
        <s v="O0127"/>
        <s v="O0128"/>
        <s v="O0129"/>
        <s v="O0130"/>
        <s v="O0131"/>
        <s v="O0132"/>
        <s v="O0133"/>
        <s v="O0134"/>
        <s v="O0135"/>
        <s v="O0136"/>
        <s v="O0137"/>
        <s v="O0138"/>
        <s v="O0139"/>
        <s v="O0140"/>
        <s v="O0141"/>
        <s v="O0142"/>
        <s v="O0143"/>
        <s v="O0144"/>
        <s v="O0145"/>
        <s v="O0146"/>
        <s v="O0147"/>
        <s v="O0148"/>
        <s v="O0149"/>
        <s v="O0150"/>
        <s v="O0151"/>
        <s v="O0152"/>
        <s v="O0153"/>
        <s v="O0154"/>
        <s v="O0155"/>
        <s v="O0156"/>
        <s v="O0157"/>
        <s v="O0158"/>
        <s v="O0159"/>
        <s v="O0160"/>
        <s v="O0161"/>
        <s v="O0162"/>
        <s v="O0163"/>
        <s v="O0164"/>
        <s v="O0165"/>
        <s v="O0166"/>
        <s v="O0167"/>
        <s v="O0168"/>
        <s v="O0169"/>
        <s v="O0170"/>
        <s v="O0171"/>
        <s v="O0172"/>
        <s v="O0173"/>
        <s v="O0174"/>
        <s v="O0175"/>
        <s v="O0176"/>
        <s v="O0177"/>
        <s v="O0178"/>
        <s v="O0179"/>
        <s v="O0180"/>
        <s v="O0181"/>
        <s v="O0182"/>
        <s v="O0183"/>
        <s v="O0184"/>
        <s v="O0185"/>
        <s v="O0186"/>
        <s v="O0187"/>
        <s v="O0188"/>
        <s v="O0189"/>
        <s v="O0190"/>
        <s v="O0191"/>
        <s v="O0192"/>
        <s v="O0193"/>
        <s v="O0194"/>
        <s v="O0195"/>
        <s v="O0196"/>
        <s v="O0197"/>
        <s v="O0198"/>
        <s v="O0199"/>
        <s v="O0200"/>
      </sharedItems>
    </cacheField>
    <cacheField name="CustomerID" numFmtId="0">
      <sharedItems>
        <s v="C041"/>
        <s v="C015"/>
        <s v="C038"/>
        <s v="C046"/>
        <s v="C045"/>
        <s v="C049"/>
        <s v="C023"/>
        <s v="C047"/>
        <s v="C036"/>
        <s v="C006"/>
        <s v="C018"/>
        <s v="C014"/>
        <s v="C039"/>
        <s v="C011"/>
        <s v="C044"/>
        <s v="C021"/>
        <s v="C010"/>
        <s v="C048"/>
        <s v="C008"/>
        <s v="C034"/>
        <s v="C033"/>
        <s v="C020"/>
        <s v="C009"/>
        <s v="C029"/>
        <s v="C005"/>
        <s v="C035"/>
        <s v="C031"/>
        <s v="C043"/>
        <s v="C007"/>
        <s v="C001"/>
        <s v="C019"/>
        <s v="C012"/>
        <s v="C026"/>
        <s v="C040"/>
        <s v="C017"/>
        <s v="C004"/>
        <s v="C027"/>
        <s v="C025"/>
        <s v="C013"/>
        <s v="C028"/>
        <s v="C024"/>
        <s v="C030"/>
        <s v="C050"/>
        <s v="C032"/>
        <s v="C016"/>
        <s v="C037"/>
        <s v="C022"/>
      </sharedItems>
    </cacheField>
    <cacheField name="Product" numFmtId="0">
      <sharedItems>
        <s v="Laptop"/>
        <s v="Smartphone"/>
        <s v="Camera"/>
        <s v="Smartwatch"/>
        <s v="Tablet"/>
        <s v="Headphones"/>
        <s v="Printer"/>
      </sharedItems>
    </cacheField>
    <cacheField name="Category" numFmtId="0">
      <sharedItems>
        <s v="Electronics"/>
      </sharedItems>
    </cacheField>
    <cacheField name="Quantity" numFmtId="0">
      <sharedItems containsSemiMixedTypes="0" containsString="0" containsNumber="1" containsInteger="1">
        <n v="1.0"/>
        <n v="5.0"/>
        <n v="3.0"/>
        <n v="2.0"/>
        <n v="4.0"/>
      </sharedItems>
    </cacheField>
    <cacheField name="Price" numFmtId="0">
      <sharedItems containsSemiMixedTypes="0" containsString="0" containsNumber="1" containsInteger="1">
        <n v="350.0"/>
        <n v="500.0"/>
        <n v="400.0"/>
        <n v="150.0"/>
        <n v="300.0"/>
        <n v="200.0"/>
        <n v="700.0"/>
      </sharedItems>
    </cacheField>
    <cacheField name="OrderDate" numFmtId="164">
      <sharedItems containsSemiMixedTypes="0" containsDate="1" containsString="0">
        <d v="2025-03-12T00:00:00Z"/>
        <d v="2025-07-09T00:00:00Z"/>
        <d v="2025-01-24T00:00:00Z"/>
        <d v="2025-05-24T00:00:00Z"/>
        <d v="2025-02-26T00:00:00Z"/>
        <d v="2025-07-26T00:00:00Z"/>
        <d v="2025-02-09T00:00:00Z"/>
        <d v="2025-04-08T00:00:00Z"/>
        <d v="2025-03-09T00:00:00Z"/>
        <d v="2025-04-07T00:00:00Z"/>
        <d v="2025-04-03T00:00:00Z"/>
        <d v="2025-02-28T00:00:00Z"/>
        <d v="2025-01-26T00:00:00Z"/>
        <d v="2025-04-05T00:00:00Z"/>
        <d v="2025-06-24T00:00:00Z"/>
        <d v="2025-07-06T00:00:00Z"/>
        <d v="2025-06-13T00:00:00Z"/>
        <d v="2025-07-30T00:00:00Z"/>
        <d v="2025-02-24T00:00:00Z"/>
        <d v="2025-06-14T00:00:00Z"/>
        <d v="2025-07-10T00:00:00Z"/>
        <d v="2025-04-13T00:00:00Z"/>
        <d v="2025-06-02T00:00:00Z"/>
        <d v="2025-01-03T00:00:00Z"/>
        <d v="2025-04-27T00:00:00Z"/>
        <d v="2025-07-15T00:00:00Z"/>
        <d v="2025-07-19T00:00:00Z"/>
        <d v="2025-01-29T00:00:00Z"/>
        <d v="2025-05-26T00:00:00Z"/>
        <d v="2025-01-18T00:00:00Z"/>
        <d v="2025-02-12T00:00:00Z"/>
        <d v="2025-06-16T00:00:00Z"/>
        <d v="2025-03-05T00:00:00Z"/>
        <d v="2025-05-22T00:00:00Z"/>
        <d v="2025-07-01T00:00:00Z"/>
        <d v="2025-03-26T00:00:00Z"/>
        <d v="2025-05-05T00:00:00Z"/>
        <d v="2025-05-02T00:00:00Z"/>
        <d v="2025-01-25T00:00:00Z"/>
        <d v="2025-04-16T00:00:00Z"/>
        <d v="2025-04-14T00:00:00Z"/>
        <d v="2025-05-18T00:00:00Z"/>
        <d v="2025-04-29T00:00:00Z"/>
        <d v="2025-01-13T00:00:00Z"/>
        <d v="2025-04-15T00:00:00Z"/>
        <d v="2025-07-20T00:00:00Z"/>
        <d v="2025-07-03T00:00:00Z"/>
        <d v="2025-01-15T00:00:00Z"/>
        <d v="2025-05-30T00:00:00Z"/>
        <d v="2025-06-22T00:00:00Z"/>
        <d v="2025-05-29T00:00:00Z"/>
        <d v="2025-03-22T00:00:00Z"/>
        <d v="2025-02-03T00:00:00Z"/>
        <d v="2025-02-10T00:00:00Z"/>
        <d v="2025-06-19T00:00:00Z"/>
        <d v="2025-05-06T00:00:00Z"/>
        <d v="2025-04-20T00:00:00Z"/>
        <d v="2025-01-10T00:00:00Z"/>
        <d v="2025-02-02T00:00:00Z"/>
        <d v="2025-02-23T00:00:00Z"/>
        <d v="2025-02-11T00:00:00Z"/>
        <d v="2025-03-27T00:00:00Z"/>
        <d v="2025-05-01T00:00:00Z"/>
        <d v="2025-03-20T00:00:00Z"/>
        <d v="2025-01-08T00:00:00Z"/>
        <d v="2025-07-21T00:00:00Z"/>
        <d v="2025-04-09T00:00:00Z"/>
        <d v="2025-05-14T00:00:00Z"/>
        <d v="2025-03-18T00:00:00Z"/>
        <d v="2025-06-28T00:00:00Z"/>
        <d v="2025-06-20T00:00:00Z"/>
        <d v="2025-03-15T00:00:00Z"/>
        <d v="2025-06-17T00:00:00Z"/>
        <d v="2025-05-12T00:00:00Z"/>
        <d v="2025-03-21T00:00:00Z"/>
        <d v="2025-03-04T00:00:00Z"/>
        <d v="2025-04-17T00:00:00Z"/>
        <d v="2025-07-17T00:00:00Z"/>
        <d v="2025-07-25T00:00:00Z"/>
        <d v="2025-02-01T00:00:00Z"/>
        <d v="2025-05-16T00:00:00Z"/>
        <d v="2025-07-04T00:00:00Z"/>
        <d v="2025-06-10T00:00:00Z"/>
        <d v="2025-01-21T00:00:00Z"/>
        <d v="2025-05-19T00:00:00Z"/>
        <d v="2025-04-18T00:00:00Z"/>
        <d v="2025-07-12T00:00:00Z"/>
        <d v="2025-06-04T00:00:00Z"/>
        <d v="2025-04-11T00:00:00Z"/>
        <d v="2025-01-05T00:00:00Z"/>
        <d v="2025-01-06T00:00:00Z"/>
        <d v="2025-01-30T00:00:00Z"/>
        <d v="2025-07-29T00:00:00Z"/>
        <d v="2025-06-01T00:00:00Z"/>
        <d v="2025-06-25T00:00:00Z"/>
        <d v="2025-05-17T00:00:00Z"/>
        <d v="2025-06-15T00:00:00Z"/>
        <d v="2025-03-11T00:00:00Z"/>
        <d v="2025-03-24T00:00:00Z"/>
        <d v="2025-04-01T00:00:00Z"/>
        <d v="2025-03-17T00:00:00Z"/>
        <d v="2025-04-19T00:00:00Z"/>
        <d v="2025-01-31T00:00:00Z"/>
        <d v="2025-07-05T00:00:00Z"/>
        <d v="2025-03-16T00:00:00Z"/>
        <d v="2025-01-04T00:00:00Z"/>
        <d v="2025-02-17T00:00:00Z"/>
        <d v="2025-06-11T00:00:00Z"/>
        <d v="2025-01-22T00:00:00Z"/>
        <d v="2025-04-24T00:00:00Z"/>
        <d v="2025-06-08T00:00:00Z"/>
        <d v="2025-03-03T00:00:00Z"/>
        <d v="2025-01-09T00:00:00Z"/>
        <d v="2025-07-22T00:00:00Z"/>
        <d v="2025-01-16T00:00:00Z"/>
        <d v="2025-04-23T00:00:00Z"/>
        <d v="2025-03-06T00:00:00Z"/>
        <d v="2025-05-13T00:00:00Z"/>
        <d v="2025-06-12T00:00:00Z"/>
        <d v="2025-07-14T00:00:00Z"/>
        <d v="2025-01-01T00:00:00Z"/>
        <d v="2025-03-10T00:00:00Z"/>
        <d v="2025-06-30T00:00:00Z"/>
        <d v="2025-06-03T00:00:00Z"/>
        <d v="2025-05-31T00:00:00Z"/>
        <d v="2025-03-30T00:00:00Z"/>
        <d v="2025-05-15T00:00:00Z"/>
        <d v="2025-06-09T00:00:00Z"/>
      </sharedItems>
    </cacheField>
    <cacheField name="Month" numFmtId="164">
      <sharedItems>
        <s v="March"/>
        <s v="July"/>
        <s v="January"/>
        <s v="May"/>
        <s v="February"/>
        <s v="April"/>
        <s v="June"/>
      </sharedItems>
    </cacheField>
    <cacheField name="Region" numFmtId="0">
      <sharedItems>
        <s v="South"/>
        <s v="North"/>
        <s v="West"/>
        <s v="East"/>
      </sharedItems>
    </cacheField>
    <cacheField name="Revenue" numFmtId="0">
      <sharedItems containsSemiMixedTypes="0" containsString="0" containsNumber="1" containsInteger="1">
        <n v="350.0"/>
        <n v="500.0"/>
        <n v="2500.0"/>
        <n v="2000.0"/>
        <n v="150.0"/>
        <n v="900.0"/>
        <n v="600.0"/>
        <n v="750.0"/>
        <n v="300.0"/>
        <n v="2100.0"/>
        <n v="1050.0"/>
        <n v="400.0"/>
        <n v="1200.0"/>
        <n v="700.0"/>
        <n v="1500.0"/>
        <n v="1600.0"/>
        <n v="1400.0"/>
        <n v="800.0"/>
        <n v="450.0"/>
        <n v="2800.0"/>
        <n v="200.0"/>
        <n v="1000.0"/>
        <n v="1750.0"/>
        <n v="3500.0"/>
      </sharedItems>
    </cacheField>
    <cacheField name="Recency" numFmtId="2">
      <sharedItems containsSemiMixedTypes="0" containsString="0" containsNumber="1" containsInteger="1">
        <n v="175.0"/>
        <n v="56.0"/>
        <n v="222.0"/>
        <n v="102.0"/>
        <n v="189.0"/>
        <n v="39.0"/>
        <n v="206.0"/>
        <n v="148.0"/>
        <n v="178.0"/>
        <n v="149.0"/>
        <n v="153.0"/>
        <n v="187.0"/>
        <n v="220.0"/>
        <n v="151.0"/>
        <n v="71.0"/>
        <n v="59.0"/>
        <n v="82.0"/>
        <n v="35.0"/>
        <n v="191.0"/>
        <n v="81.0"/>
        <n v="55.0"/>
        <n v="143.0"/>
        <n v="93.0"/>
        <n v="243.0"/>
        <n v="129.0"/>
        <n v="50.0"/>
        <n v="46.0"/>
        <n v="217.0"/>
        <n v="100.0"/>
        <n v="228.0"/>
        <n v="203.0"/>
        <n v="79.0"/>
        <n v="182.0"/>
        <n v="104.0"/>
        <n v="64.0"/>
        <n v="161.0"/>
        <n v="121.0"/>
        <n v="124.0"/>
        <n v="221.0"/>
        <n v="140.0"/>
        <n v="142.0"/>
        <n v="108.0"/>
        <n v="127.0"/>
        <n v="233.0"/>
        <n v="141.0"/>
        <n v="45.0"/>
        <n v="62.0"/>
        <n v="231.0"/>
        <n v="96.0"/>
        <n v="73.0"/>
        <n v="97.0"/>
        <n v="165.0"/>
        <n v="212.0"/>
        <n v="205.0"/>
        <n v="76.0"/>
        <n v="120.0"/>
        <n v="136.0"/>
        <n v="236.0"/>
        <n v="213.0"/>
        <n v="192.0"/>
        <n v="204.0"/>
        <n v="160.0"/>
        <n v="125.0"/>
        <n v="167.0"/>
        <n v="238.0"/>
        <n v="44.0"/>
        <n v="147.0"/>
        <n v="112.0"/>
        <n v="169.0"/>
        <n v="67.0"/>
        <n v="75.0"/>
        <n v="172.0"/>
        <n v="78.0"/>
        <n v="114.0"/>
        <n v="166.0"/>
        <n v="183.0"/>
        <n v="139.0"/>
        <n v="48.0"/>
        <n v="40.0"/>
        <n v="214.0"/>
        <n v="110.0"/>
        <n v="61.0"/>
        <n v="85.0"/>
        <n v="225.0"/>
        <n v="107.0"/>
        <n v="138.0"/>
        <n v="53.0"/>
        <n v="91.0"/>
        <n v="145.0"/>
        <n v="241.0"/>
        <n v="240.0"/>
        <n v="216.0"/>
        <n v="36.0"/>
        <n v="94.0"/>
        <n v="70.0"/>
        <n v="109.0"/>
        <n v="80.0"/>
        <n v="176.0"/>
        <n v="163.0"/>
        <n v="155.0"/>
        <n v="170.0"/>
        <n v="137.0"/>
        <n v="215.0"/>
        <n v="60.0"/>
        <n v="171.0"/>
        <n v="242.0"/>
        <n v="198.0"/>
        <n v="84.0"/>
        <n v="224.0"/>
        <n v="132.0"/>
        <n v="87.0"/>
        <n v="184.0"/>
        <n v="237.0"/>
        <n v="43.0"/>
        <n v="230.0"/>
        <n v="133.0"/>
        <n v="181.0"/>
        <n v="113.0"/>
        <n v="83.0"/>
        <n v="51.0"/>
        <n v="245.0"/>
        <n v="177.0"/>
        <n v="65.0"/>
        <n v="92.0"/>
        <n v="95.0"/>
        <n v="157.0"/>
        <n v="111.0"/>
        <n v="8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Monthly Sales Trends" cacheId="0" dataCaption="" compact="0" compactData="0">
  <location ref="A3:B11" firstHeaderRow="0" firstDataRow="1" firstDataCol="0"/>
  <pivotFields>
    <pivotField name="Month" axis="axisRow" compact="0" numFmtId="164" outline="0" multipleItemSelectionAllowed="1" showAll="0" sortType="ascending">
      <items>
        <item x="5"/>
        <item x="4"/>
        <item x="2"/>
        <item x="1"/>
        <item x="6"/>
        <item x="0"/>
        <item x="3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0"/>
  </rowFields>
  <dataFields>
    <dataField name="Sum of Revenue" fld="2" baseField="0"/>
  </dataFields>
</pivotTableDefinition>
</file>

<file path=xl/pivotTables/pivotTable2.xml><?xml version="1.0" encoding="utf-8"?>
<pivotTableDefinition xmlns="http://schemas.openxmlformats.org/spreadsheetml/2006/main" name="Top selling products" cacheId="1" dataCaption="" compact="0" compactData="0">
  <location ref="A3:B11" firstHeaderRow="0" firstDataRow="1" firstDataCol="0"/>
  <pivotFields>
    <pivotField name="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roduct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tegory" compact="0" outline="0" multipleItemSelectionAllowed="1" showAll="0">
      <items>
        <item x="0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rder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Month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2"/>
  </rowFields>
  <dataFields>
    <dataField name="Sum of Revenue" fld="9" baseField="0"/>
  </dataFields>
</pivotTableDefinition>
</file>

<file path=xl/pivotTables/pivotTable3.xml><?xml version="1.0" encoding="utf-8"?>
<pivotTableDefinition xmlns="http://schemas.openxmlformats.org/spreadsheetml/2006/main" name="Total revenue per customer" cacheId="1" dataCaption="" compact="0" compactData="0">
  <location ref="A3:B51" firstHeaderRow="0" firstDataRow="1" firstDataCol="0"/>
  <pivotFields>
    <pivotField name="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CustomerID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ategory" compact="0" outline="0" multipleItemSelectionAllowed="1" showAll="0">
      <items>
        <item x="0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rder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Month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1"/>
  </rowFields>
  <dataFields>
    <dataField name="Sum of Revenue" fld="9" baseField="0"/>
  </dataFields>
</pivotTableDefinition>
</file>

<file path=xl/pivotTables/pivotTable4.xml><?xml version="1.0" encoding="utf-8"?>
<pivotTableDefinition xmlns="http://schemas.openxmlformats.org/spreadsheetml/2006/main" name="products regional performance " cacheId="1" dataCaption="" compact="0" compactData="0">
  <location ref="A3:F12" firstHeaderRow="0" firstDataRow="1" firstDataCol="1"/>
  <pivotFields>
    <pivotField name="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roduct" axis="axisRow" compact="0" outline="0" multipleItemSelectionAllowed="1" showAll="0" sortType="ascending">
      <items>
        <item x="2"/>
        <item x="5"/>
        <item x="0"/>
        <item x="6"/>
        <item x="1"/>
        <item x="3"/>
        <item x="4"/>
        <item t="default"/>
      </items>
    </pivotField>
    <pivotField name="Category" compact="0" outline="0" multipleItemSelectionAllowed="1" showAll="0">
      <items>
        <item x="0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rder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Month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gion" axis="axisCol" compact="0" outline="0" multipleItemSelectionAllowed="1" showAll="0" sortType="ascending">
      <items>
        <item x="3"/>
        <item x="1"/>
        <item x="0"/>
        <item x="2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2"/>
  </rowFields>
  <colFields>
    <field x="8"/>
  </colFields>
  <dataFields>
    <dataField name="Sum of Revenue" fld="9" baseField="0"/>
  </dataFields>
</pivotTableDefinition>
</file>

<file path=xl/pivotTables/pivotTable5.xml><?xml version="1.0" encoding="utf-8"?>
<pivotTableDefinition xmlns="http://schemas.openxmlformats.org/spreadsheetml/2006/main" name="Purchase Frequency per Customer" cacheId="1" dataCaption="" compact="0" compactData="0">
  <location ref="A3:B51" firstHeaderRow="0" firstDataRow="1" firstDataCol="0"/>
  <pivotFields>
    <pivotField name="Order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CustomerID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ategory" compact="0" outline="0" multipleItemSelectionAllowed="1" showAll="0">
      <items>
        <item x="0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rder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Month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1"/>
  </rowFields>
  <dataFields>
    <dataField name="Count of OrderID" fld="0" subtotal="count" baseField="0"/>
  </dataFields>
</pivotTableDefinition>
</file>

<file path=xl/pivotTables/pivotTable6.xml><?xml version="1.0" encoding="utf-8"?>
<pivotTableDefinition xmlns="http://schemas.openxmlformats.org/spreadsheetml/2006/main" name="How Recently a Customer Bought" cacheId="2" dataCaption="" compact="0" compactData="0">
  <location ref="A3:B51" firstHeaderRow="0" firstDataRow="1" firstDataCol="0"/>
  <pivotFields>
    <pivotField name="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CustomerID" axis="axisRow" compact="0" outline="0" multipleItemSelectionAllowed="1" showAll="0" sortType="ascending">
      <items>
        <item x="29"/>
        <item x="35"/>
        <item x="24"/>
        <item x="9"/>
        <item x="28"/>
        <item x="18"/>
        <item x="22"/>
        <item x="16"/>
        <item x="13"/>
        <item x="31"/>
        <item x="38"/>
        <item x="11"/>
        <item x="1"/>
        <item x="44"/>
        <item x="34"/>
        <item x="10"/>
        <item x="30"/>
        <item x="21"/>
        <item x="15"/>
        <item x="46"/>
        <item x="6"/>
        <item x="40"/>
        <item x="37"/>
        <item x="32"/>
        <item x="36"/>
        <item x="39"/>
        <item x="23"/>
        <item x="41"/>
        <item x="26"/>
        <item x="43"/>
        <item x="20"/>
        <item x="19"/>
        <item x="25"/>
        <item x="8"/>
        <item x="45"/>
        <item x="2"/>
        <item x="12"/>
        <item x="33"/>
        <item x="0"/>
        <item x="27"/>
        <item x="14"/>
        <item x="4"/>
        <item x="3"/>
        <item x="7"/>
        <item x="17"/>
        <item x="5"/>
        <item x="4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ategory" compact="0" outline="0" multipleItemSelectionAllowed="1" showAll="0">
      <items>
        <item x="0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rder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Month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Recency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</pivotFields>
  <rowFields>
    <field x="1"/>
  </rowFields>
  <dataFields>
    <dataField name="Min of Recency" fld="10" subtotal="min" baseField="0"/>
  </dataFields>
</pivotTableDefinition>
</file>

<file path=xl/pivotTables/pivotTable7.xml><?xml version="1.0" encoding="utf-8"?>
<pivotTableDefinition xmlns="http://schemas.openxmlformats.org/spreadsheetml/2006/main" name="Regional Sales Analysis" cacheId="1" dataCaption="" compact="0" compactData="0">
  <location ref="A3:C36" firstHeaderRow="0" firstDataRow="2" firstDataCol="0"/>
  <pivotFields>
    <pivotField name="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roduct" axis="axisRow" compact="0" outline="0" multipleItemSelectionAllowed="1" showAll="0" sortType="ascending">
      <items>
        <item x="2"/>
        <item x="5"/>
        <item x="0"/>
        <item x="6"/>
        <item x="1"/>
        <item x="3"/>
        <item x="4"/>
        <item t="default"/>
      </items>
    </pivotField>
    <pivotField name="Category" compact="0" outline="0" multipleItemSelectionAllowed="1" showAll="0">
      <items>
        <item x="0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rder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Month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gion" axis="axisRow" compact="0" outline="0" multipleItemSelectionAllowed="1" showAll="0" sortType="de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8"/>
    <field x="2"/>
  </rowFields>
  <dataFields>
    <dataField name="Sum of Revenue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6.14"/>
    <col customWidth="1" min="3" max="3" width="17.14"/>
    <col customWidth="1" min="4" max="4" width="12.71"/>
    <col customWidth="1" min="5" max="5" width="17.0"/>
    <col customWidth="1" min="6" max="6" width="8.71"/>
    <col customWidth="1" min="7" max="8" width="17.29"/>
    <col customWidth="1" min="9" max="9" width="8.71"/>
    <col customWidth="1" min="10" max="10" width="10.14"/>
    <col customWidth="1" min="11" max="11" width="16.71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>
      <c r="A2" s="1" t="s">
        <v>11</v>
      </c>
      <c r="B2" s="1" t="s">
        <v>12</v>
      </c>
      <c r="C2" s="1" t="s">
        <v>13</v>
      </c>
      <c r="D2" s="1" t="s">
        <v>14</v>
      </c>
      <c r="E2" s="1">
        <v>1.0</v>
      </c>
      <c r="F2" s="1">
        <v>350.0</v>
      </c>
      <c r="G2" s="3">
        <v>45728.0</v>
      </c>
      <c r="H2" s="3" t="str">
        <f t="shared" ref="H2:H201" si="1">TEXT(G2, "MMMM")</f>
        <v>March</v>
      </c>
      <c r="I2" s="1" t="s">
        <v>15</v>
      </c>
      <c r="J2" s="1">
        <v>350.0</v>
      </c>
      <c r="K2" s="4">
        <f t="shared" ref="K2:K201" si="2">TODAY() - G2</f>
        <v>175</v>
      </c>
    </row>
    <row r="3">
      <c r="A3" s="1" t="s">
        <v>16</v>
      </c>
      <c r="B3" s="1" t="s">
        <v>17</v>
      </c>
      <c r="C3" s="1" t="s">
        <v>18</v>
      </c>
      <c r="D3" s="1" t="s">
        <v>14</v>
      </c>
      <c r="E3" s="1">
        <v>1.0</v>
      </c>
      <c r="F3" s="1">
        <v>350.0</v>
      </c>
      <c r="G3" s="3">
        <v>45847.0</v>
      </c>
      <c r="H3" s="3" t="str">
        <f t="shared" si="1"/>
        <v>July</v>
      </c>
      <c r="I3" s="1" t="s">
        <v>19</v>
      </c>
      <c r="J3" s="1">
        <v>350.0</v>
      </c>
      <c r="K3" s="4">
        <f t="shared" si="2"/>
        <v>56</v>
      </c>
    </row>
    <row r="4">
      <c r="A4" s="1" t="s">
        <v>20</v>
      </c>
      <c r="B4" s="1" t="s">
        <v>21</v>
      </c>
      <c r="C4" s="1" t="s">
        <v>22</v>
      </c>
      <c r="D4" s="1" t="s">
        <v>14</v>
      </c>
      <c r="E4" s="1">
        <v>1.0</v>
      </c>
      <c r="F4" s="1">
        <v>500.0</v>
      </c>
      <c r="G4" s="3">
        <v>45681.0</v>
      </c>
      <c r="H4" s="3" t="str">
        <f t="shared" si="1"/>
        <v>January</v>
      </c>
      <c r="I4" s="1" t="s">
        <v>15</v>
      </c>
      <c r="J4" s="1">
        <v>500.0</v>
      </c>
      <c r="K4" s="4">
        <f t="shared" si="2"/>
        <v>222</v>
      </c>
    </row>
    <row r="5">
      <c r="A5" s="1" t="s">
        <v>23</v>
      </c>
      <c r="B5" s="1" t="s">
        <v>17</v>
      </c>
      <c r="C5" s="1" t="s">
        <v>24</v>
      </c>
      <c r="D5" s="1" t="s">
        <v>14</v>
      </c>
      <c r="E5" s="1">
        <v>5.0</v>
      </c>
      <c r="F5" s="1">
        <v>500.0</v>
      </c>
      <c r="G5" s="3">
        <v>45801.0</v>
      </c>
      <c r="H5" s="3" t="str">
        <f t="shared" si="1"/>
        <v>May</v>
      </c>
      <c r="I5" s="1" t="s">
        <v>15</v>
      </c>
      <c r="J5" s="1">
        <v>2500.0</v>
      </c>
      <c r="K5" s="4">
        <f t="shared" si="2"/>
        <v>102</v>
      </c>
    </row>
    <row r="6">
      <c r="A6" s="1" t="s">
        <v>25</v>
      </c>
      <c r="B6" s="1" t="s">
        <v>26</v>
      </c>
      <c r="C6" s="1" t="s">
        <v>27</v>
      </c>
      <c r="D6" s="1" t="s">
        <v>14</v>
      </c>
      <c r="E6" s="1">
        <v>5.0</v>
      </c>
      <c r="F6" s="1">
        <v>400.0</v>
      </c>
      <c r="G6" s="3">
        <v>45714.0</v>
      </c>
      <c r="H6" s="3" t="str">
        <f t="shared" si="1"/>
        <v>February</v>
      </c>
      <c r="I6" s="1" t="s">
        <v>28</v>
      </c>
      <c r="J6" s="1">
        <v>2000.0</v>
      </c>
      <c r="K6" s="4">
        <f t="shared" si="2"/>
        <v>189</v>
      </c>
    </row>
    <row r="7">
      <c r="A7" s="1" t="s">
        <v>29</v>
      </c>
      <c r="B7" s="1" t="s">
        <v>21</v>
      </c>
      <c r="C7" s="1" t="s">
        <v>30</v>
      </c>
      <c r="D7" s="1" t="s">
        <v>14</v>
      </c>
      <c r="E7" s="1">
        <v>1.0</v>
      </c>
      <c r="F7" s="1">
        <v>150.0</v>
      </c>
      <c r="G7" s="3">
        <v>45864.0</v>
      </c>
      <c r="H7" s="3" t="str">
        <f t="shared" si="1"/>
        <v>July</v>
      </c>
      <c r="I7" s="1" t="s">
        <v>15</v>
      </c>
      <c r="J7" s="1">
        <v>150.0</v>
      </c>
      <c r="K7" s="4">
        <f t="shared" si="2"/>
        <v>39</v>
      </c>
    </row>
    <row r="8">
      <c r="A8" s="1" t="s">
        <v>31</v>
      </c>
      <c r="B8" s="1" t="s">
        <v>32</v>
      </c>
      <c r="C8" s="1" t="s">
        <v>22</v>
      </c>
      <c r="D8" s="1" t="s">
        <v>14</v>
      </c>
      <c r="E8" s="1">
        <v>3.0</v>
      </c>
      <c r="F8" s="1">
        <v>300.0</v>
      </c>
      <c r="G8" s="3">
        <v>45697.0</v>
      </c>
      <c r="H8" s="3" t="str">
        <f t="shared" si="1"/>
        <v>February</v>
      </c>
      <c r="I8" s="1" t="s">
        <v>15</v>
      </c>
      <c r="J8" s="1">
        <v>900.0</v>
      </c>
      <c r="K8" s="4">
        <f t="shared" si="2"/>
        <v>206</v>
      </c>
    </row>
    <row r="9">
      <c r="A9" s="1" t="s">
        <v>33</v>
      </c>
      <c r="B9" s="1" t="s">
        <v>34</v>
      </c>
      <c r="C9" s="1" t="s">
        <v>30</v>
      </c>
      <c r="D9" s="1" t="s">
        <v>14</v>
      </c>
      <c r="E9" s="1">
        <v>1.0</v>
      </c>
      <c r="F9" s="1">
        <v>500.0</v>
      </c>
      <c r="G9" s="3">
        <v>45755.0</v>
      </c>
      <c r="H9" s="3" t="str">
        <f t="shared" si="1"/>
        <v>April</v>
      </c>
      <c r="I9" s="1" t="s">
        <v>19</v>
      </c>
      <c r="J9" s="1">
        <v>500.0</v>
      </c>
      <c r="K9" s="4">
        <f t="shared" si="2"/>
        <v>148</v>
      </c>
    </row>
    <row r="10">
      <c r="A10" s="1" t="s">
        <v>35</v>
      </c>
      <c r="B10" s="1" t="s">
        <v>36</v>
      </c>
      <c r="C10" s="1" t="s">
        <v>37</v>
      </c>
      <c r="D10" s="1" t="s">
        <v>14</v>
      </c>
      <c r="E10" s="1">
        <v>3.0</v>
      </c>
      <c r="F10" s="1">
        <v>200.0</v>
      </c>
      <c r="G10" s="3">
        <v>45725.0</v>
      </c>
      <c r="H10" s="3" t="str">
        <f t="shared" si="1"/>
        <v>March</v>
      </c>
      <c r="I10" s="1" t="s">
        <v>19</v>
      </c>
      <c r="J10" s="1">
        <v>600.0</v>
      </c>
      <c r="K10" s="4">
        <f t="shared" si="2"/>
        <v>178</v>
      </c>
    </row>
    <row r="11">
      <c r="A11" s="1" t="s">
        <v>38</v>
      </c>
      <c r="B11" s="1" t="s">
        <v>39</v>
      </c>
      <c r="C11" s="1" t="s">
        <v>22</v>
      </c>
      <c r="D11" s="1" t="s">
        <v>14</v>
      </c>
      <c r="E11" s="1">
        <v>5.0</v>
      </c>
      <c r="F11" s="1">
        <v>500.0</v>
      </c>
      <c r="G11" s="3">
        <v>45754.0</v>
      </c>
      <c r="H11" s="3" t="str">
        <f t="shared" si="1"/>
        <v>April</v>
      </c>
      <c r="I11" s="1" t="s">
        <v>19</v>
      </c>
      <c r="J11" s="1">
        <v>2500.0</v>
      </c>
      <c r="K11" s="4">
        <f t="shared" si="2"/>
        <v>149</v>
      </c>
    </row>
    <row r="12">
      <c r="A12" s="1" t="s">
        <v>40</v>
      </c>
      <c r="B12" s="1" t="s">
        <v>41</v>
      </c>
      <c r="C12" s="1" t="s">
        <v>30</v>
      </c>
      <c r="D12" s="1" t="s">
        <v>14</v>
      </c>
      <c r="E12" s="1">
        <v>5.0</v>
      </c>
      <c r="F12" s="1">
        <v>150.0</v>
      </c>
      <c r="G12" s="3">
        <v>45750.0</v>
      </c>
      <c r="H12" s="3" t="str">
        <f t="shared" si="1"/>
        <v>April</v>
      </c>
      <c r="I12" s="1" t="s">
        <v>15</v>
      </c>
      <c r="J12" s="1">
        <v>750.0</v>
      </c>
      <c r="K12" s="4">
        <f t="shared" si="2"/>
        <v>153</v>
      </c>
    </row>
    <row r="13">
      <c r="A13" s="1" t="s">
        <v>42</v>
      </c>
      <c r="B13" s="1" t="s">
        <v>26</v>
      </c>
      <c r="C13" s="1" t="s">
        <v>13</v>
      </c>
      <c r="D13" s="1" t="s">
        <v>14</v>
      </c>
      <c r="E13" s="1">
        <v>1.0</v>
      </c>
      <c r="F13" s="1">
        <v>350.0</v>
      </c>
      <c r="G13" s="3">
        <v>45716.0</v>
      </c>
      <c r="H13" s="3" t="str">
        <f t="shared" si="1"/>
        <v>February</v>
      </c>
      <c r="I13" s="1" t="s">
        <v>43</v>
      </c>
      <c r="J13" s="1">
        <v>350.0</v>
      </c>
      <c r="K13" s="4">
        <f t="shared" si="2"/>
        <v>187</v>
      </c>
    </row>
    <row r="14">
      <c r="A14" s="1" t="s">
        <v>44</v>
      </c>
      <c r="B14" s="1" t="s">
        <v>45</v>
      </c>
      <c r="C14" s="1" t="s">
        <v>37</v>
      </c>
      <c r="D14" s="1" t="s">
        <v>14</v>
      </c>
      <c r="E14" s="1">
        <v>2.0</v>
      </c>
      <c r="F14" s="1">
        <v>150.0</v>
      </c>
      <c r="G14" s="3">
        <v>45683.0</v>
      </c>
      <c r="H14" s="3" t="str">
        <f t="shared" si="1"/>
        <v>January</v>
      </c>
      <c r="I14" s="1" t="s">
        <v>28</v>
      </c>
      <c r="J14" s="1">
        <v>300.0</v>
      </c>
      <c r="K14" s="4">
        <f t="shared" si="2"/>
        <v>220</v>
      </c>
    </row>
    <row r="15">
      <c r="A15" s="1" t="s">
        <v>46</v>
      </c>
      <c r="B15" s="1" t="s">
        <v>47</v>
      </c>
      <c r="C15" s="1" t="s">
        <v>22</v>
      </c>
      <c r="D15" s="1" t="s">
        <v>14</v>
      </c>
      <c r="E15" s="1">
        <v>3.0</v>
      </c>
      <c r="F15" s="1">
        <v>700.0</v>
      </c>
      <c r="G15" s="3">
        <v>45752.0</v>
      </c>
      <c r="H15" s="3" t="str">
        <f t="shared" si="1"/>
        <v>April</v>
      </c>
      <c r="I15" s="1" t="s">
        <v>43</v>
      </c>
      <c r="J15" s="1">
        <v>2100.0</v>
      </c>
      <c r="K15" s="4">
        <f t="shared" si="2"/>
        <v>151</v>
      </c>
    </row>
    <row r="16">
      <c r="A16" s="1" t="s">
        <v>48</v>
      </c>
      <c r="B16" s="1" t="s">
        <v>49</v>
      </c>
      <c r="C16" s="1" t="s">
        <v>27</v>
      </c>
      <c r="D16" s="1" t="s">
        <v>14</v>
      </c>
      <c r="E16" s="1">
        <v>3.0</v>
      </c>
      <c r="F16" s="1">
        <v>350.0</v>
      </c>
      <c r="G16" s="3">
        <v>45832.0</v>
      </c>
      <c r="H16" s="3" t="str">
        <f t="shared" si="1"/>
        <v>June</v>
      </c>
      <c r="I16" s="1" t="s">
        <v>19</v>
      </c>
      <c r="J16" s="1">
        <v>1050.0</v>
      </c>
      <c r="K16" s="4">
        <f t="shared" si="2"/>
        <v>71</v>
      </c>
    </row>
    <row r="17">
      <c r="A17" s="1" t="s">
        <v>50</v>
      </c>
      <c r="B17" s="1" t="s">
        <v>51</v>
      </c>
      <c r="C17" s="1" t="s">
        <v>27</v>
      </c>
      <c r="D17" s="1" t="s">
        <v>14</v>
      </c>
      <c r="E17" s="1">
        <v>2.0</v>
      </c>
      <c r="F17" s="1">
        <v>200.0</v>
      </c>
      <c r="G17" s="3">
        <v>45844.0</v>
      </c>
      <c r="H17" s="3" t="str">
        <f t="shared" si="1"/>
        <v>July</v>
      </c>
      <c r="I17" s="1" t="s">
        <v>15</v>
      </c>
      <c r="J17" s="1">
        <v>400.0</v>
      </c>
      <c r="K17" s="4">
        <f t="shared" si="2"/>
        <v>59</v>
      </c>
    </row>
    <row r="18">
      <c r="A18" s="1" t="s">
        <v>52</v>
      </c>
      <c r="B18" s="1" t="s">
        <v>53</v>
      </c>
      <c r="C18" s="1" t="s">
        <v>22</v>
      </c>
      <c r="D18" s="1" t="s">
        <v>14</v>
      </c>
      <c r="E18" s="1">
        <v>4.0</v>
      </c>
      <c r="F18" s="1">
        <v>300.0</v>
      </c>
      <c r="G18" s="3">
        <v>45821.0</v>
      </c>
      <c r="H18" s="3" t="str">
        <f t="shared" si="1"/>
        <v>June</v>
      </c>
      <c r="I18" s="1" t="s">
        <v>15</v>
      </c>
      <c r="J18" s="1">
        <v>1200.0</v>
      </c>
      <c r="K18" s="4">
        <f t="shared" si="2"/>
        <v>82</v>
      </c>
    </row>
    <row r="19">
      <c r="A19" s="1" t="s">
        <v>54</v>
      </c>
      <c r="B19" s="1" t="s">
        <v>55</v>
      </c>
      <c r="C19" s="1" t="s">
        <v>30</v>
      </c>
      <c r="D19" s="1" t="s">
        <v>14</v>
      </c>
      <c r="E19" s="1">
        <v>1.0</v>
      </c>
      <c r="F19" s="1">
        <v>700.0</v>
      </c>
      <c r="G19" s="3">
        <v>45868.0</v>
      </c>
      <c r="H19" s="3" t="str">
        <f t="shared" si="1"/>
        <v>July</v>
      </c>
      <c r="I19" s="1" t="s">
        <v>19</v>
      </c>
      <c r="J19" s="1">
        <v>700.0</v>
      </c>
      <c r="K19" s="4">
        <f t="shared" si="2"/>
        <v>35</v>
      </c>
    </row>
    <row r="20">
      <c r="A20" s="1" t="s">
        <v>56</v>
      </c>
      <c r="B20" s="1" t="s">
        <v>57</v>
      </c>
      <c r="C20" s="1" t="s">
        <v>22</v>
      </c>
      <c r="D20" s="1" t="s">
        <v>14</v>
      </c>
      <c r="E20" s="1">
        <v>3.0</v>
      </c>
      <c r="F20" s="1">
        <v>500.0</v>
      </c>
      <c r="G20" s="3">
        <v>45712.0</v>
      </c>
      <c r="H20" s="3" t="str">
        <f t="shared" si="1"/>
        <v>February</v>
      </c>
      <c r="I20" s="1" t="s">
        <v>43</v>
      </c>
      <c r="J20" s="1">
        <v>1500.0</v>
      </c>
      <c r="K20" s="4">
        <f t="shared" si="2"/>
        <v>191</v>
      </c>
    </row>
    <row r="21" ht="15.75" customHeight="1">
      <c r="A21" s="1" t="s">
        <v>58</v>
      </c>
      <c r="B21" s="1" t="s">
        <v>49</v>
      </c>
      <c r="C21" s="1" t="s">
        <v>27</v>
      </c>
      <c r="D21" s="1" t="s">
        <v>14</v>
      </c>
      <c r="E21" s="1">
        <v>4.0</v>
      </c>
      <c r="F21" s="1">
        <v>400.0</v>
      </c>
      <c r="G21" s="3">
        <v>45822.0</v>
      </c>
      <c r="H21" s="3" t="str">
        <f t="shared" si="1"/>
        <v>June</v>
      </c>
      <c r="I21" s="1" t="s">
        <v>28</v>
      </c>
      <c r="J21" s="1">
        <v>1600.0</v>
      </c>
      <c r="K21" s="4">
        <f t="shared" si="2"/>
        <v>81</v>
      </c>
    </row>
    <row r="22" ht="15.75" customHeight="1">
      <c r="A22" s="1" t="s">
        <v>59</v>
      </c>
      <c r="B22" s="1" t="s">
        <v>60</v>
      </c>
      <c r="C22" s="1" t="s">
        <v>30</v>
      </c>
      <c r="D22" s="1" t="s">
        <v>14</v>
      </c>
      <c r="E22" s="1">
        <v>2.0</v>
      </c>
      <c r="F22" s="1">
        <v>700.0</v>
      </c>
      <c r="G22" s="3">
        <v>45848.0</v>
      </c>
      <c r="H22" s="3" t="str">
        <f t="shared" si="1"/>
        <v>July</v>
      </c>
      <c r="I22" s="1" t="s">
        <v>43</v>
      </c>
      <c r="J22" s="1">
        <v>1400.0</v>
      </c>
      <c r="K22" s="4">
        <f t="shared" si="2"/>
        <v>55</v>
      </c>
    </row>
    <row r="23" ht="15.75" customHeight="1">
      <c r="A23" s="1" t="s">
        <v>61</v>
      </c>
      <c r="B23" s="1" t="s">
        <v>62</v>
      </c>
      <c r="C23" s="1" t="s">
        <v>24</v>
      </c>
      <c r="D23" s="1" t="s">
        <v>14</v>
      </c>
      <c r="E23" s="1">
        <v>4.0</v>
      </c>
      <c r="F23" s="1">
        <v>200.0</v>
      </c>
      <c r="G23" s="3">
        <v>45760.0</v>
      </c>
      <c r="H23" s="3" t="str">
        <f t="shared" si="1"/>
        <v>April</v>
      </c>
      <c r="I23" s="1" t="s">
        <v>43</v>
      </c>
      <c r="J23" s="1">
        <v>800.0</v>
      </c>
      <c r="K23" s="4">
        <f t="shared" si="2"/>
        <v>143</v>
      </c>
    </row>
    <row r="24" ht="15.75" customHeight="1">
      <c r="A24" s="1" t="s">
        <v>63</v>
      </c>
      <c r="B24" s="1" t="s">
        <v>17</v>
      </c>
      <c r="C24" s="1" t="s">
        <v>18</v>
      </c>
      <c r="D24" s="1" t="s">
        <v>14</v>
      </c>
      <c r="E24" s="1">
        <v>5.0</v>
      </c>
      <c r="F24" s="1">
        <v>400.0</v>
      </c>
      <c r="G24" s="3">
        <v>45681.0</v>
      </c>
      <c r="H24" s="3" t="str">
        <f t="shared" si="1"/>
        <v>January</v>
      </c>
      <c r="I24" s="1" t="s">
        <v>19</v>
      </c>
      <c r="J24" s="1">
        <v>2000.0</v>
      </c>
      <c r="K24" s="4">
        <f t="shared" si="2"/>
        <v>222</v>
      </c>
    </row>
    <row r="25" ht="15.75" customHeight="1">
      <c r="A25" s="1" t="s">
        <v>64</v>
      </c>
      <c r="B25" s="1" t="s">
        <v>65</v>
      </c>
      <c r="C25" s="1" t="s">
        <v>18</v>
      </c>
      <c r="D25" s="1" t="s">
        <v>14</v>
      </c>
      <c r="E25" s="1">
        <v>2.0</v>
      </c>
      <c r="F25" s="1">
        <v>150.0</v>
      </c>
      <c r="G25" s="3">
        <v>45832.0</v>
      </c>
      <c r="H25" s="3" t="str">
        <f t="shared" si="1"/>
        <v>June</v>
      </c>
      <c r="I25" s="1" t="s">
        <v>28</v>
      </c>
      <c r="J25" s="1">
        <v>300.0</v>
      </c>
      <c r="K25" s="4">
        <f t="shared" si="2"/>
        <v>71</v>
      </c>
    </row>
    <row r="26" ht="15.75" customHeight="1">
      <c r="A26" s="1" t="s">
        <v>66</v>
      </c>
      <c r="B26" s="1" t="s">
        <v>51</v>
      </c>
      <c r="C26" s="1" t="s">
        <v>13</v>
      </c>
      <c r="D26" s="1" t="s">
        <v>14</v>
      </c>
      <c r="E26" s="1">
        <v>4.0</v>
      </c>
      <c r="F26" s="1">
        <v>400.0</v>
      </c>
      <c r="G26" s="3">
        <v>45810.0</v>
      </c>
      <c r="H26" s="3" t="str">
        <f t="shared" si="1"/>
        <v>June</v>
      </c>
      <c r="I26" s="1" t="s">
        <v>28</v>
      </c>
      <c r="J26" s="1">
        <v>1600.0</v>
      </c>
      <c r="K26" s="4">
        <f t="shared" si="2"/>
        <v>93</v>
      </c>
    </row>
    <row r="27" ht="15.75" customHeight="1">
      <c r="A27" s="1" t="s">
        <v>67</v>
      </c>
      <c r="B27" s="1" t="s">
        <v>68</v>
      </c>
      <c r="C27" s="1" t="s">
        <v>30</v>
      </c>
      <c r="D27" s="1" t="s">
        <v>14</v>
      </c>
      <c r="E27" s="1">
        <v>5.0</v>
      </c>
      <c r="F27" s="1">
        <v>150.0</v>
      </c>
      <c r="G27" s="3">
        <v>45660.0</v>
      </c>
      <c r="H27" s="3" t="str">
        <f t="shared" si="1"/>
        <v>January</v>
      </c>
      <c r="I27" s="1" t="s">
        <v>19</v>
      </c>
      <c r="J27" s="1">
        <v>750.0</v>
      </c>
      <c r="K27" s="4">
        <f t="shared" si="2"/>
        <v>243</v>
      </c>
    </row>
    <row r="28" ht="15.75" customHeight="1">
      <c r="A28" s="1" t="s">
        <v>69</v>
      </c>
      <c r="B28" s="1" t="s">
        <v>55</v>
      </c>
      <c r="C28" s="1" t="s">
        <v>24</v>
      </c>
      <c r="D28" s="1" t="s">
        <v>14</v>
      </c>
      <c r="E28" s="1">
        <v>3.0</v>
      </c>
      <c r="F28" s="1">
        <v>150.0</v>
      </c>
      <c r="G28" s="3">
        <v>45822.0</v>
      </c>
      <c r="H28" s="3" t="str">
        <f t="shared" si="1"/>
        <v>June</v>
      </c>
      <c r="I28" s="1" t="s">
        <v>43</v>
      </c>
      <c r="J28" s="1">
        <v>450.0</v>
      </c>
      <c r="K28" s="4">
        <f t="shared" si="2"/>
        <v>81</v>
      </c>
    </row>
    <row r="29" ht="15.75" customHeight="1">
      <c r="A29" s="1" t="s">
        <v>70</v>
      </c>
      <c r="B29" s="1" t="s">
        <v>65</v>
      </c>
      <c r="C29" s="1" t="s">
        <v>30</v>
      </c>
      <c r="D29" s="1" t="s">
        <v>14</v>
      </c>
      <c r="E29" s="1">
        <v>4.0</v>
      </c>
      <c r="F29" s="1">
        <v>700.0</v>
      </c>
      <c r="G29" s="3">
        <v>45774.0</v>
      </c>
      <c r="H29" s="3" t="str">
        <f t="shared" si="1"/>
        <v>April</v>
      </c>
      <c r="I29" s="1" t="s">
        <v>19</v>
      </c>
      <c r="J29" s="1">
        <v>2800.0</v>
      </c>
      <c r="K29" s="4">
        <f t="shared" si="2"/>
        <v>129</v>
      </c>
    </row>
    <row r="30" ht="15.75" customHeight="1">
      <c r="A30" s="1" t="s">
        <v>71</v>
      </c>
      <c r="B30" s="1" t="s">
        <v>39</v>
      </c>
      <c r="C30" s="1" t="s">
        <v>27</v>
      </c>
      <c r="D30" s="1" t="s">
        <v>14</v>
      </c>
      <c r="E30" s="1">
        <v>3.0</v>
      </c>
      <c r="F30" s="1">
        <v>200.0</v>
      </c>
      <c r="G30" s="3">
        <v>45853.0</v>
      </c>
      <c r="H30" s="3" t="str">
        <f t="shared" si="1"/>
        <v>July</v>
      </c>
      <c r="I30" s="1" t="s">
        <v>15</v>
      </c>
      <c r="J30" s="1">
        <v>600.0</v>
      </c>
      <c r="K30" s="4">
        <f t="shared" si="2"/>
        <v>50</v>
      </c>
    </row>
    <row r="31" ht="15.75" customHeight="1">
      <c r="A31" s="1" t="s">
        <v>72</v>
      </c>
      <c r="B31" s="1" t="s">
        <v>73</v>
      </c>
      <c r="C31" s="1" t="s">
        <v>13</v>
      </c>
      <c r="D31" s="1" t="s">
        <v>14</v>
      </c>
      <c r="E31" s="1">
        <v>3.0</v>
      </c>
      <c r="F31" s="1">
        <v>150.0</v>
      </c>
      <c r="G31" s="3">
        <v>45821.0</v>
      </c>
      <c r="H31" s="3" t="str">
        <f t="shared" si="1"/>
        <v>June</v>
      </c>
      <c r="I31" s="1" t="s">
        <v>15</v>
      </c>
      <c r="J31" s="1">
        <v>450.0</v>
      </c>
      <c r="K31" s="4">
        <f t="shared" si="2"/>
        <v>82</v>
      </c>
    </row>
    <row r="32" ht="15.75" customHeight="1">
      <c r="A32" s="1" t="s">
        <v>74</v>
      </c>
      <c r="B32" s="1" t="s">
        <v>60</v>
      </c>
      <c r="C32" s="1" t="s">
        <v>30</v>
      </c>
      <c r="D32" s="1" t="s">
        <v>14</v>
      </c>
      <c r="E32" s="1">
        <v>2.0</v>
      </c>
      <c r="F32" s="1">
        <v>200.0</v>
      </c>
      <c r="G32" s="3">
        <v>45857.0</v>
      </c>
      <c r="H32" s="3" t="str">
        <f t="shared" si="1"/>
        <v>July</v>
      </c>
      <c r="I32" s="1" t="s">
        <v>19</v>
      </c>
      <c r="J32" s="1">
        <v>400.0</v>
      </c>
      <c r="K32" s="4">
        <f t="shared" si="2"/>
        <v>46</v>
      </c>
    </row>
    <row r="33" ht="15.75" customHeight="1">
      <c r="A33" s="1" t="s">
        <v>75</v>
      </c>
      <c r="B33" s="1" t="s">
        <v>51</v>
      </c>
      <c r="C33" s="1" t="s">
        <v>30</v>
      </c>
      <c r="D33" s="1" t="s">
        <v>14</v>
      </c>
      <c r="E33" s="1">
        <v>4.0</v>
      </c>
      <c r="F33" s="1">
        <v>500.0</v>
      </c>
      <c r="G33" s="3">
        <v>45686.0</v>
      </c>
      <c r="H33" s="3" t="str">
        <f t="shared" si="1"/>
        <v>January</v>
      </c>
      <c r="I33" s="1" t="s">
        <v>43</v>
      </c>
      <c r="J33" s="1">
        <v>2000.0</v>
      </c>
      <c r="K33" s="4">
        <f t="shared" si="2"/>
        <v>217</v>
      </c>
    </row>
    <row r="34" ht="15.75" customHeight="1">
      <c r="A34" s="1" t="s">
        <v>76</v>
      </c>
      <c r="B34" s="1" t="s">
        <v>77</v>
      </c>
      <c r="C34" s="1" t="s">
        <v>18</v>
      </c>
      <c r="D34" s="1" t="s">
        <v>14</v>
      </c>
      <c r="E34" s="1">
        <v>1.0</v>
      </c>
      <c r="F34" s="1">
        <v>700.0</v>
      </c>
      <c r="G34" s="3">
        <v>45803.0</v>
      </c>
      <c r="H34" s="3" t="str">
        <f t="shared" si="1"/>
        <v>May</v>
      </c>
      <c r="I34" s="1" t="s">
        <v>19</v>
      </c>
      <c r="J34" s="1">
        <v>700.0</v>
      </c>
      <c r="K34" s="4">
        <f t="shared" si="2"/>
        <v>100</v>
      </c>
    </row>
    <row r="35" ht="15.75" customHeight="1">
      <c r="A35" s="1" t="s">
        <v>78</v>
      </c>
      <c r="B35" s="1" t="s">
        <v>45</v>
      </c>
      <c r="C35" s="1" t="s">
        <v>27</v>
      </c>
      <c r="D35" s="1" t="s">
        <v>14</v>
      </c>
      <c r="E35" s="1">
        <v>4.0</v>
      </c>
      <c r="F35" s="1">
        <v>150.0</v>
      </c>
      <c r="G35" s="3">
        <v>45675.0</v>
      </c>
      <c r="H35" s="3" t="str">
        <f t="shared" si="1"/>
        <v>January</v>
      </c>
      <c r="I35" s="1" t="s">
        <v>15</v>
      </c>
      <c r="J35" s="1">
        <v>600.0</v>
      </c>
      <c r="K35" s="4">
        <f t="shared" si="2"/>
        <v>228</v>
      </c>
    </row>
    <row r="36" ht="15.75" customHeight="1">
      <c r="A36" s="1" t="s">
        <v>79</v>
      </c>
      <c r="B36" s="1" t="s">
        <v>80</v>
      </c>
      <c r="C36" s="1" t="s">
        <v>27</v>
      </c>
      <c r="D36" s="1" t="s">
        <v>14</v>
      </c>
      <c r="E36" s="1">
        <v>4.0</v>
      </c>
      <c r="F36" s="1">
        <v>200.0</v>
      </c>
      <c r="G36" s="3">
        <v>45700.0</v>
      </c>
      <c r="H36" s="3" t="str">
        <f t="shared" si="1"/>
        <v>February</v>
      </c>
      <c r="I36" s="1" t="s">
        <v>43</v>
      </c>
      <c r="J36" s="1">
        <v>800.0</v>
      </c>
      <c r="K36" s="4">
        <f t="shared" si="2"/>
        <v>203</v>
      </c>
    </row>
    <row r="37" ht="15.75" customHeight="1">
      <c r="A37" s="1" t="s">
        <v>81</v>
      </c>
      <c r="B37" s="1" t="s">
        <v>68</v>
      </c>
      <c r="C37" s="1" t="s">
        <v>37</v>
      </c>
      <c r="D37" s="1" t="s">
        <v>14</v>
      </c>
      <c r="E37" s="1">
        <v>5.0</v>
      </c>
      <c r="F37" s="1">
        <v>400.0</v>
      </c>
      <c r="G37" s="3">
        <v>45712.0</v>
      </c>
      <c r="H37" s="3" t="str">
        <f t="shared" si="1"/>
        <v>February</v>
      </c>
      <c r="I37" s="1" t="s">
        <v>15</v>
      </c>
      <c r="J37" s="1">
        <v>2000.0</v>
      </c>
      <c r="K37" s="4">
        <f t="shared" si="2"/>
        <v>191</v>
      </c>
    </row>
    <row r="38" ht="15.75" customHeight="1">
      <c r="A38" s="1" t="s">
        <v>82</v>
      </c>
      <c r="B38" s="1" t="s">
        <v>26</v>
      </c>
      <c r="C38" s="1" t="s">
        <v>30</v>
      </c>
      <c r="D38" s="1" t="s">
        <v>14</v>
      </c>
      <c r="E38" s="1">
        <v>4.0</v>
      </c>
      <c r="F38" s="1">
        <v>350.0</v>
      </c>
      <c r="G38" s="3">
        <v>45824.0</v>
      </c>
      <c r="H38" s="3" t="str">
        <f t="shared" si="1"/>
        <v>June</v>
      </c>
      <c r="I38" s="1" t="s">
        <v>43</v>
      </c>
      <c r="J38" s="1">
        <v>1400.0</v>
      </c>
      <c r="K38" s="4">
        <f t="shared" si="2"/>
        <v>79</v>
      </c>
    </row>
    <row r="39" ht="15.75" customHeight="1">
      <c r="A39" s="1" t="s">
        <v>83</v>
      </c>
      <c r="B39" s="1" t="s">
        <v>84</v>
      </c>
      <c r="C39" s="1" t="s">
        <v>24</v>
      </c>
      <c r="D39" s="1" t="s">
        <v>14</v>
      </c>
      <c r="E39" s="1">
        <v>4.0</v>
      </c>
      <c r="F39" s="1">
        <v>500.0</v>
      </c>
      <c r="G39" s="3">
        <v>45721.0</v>
      </c>
      <c r="H39" s="3" t="str">
        <f t="shared" si="1"/>
        <v>March</v>
      </c>
      <c r="I39" s="1" t="s">
        <v>15</v>
      </c>
      <c r="J39" s="1">
        <v>2000.0</v>
      </c>
      <c r="K39" s="4">
        <f t="shared" si="2"/>
        <v>182</v>
      </c>
    </row>
    <row r="40" ht="15.75" customHeight="1">
      <c r="A40" s="1" t="s">
        <v>85</v>
      </c>
      <c r="B40" s="1" t="s">
        <v>86</v>
      </c>
      <c r="C40" s="1" t="s">
        <v>30</v>
      </c>
      <c r="D40" s="1" t="s">
        <v>14</v>
      </c>
      <c r="E40" s="1">
        <v>1.0</v>
      </c>
      <c r="F40" s="1">
        <v>200.0</v>
      </c>
      <c r="G40" s="3">
        <v>45799.0</v>
      </c>
      <c r="H40" s="3" t="str">
        <f t="shared" si="1"/>
        <v>May</v>
      </c>
      <c r="I40" s="1" t="s">
        <v>15</v>
      </c>
      <c r="J40" s="1">
        <v>200.0</v>
      </c>
      <c r="K40" s="4">
        <f t="shared" si="2"/>
        <v>104</v>
      </c>
    </row>
    <row r="41" ht="15.75" customHeight="1">
      <c r="A41" s="1" t="s">
        <v>87</v>
      </c>
      <c r="B41" s="1" t="s">
        <v>21</v>
      </c>
      <c r="C41" s="1" t="s">
        <v>18</v>
      </c>
      <c r="D41" s="1" t="s">
        <v>14</v>
      </c>
      <c r="E41" s="1">
        <v>1.0</v>
      </c>
      <c r="F41" s="1">
        <v>500.0</v>
      </c>
      <c r="G41" s="3">
        <v>45839.0</v>
      </c>
      <c r="H41" s="3" t="str">
        <f t="shared" si="1"/>
        <v>July</v>
      </c>
      <c r="I41" s="1" t="s">
        <v>19</v>
      </c>
      <c r="J41" s="1">
        <v>500.0</v>
      </c>
      <c r="K41" s="4">
        <f t="shared" si="2"/>
        <v>64</v>
      </c>
    </row>
    <row r="42" ht="15.75" customHeight="1">
      <c r="A42" s="1" t="s">
        <v>88</v>
      </c>
      <c r="B42" s="1" t="s">
        <v>17</v>
      </c>
      <c r="C42" s="1" t="s">
        <v>13</v>
      </c>
      <c r="D42" s="1" t="s">
        <v>14</v>
      </c>
      <c r="E42" s="1">
        <v>1.0</v>
      </c>
      <c r="F42" s="1">
        <v>150.0</v>
      </c>
      <c r="G42" s="3">
        <v>45742.0</v>
      </c>
      <c r="H42" s="3" t="str">
        <f t="shared" si="1"/>
        <v>March</v>
      </c>
      <c r="I42" s="1" t="s">
        <v>19</v>
      </c>
      <c r="J42" s="1">
        <v>150.0</v>
      </c>
      <c r="K42" s="4">
        <f t="shared" si="2"/>
        <v>161</v>
      </c>
    </row>
    <row r="43" ht="15.75" customHeight="1">
      <c r="A43" s="1" t="s">
        <v>89</v>
      </c>
      <c r="B43" s="1" t="s">
        <v>73</v>
      </c>
      <c r="C43" s="1" t="s">
        <v>18</v>
      </c>
      <c r="D43" s="1" t="s">
        <v>14</v>
      </c>
      <c r="E43" s="1">
        <v>3.0</v>
      </c>
      <c r="F43" s="1">
        <v>350.0</v>
      </c>
      <c r="G43" s="3">
        <v>45782.0</v>
      </c>
      <c r="H43" s="3" t="str">
        <f t="shared" si="1"/>
        <v>May</v>
      </c>
      <c r="I43" s="1" t="s">
        <v>15</v>
      </c>
      <c r="J43" s="1">
        <v>1050.0</v>
      </c>
      <c r="K43" s="4">
        <f t="shared" si="2"/>
        <v>121</v>
      </c>
    </row>
    <row r="44" ht="15.75" customHeight="1">
      <c r="A44" s="1" t="s">
        <v>90</v>
      </c>
      <c r="B44" s="1" t="s">
        <v>91</v>
      </c>
      <c r="C44" s="1" t="s">
        <v>18</v>
      </c>
      <c r="D44" s="1" t="s">
        <v>14</v>
      </c>
      <c r="E44" s="1">
        <v>5.0</v>
      </c>
      <c r="F44" s="1">
        <v>200.0</v>
      </c>
      <c r="G44" s="3">
        <v>45779.0</v>
      </c>
      <c r="H44" s="3" t="str">
        <f t="shared" si="1"/>
        <v>May</v>
      </c>
      <c r="I44" s="1" t="s">
        <v>15</v>
      </c>
      <c r="J44" s="1">
        <v>1000.0</v>
      </c>
      <c r="K44" s="4">
        <f t="shared" si="2"/>
        <v>124</v>
      </c>
    </row>
    <row r="45" ht="15.75" customHeight="1">
      <c r="A45" s="1" t="s">
        <v>92</v>
      </c>
      <c r="B45" s="1" t="s">
        <v>93</v>
      </c>
      <c r="C45" s="1" t="s">
        <v>37</v>
      </c>
      <c r="D45" s="1" t="s">
        <v>14</v>
      </c>
      <c r="E45" s="1">
        <v>4.0</v>
      </c>
      <c r="F45" s="1">
        <v>700.0</v>
      </c>
      <c r="G45" s="3">
        <v>45682.0</v>
      </c>
      <c r="H45" s="3" t="str">
        <f t="shared" si="1"/>
        <v>January</v>
      </c>
      <c r="I45" s="1" t="s">
        <v>19</v>
      </c>
      <c r="J45" s="1">
        <v>2800.0</v>
      </c>
      <c r="K45" s="4">
        <f t="shared" si="2"/>
        <v>221</v>
      </c>
    </row>
    <row r="46" ht="15.75" customHeight="1">
      <c r="A46" s="1" t="s">
        <v>94</v>
      </c>
      <c r="B46" s="1" t="s">
        <v>95</v>
      </c>
      <c r="C46" s="1" t="s">
        <v>22</v>
      </c>
      <c r="D46" s="1" t="s">
        <v>14</v>
      </c>
      <c r="E46" s="1">
        <v>3.0</v>
      </c>
      <c r="F46" s="1">
        <v>400.0</v>
      </c>
      <c r="G46" s="3">
        <v>45763.0</v>
      </c>
      <c r="H46" s="3" t="str">
        <f t="shared" si="1"/>
        <v>April</v>
      </c>
      <c r="I46" s="1" t="s">
        <v>28</v>
      </c>
      <c r="J46" s="1">
        <v>1200.0</v>
      </c>
      <c r="K46" s="4">
        <f t="shared" si="2"/>
        <v>140</v>
      </c>
    </row>
    <row r="47" ht="15.75" customHeight="1">
      <c r="A47" s="1" t="s">
        <v>96</v>
      </c>
      <c r="B47" s="1" t="s">
        <v>39</v>
      </c>
      <c r="C47" s="1" t="s">
        <v>13</v>
      </c>
      <c r="D47" s="1" t="s">
        <v>14</v>
      </c>
      <c r="E47" s="1">
        <v>1.0</v>
      </c>
      <c r="F47" s="1">
        <v>500.0</v>
      </c>
      <c r="G47" s="3">
        <v>45761.0</v>
      </c>
      <c r="H47" s="3" t="str">
        <f t="shared" si="1"/>
        <v>April</v>
      </c>
      <c r="I47" s="1" t="s">
        <v>43</v>
      </c>
      <c r="J47" s="1">
        <v>500.0</v>
      </c>
      <c r="K47" s="4">
        <f t="shared" si="2"/>
        <v>142</v>
      </c>
    </row>
    <row r="48" ht="15.75" customHeight="1">
      <c r="A48" s="1" t="s">
        <v>97</v>
      </c>
      <c r="B48" s="1" t="s">
        <v>98</v>
      </c>
      <c r="C48" s="1" t="s">
        <v>18</v>
      </c>
      <c r="D48" s="1" t="s">
        <v>14</v>
      </c>
      <c r="E48" s="1">
        <v>2.0</v>
      </c>
      <c r="F48" s="1">
        <v>700.0</v>
      </c>
      <c r="G48" s="3">
        <v>45795.0</v>
      </c>
      <c r="H48" s="3" t="str">
        <f t="shared" si="1"/>
        <v>May</v>
      </c>
      <c r="I48" s="1" t="s">
        <v>28</v>
      </c>
      <c r="J48" s="1">
        <v>1400.0</v>
      </c>
      <c r="K48" s="4">
        <f t="shared" si="2"/>
        <v>108</v>
      </c>
    </row>
    <row r="49" ht="15.75" customHeight="1">
      <c r="A49" s="1" t="s">
        <v>99</v>
      </c>
      <c r="B49" s="1" t="s">
        <v>80</v>
      </c>
      <c r="C49" s="1" t="s">
        <v>22</v>
      </c>
      <c r="D49" s="1" t="s">
        <v>14</v>
      </c>
      <c r="E49" s="1">
        <v>2.0</v>
      </c>
      <c r="F49" s="1">
        <v>300.0</v>
      </c>
      <c r="G49" s="3">
        <v>45776.0</v>
      </c>
      <c r="H49" s="3" t="str">
        <f t="shared" si="1"/>
        <v>April</v>
      </c>
      <c r="I49" s="1" t="s">
        <v>15</v>
      </c>
      <c r="J49" s="1">
        <v>600.0</v>
      </c>
      <c r="K49" s="4">
        <f t="shared" si="2"/>
        <v>127</v>
      </c>
    </row>
    <row r="50" ht="15.75" customHeight="1">
      <c r="A50" s="1" t="s">
        <v>100</v>
      </c>
      <c r="B50" s="1" t="s">
        <v>86</v>
      </c>
      <c r="C50" s="1" t="s">
        <v>22</v>
      </c>
      <c r="D50" s="1" t="s">
        <v>14</v>
      </c>
      <c r="E50" s="1">
        <v>5.0</v>
      </c>
      <c r="F50" s="1">
        <v>500.0</v>
      </c>
      <c r="G50" s="3">
        <v>45670.0</v>
      </c>
      <c r="H50" s="3" t="str">
        <f t="shared" si="1"/>
        <v>January</v>
      </c>
      <c r="I50" s="1" t="s">
        <v>19</v>
      </c>
      <c r="J50" s="1">
        <v>2500.0</v>
      </c>
      <c r="K50" s="4">
        <f t="shared" si="2"/>
        <v>233</v>
      </c>
    </row>
    <row r="51" ht="15.75" customHeight="1">
      <c r="A51" s="1" t="s">
        <v>101</v>
      </c>
      <c r="B51" s="1" t="s">
        <v>45</v>
      </c>
      <c r="C51" s="1" t="s">
        <v>37</v>
      </c>
      <c r="D51" s="1" t="s">
        <v>14</v>
      </c>
      <c r="E51" s="1">
        <v>2.0</v>
      </c>
      <c r="F51" s="1">
        <v>700.0</v>
      </c>
      <c r="G51" s="3">
        <v>45762.0</v>
      </c>
      <c r="H51" s="3" t="str">
        <f t="shared" si="1"/>
        <v>April</v>
      </c>
      <c r="I51" s="1" t="s">
        <v>28</v>
      </c>
      <c r="J51" s="1">
        <v>1400.0</v>
      </c>
      <c r="K51" s="4">
        <f t="shared" si="2"/>
        <v>141</v>
      </c>
    </row>
    <row r="52" ht="15.75" customHeight="1">
      <c r="A52" s="1" t="s">
        <v>102</v>
      </c>
      <c r="B52" s="1" t="s">
        <v>93</v>
      </c>
      <c r="C52" s="1" t="s">
        <v>18</v>
      </c>
      <c r="D52" s="1" t="s">
        <v>14</v>
      </c>
      <c r="E52" s="1">
        <v>4.0</v>
      </c>
      <c r="F52" s="1">
        <v>500.0</v>
      </c>
      <c r="G52" s="3">
        <v>45700.0</v>
      </c>
      <c r="H52" s="3" t="str">
        <f t="shared" si="1"/>
        <v>February</v>
      </c>
      <c r="I52" s="1" t="s">
        <v>28</v>
      </c>
      <c r="J52" s="1">
        <v>2000.0</v>
      </c>
      <c r="K52" s="4">
        <f t="shared" si="2"/>
        <v>203</v>
      </c>
    </row>
    <row r="53" ht="15.75" customHeight="1">
      <c r="A53" s="1" t="s">
        <v>103</v>
      </c>
      <c r="B53" s="1" t="s">
        <v>104</v>
      </c>
      <c r="C53" s="1" t="s">
        <v>22</v>
      </c>
      <c r="D53" s="1" t="s">
        <v>14</v>
      </c>
      <c r="E53" s="1">
        <v>3.0</v>
      </c>
      <c r="F53" s="1">
        <v>150.0</v>
      </c>
      <c r="G53" s="3">
        <v>45858.0</v>
      </c>
      <c r="H53" s="3" t="str">
        <f t="shared" si="1"/>
        <v>July</v>
      </c>
      <c r="I53" s="1" t="s">
        <v>28</v>
      </c>
      <c r="J53" s="1">
        <v>450.0</v>
      </c>
      <c r="K53" s="4">
        <f t="shared" si="2"/>
        <v>45</v>
      </c>
    </row>
    <row r="54" ht="15.75" customHeight="1">
      <c r="A54" s="1" t="s">
        <v>105</v>
      </c>
      <c r="B54" s="1" t="s">
        <v>106</v>
      </c>
      <c r="C54" s="1" t="s">
        <v>22</v>
      </c>
      <c r="D54" s="1" t="s">
        <v>14</v>
      </c>
      <c r="E54" s="1">
        <v>5.0</v>
      </c>
      <c r="F54" s="1">
        <v>350.0</v>
      </c>
      <c r="G54" s="3">
        <v>45841.0</v>
      </c>
      <c r="H54" s="3" t="str">
        <f t="shared" si="1"/>
        <v>July</v>
      </c>
      <c r="I54" s="1" t="s">
        <v>28</v>
      </c>
      <c r="J54" s="1">
        <v>1750.0</v>
      </c>
      <c r="K54" s="4">
        <f t="shared" si="2"/>
        <v>62</v>
      </c>
    </row>
    <row r="55" ht="15.75" customHeight="1">
      <c r="A55" s="1" t="s">
        <v>107</v>
      </c>
      <c r="B55" s="1" t="s">
        <v>60</v>
      </c>
      <c r="C55" s="1" t="s">
        <v>18</v>
      </c>
      <c r="D55" s="1" t="s">
        <v>14</v>
      </c>
      <c r="E55" s="1">
        <v>3.0</v>
      </c>
      <c r="F55" s="1">
        <v>700.0</v>
      </c>
      <c r="G55" s="3">
        <v>45672.0</v>
      </c>
      <c r="H55" s="3" t="str">
        <f t="shared" si="1"/>
        <v>January</v>
      </c>
      <c r="I55" s="1" t="s">
        <v>19</v>
      </c>
      <c r="J55" s="1">
        <v>2100.0</v>
      </c>
      <c r="K55" s="4">
        <f t="shared" si="2"/>
        <v>231</v>
      </c>
    </row>
    <row r="56" ht="15.75" customHeight="1">
      <c r="A56" s="1" t="s">
        <v>108</v>
      </c>
      <c r="B56" s="1" t="s">
        <v>62</v>
      </c>
      <c r="C56" s="1" t="s">
        <v>30</v>
      </c>
      <c r="D56" s="1" t="s">
        <v>14</v>
      </c>
      <c r="E56" s="1">
        <v>1.0</v>
      </c>
      <c r="F56" s="1">
        <v>500.0</v>
      </c>
      <c r="G56" s="3">
        <v>45807.0</v>
      </c>
      <c r="H56" s="3" t="str">
        <f t="shared" si="1"/>
        <v>May</v>
      </c>
      <c r="I56" s="1" t="s">
        <v>28</v>
      </c>
      <c r="J56" s="1">
        <v>500.0</v>
      </c>
      <c r="K56" s="4">
        <f t="shared" si="2"/>
        <v>96</v>
      </c>
    </row>
    <row r="57" ht="15.75" customHeight="1">
      <c r="A57" s="1" t="s">
        <v>109</v>
      </c>
      <c r="B57" s="1" t="s">
        <v>73</v>
      </c>
      <c r="C57" s="1" t="s">
        <v>37</v>
      </c>
      <c r="D57" s="1" t="s">
        <v>14</v>
      </c>
      <c r="E57" s="1">
        <v>5.0</v>
      </c>
      <c r="F57" s="1">
        <v>700.0</v>
      </c>
      <c r="G57" s="3">
        <v>45672.0</v>
      </c>
      <c r="H57" s="3" t="str">
        <f t="shared" si="1"/>
        <v>January</v>
      </c>
      <c r="I57" s="1" t="s">
        <v>19</v>
      </c>
      <c r="J57" s="1">
        <v>3500.0</v>
      </c>
      <c r="K57" s="4">
        <f t="shared" si="2"/>
        <v>231</v>
      </c>
    </row>
    <row r="58" ht="15.75" customHeight="1">
      <c r="A58" s="1" t="s">
        <v>110</v>
      </c>
      <c r="B58" s="1" t="s">
        <v>111</v>
      </c>
      <c r="C58" s="1" t="s">
        <v>13</v>
      </c>
      <c r="D58" s="1" t="s">
        <v>14</v>
      </c>
      <c r="E58" s="1">
        <v>5.0</v>
      </c>
      <c r="F58" s="1">
        <v>500.0</v>
      </c>
      <c r="G58" s="3">
        <v>45830.0</v>
      </c>
      <c r="H58" s="3" t="str">
        <f t="shared" si="1"/>
        <v>June</v>
      </c>
      <c r="I58" s="1" t="s">
        <v>15</v>
      </c>
      <c r="J58" s="1">
        <v>2500.0</v>
      </c>
      <c r="K58" s="4">
        <f t="shared" si="2"/>
        <v>73</v>
      </c>
    </row>
    <row r="59" ht="15.75" customHeight="1">
      <c r="A59" s="1" t="s">
        <v>112</v>
      </c>
      <c r="B59" s="1" t="s">
        <v>113</v>
      </c>
      <c r="C59" s="1" t="s">
        <v>13</v>
      </c>
      <c r="D59" s="1" t="s">
        <v>14</v>
      </c>
      <c r="E59" s="1">
        <v>5.0</v>
      </c>
      <c r="F59" s="1">
        <v>700.0</v>
      </c>
      <c r="G59" s="3">
        <v>45806.0</v>
      </c>
      <c r="H59" s="3" t="str">
        <f t="shared" si="1"/>
        <v>May</v>
      </c>
      <c r="I59" s="1" t="s">
        <v>19</v>
      </c>
      <c r="J59" s="1">
        <v>3500.0</v>
      </c>
      <c r="K59" s="4">
        <f t="shared" si="2"/>
        <v>97</v>
      </c>
    </row>
    <row r="60" ht="15.75" customHeight="1">
      <c r="A60" s="1" t="s">
        <v>114</v>
      </c>
      <c r="B60" s="1" t="s">
        <v>115</v>
      </c>
      <c r="C60" s="1" t="s">
        <v>13</v>
      </c>
      <c r="D60" s="1" t="s">
        <v>14</v>
      </c>
      <c r="E60" s="1">
        <v>4.0</v>
      </c>
      <c r="F60" s="1">
        <v>350.0</v>
      </c>
      <c r="G60" s="3">
        <v>45807.0</v>
      </c>
      <c r="H60" s="3" t="str">
        <f t="shared" si="1"/>
        <v>May</v>
      </c>
      <c r="I60" s="1" t="s">
        <v>43</v>
      </c>
      <c r="J60" s="1">
        <v>1400.0</v>
      </c>
      <c r="K60" s="4">
        <f t="shared" si="2"/>
        <v>96</v>
      </c>
    </row>
    <row r="61" ht="15.75" customHeight="1">
      <c r="A61" s="1" t="s">
        <v>116</v>
      </c>
      <c r="B61" s="1" t="s">
        <v>117</v>
      </c>
      <c r="C61" s="1" t="s">
        <v>18</v>
      </c>
      <c r="D61" s="1" t="s">
        <v>14</v>
      </c>
      <c r="E61" s="1">
        <v>3.0</v>
      </c>
      <c r="F61" s="1">
        <v>700.0</v>
      </c>
      <c r="G61" s="3">
        <v>45725.0</v>
      </c>
      <c r="H61" s="3" t="str">
        <f t="shared" si="1"/>
        <v>March</v>
      </c>
      <c r="I61" s="1" t="s">
        <v>28</v>
      </c>
      <c r="J61" s="1">
        <v>2100.0</v>
      </c>
      <c r="K61" s="4">
        <f t="shared" si="2"/>
        <v>178</v>
      </c>
    </row>
    <row r="62" ht="15.75" customHeight="1">
      <c r="A62" s="1" t="s">
        <v>118</v>
      </c>
      <c r="B62" s="1" t="s">
        <v>80</v>
      </c>
      <c r="C62" s="1" t="s">
        <v>27</v>
      </c>
      <c r="D62" s="1" t="s">
        <v>14</v>
      </c>
      <c r="E62" s="1">
        <v>3.0</v>
      </c>
      <c r="F62" s="1">
        <v>400.0</v>
      </c>
      <c r="G62" s="3">
        <v>45738.0</v>
      </c>
      <c r="H62" s="3" t="str">
        <f t="shared" si="1"/>
        <v>March</v>
      </c>
      <c r="I62" s="1" t="s">
        <v>19</v>
      </c>
      <c r="J62" s="1">
        <v>1200.0</v>
      </c>
      <c r="K62" s="4">
        <f t="shared" si="2"/>
        <v>165</v>
      </c>
    </row>
    <row r="63" ht="15.75" customHeight="1">
      <c r="A63" s="1" t="s">
        <v>119</v>
      </c>
      <c r="B63" s="1" t="s">
        <v>104</v>
      </c>
      <c r="C63" s="1" t="s">
        <v>22</v>
      </c>
      <c r="D63" s="1" t="s">
        <v>14</v>
      </c>
      <c r="E63" s="1">
        <v>5.0</v>
      </c>
      <c r="F63" s="1">
        <v>200.0</v>
      </c>
      <c r="G63" s="3">
        <v>45683.0</v>
      </c>
      <c r="H63" s="3" t="str">
        <f t="shared" si="1"/>
        <v>January</v>
      </c>
      <c r="I63" s="1" t="s">
        <v>19</v>
      </c>
      <c r="J63" s="1">
        <v>1000.0</v>
      </c>
      <c r="K63" s="4">
        <f t="shared" si="2"/>
        <v>220</v>
      </c>
    </row>
    <row r="64" ht="15.75" customHeight="1">
      <c r="A64" s="1" t="s">
        <v>120</v>
      </c>
      <c r="B64" s="1" t="s">
        <v>91</v>
      </c>
      <c r="C64" s="1" t="s">
        <v>18</v>
      </c>
      <c r="D64" s="1" t="s">
        <v>14</v>
      </c>
      <c r="E64" s="1">
        <v>5.0</v>
      </c>
      <c r="F64" s="1">
        <v>300.0</v>
      </c>
      <c r="G64" s="3">
        <v>45691.0</v>
      </c>
      <c r="H64" s="3" t="str">
        <f t="shared" si="1"/>
        <v>February</v>
      </c>
      <c r="I64" s="1" t="s">
        <v>43</v>
      </c>
      <c r="J64" s="1">
        <v>1500.0</v>
      </c>
      <c r="K64" s="4">
        <f t="shared" si="2"/>
        <v>212</v>
      </c>
    </row>
    <row r="65" ht="15.75" customHeight="1">
      <c r="A65" s="1" t="s">
        <v>121</v>
      </c>
      <c r="B65" s="1" t="s">
        <v>86</v>
      </c>
      <c r="C65" s="1" t="s">
        <v>18</v>
      </c>
      <c r="D65" s="1" t="s">
        <v>14</v>
      </c>
      <c r="E65" s="1">
        <v>3.0</v>
      </c>
      <c r="F65" s="1">
        <v>300.0</v>
      </c>
      <c r="G65" s="3">
        <v>45698.0</v>
      </c>
      <c r="H65" s="3" t="str">
        <f t="shared" si="1"/>
        <v>February</v>
      </c>
      <c r="I65" s="1" t="s">
        <v>28</v>
      </c>
      <c r="J65" s="1">
        <v>900.0</v>
      </c>
      <c r="K65" s="4">
        <f t="shared" si="2"/>
        <v>205</v>
      </c>
    </row>
    <row r="66" ht="15.75" customHeight="1">
      <c r="A66" s="1" t="s">
        <v>122</v>
      </c>
      <c r="B66" s="1" t="s">
        <v>91</v>
      </c>
      <c r="C66" s="1" t="s">
        <v>27</v>
      </c>
      <c r="D66" s="1" t="s">
        <v>14</v>
      </c>
      <c r="E66" s="1">
        <v>3.0</v>
      </c>
      <c r="F66" s="1">
        <v>200.0</v>
      </c>
      <c r="G66" s="3">
        <v>45864.0</v>
      </c>
      <c r="H66" s="3" t="str">
        <f t="shared" si="1"/>
        <v>July</v>
      </c>
      <c r="I66" s="1" t="s">
        <v>19</v>
      </c>
      <c r="J66" s="1">
        <v>600.0</v>
      </c>
      <c r="K66" s="4">
        <f t="shared" si="2"/>
        <v>39</v>
      </c>
    </row>
    <row r="67" ht="15.75" customHeight="1">
      <c r="A67" s="1" t="s">
        <v>123</v>
      </c>
      <c r="B67" s="1" t="s">
        <v>95</v>
      </c>
      <c r="C67" s="1" t="s">
        <v>37</v>
      </c>
      <c r="D67" s="1" t="s">
        <v>14</v>
      </c>
      <c r="E67" s="1">
        <v>5.0</v>
      </c>
      <c r="F67" s="1">
        <v>300.0</v>
      </c>
      <c r="G67" s="3">
        <v>45827.0</v>
      </c>
      <c r="H67" s="3" t="str">
        <f t="shared" si="1"/>
        <v>June</v>
      </c>
      <c r="I67" s="1" t="s">
        <v>19</v>
      </c>
      <c r="J67" s="1">
        <v>1500.0</v>
      </c>
      <c r="K67" s="4">
        <f t="shared" si="2"/>
        <v>76</v>
      </c>
    </row>
    <row r="68" ht="15.75" customHeight="1">
      <c r="A68" s="1" t="s">
        <v>124</v>
      </c>
      <c r="B68" s="1" t="s">
        <v>80</v>
      </c>
      <c r="C68" s="1" t="s">
        <v>30</v>
      </c>
      <c r="D68" s="1" t="s">
        <v>14</v>
      </c>
      <c r="E68" s="1">
        <v>1.0</v>
      </c>
      <c r="F68" s="1">
        <v>500.0</v>
      </c>
      <c r="G68" s="3">
        <v>45848.0</v>
      </c>
      <c r="H68" s="3" t="str">
        <f t="shared" si="1"/>
        <v>July</v>
      </c>
      <c r="I68" s="1" t="s">
        <v>15</v>
      </c>
      <c r="J68" s="1">
        <v>500.0</v>
      </c>
      <c r="K68" s="4">
        <f t="shared" si="2"/>
        <v>55</v>
      </c>
    </row>
    <row r="69" ht="15.75" customHeight="1">
      <c r="A69" s="1" t="s">
        <v>125</v>
      </c>
      <c r="B69" s="1" t="s">
        <v>47</v>
      </c>
      <c r="C69" s="1" t="s">
        <v>30</v>
      </c>
      <c r="D69" s="1" t="s">
        <v>14</v>
      </c>
      <c r="E69" s="1">
        <v>5.0</v>
      </c>
      <c r="F69" s="1">
        <v>700.0</v>
      </c>
      <c r="G69" s="3">
        <v>45841.0</v>
      </c>
      <c r="H69" s="3" t="str">
        <f t="shared" si="1"/>
        <v>July</v>
      </c>
      <c r="I69" s="1" t="s">
        <v>43</v>
      </c>
      <c r="J69" s="1">
        <v>3500.0</v>
      </c>
      <c r="K69" s="4">
        <f t="shared" si="2"/>
        <v>62</v>
      </c>
    </row>
    <row r="70" ht="15.75" customHeight="1">
      <c r="A70" s="1" t="s">
        <v>126</v>
      </c>
      <c r="B70" s="1" t="s">
        <v>49</v>
      </c>
      <c r="C70" s="1" t="s">
        <v>27</v>
      </c>
      <c r="D70" s="1" t="s">
        <v>14</v>
      </c>
      <c r="E70" s="1">
        <v>3.0</v>
      </c>
      <c r="F70" s="1">
        <v>200.0</v>
      </c>
      <c r="G70" s="3">
        <v>45783.0</v>
      </c>
      <c r="H70" s="3" t="str">
        <f t="shared" si="1"/>
        <v>May</v>
      </c>
      <c r="I70" s="1" t="s">
        <v>43</v>
      </c>
      <c r="J70" s="1">
        <v>600.0</v>
      </c>
      <c r="K70" s="4">
        <f t="shared" si="2"/>
        <v>120</v>
      </c>
    </row>
    <row r="71" ht="15.75" customHeight="1">
      <c r="A71" s="1" t="s">
        <v>127</v>
      </c>
      <c r="B71" s="1" t="s">
        <v>128</v>
      </c>
      <c r="C71" s="1" t="s">
        <v>13</v>
      </c>
      <c r="D71" s="1" t="s">
        <v>14</v>
      </c>
      <c r="E71" s="1">
        <v>4.0</v>
      </c>
      <c r="F71" s="1">
        <v>150.0</v>
      </c>
      <c r="G71" s="3">
        <v>45728.0</v>
      </c>
      <c r="H71" s="3" t="str">
        <f t="shared" si="1"/>
        <v>March</v>
      </c>
      <c r="I71" s="1" t="s">
        <v>19</v>
      </c>
      <c r="J71" s="1">
        <v>600.0</v>
      </c>
      <c r="K71" s="4">
        <f t="shared" si="2"/>
        <v>175</v>
      </c>
    </row>
    <row r="72" ht="15.75" customHeight="1">
      <c r="A72" s="1" t="s">
        <v>129</v>
      </c>
      <c r="B72" s="1" t="s">
        <v>104</v>
      </c>
      <c r="C72" s="1" t="s">
        <v>30</v>
      </c>
      <c r="D72" s="1" t="s">
        <v>14</v>
      </c>
      <c r="E72" s="1">
        <v>2.0</v>
      </c>
      <c r="F72" s="1">
        <v>350.0</v>
      </c>
      <c r="G72" s="3">
        <v>45725.0</v>
      </c>
      <c r="H72" s="3" t="str">
        <f t="shared" si="1"/>
        <v>March</v>
      </c>
      <c r="I72" s="1" t="s">
        <v>15</v>
      </c>
      <c r="J72" s="1">
        <v>700.0</v>
      </c>
      <c r="K72" s="4">
        <f t="shared" si="2"/>
        <v>178</v>
      </c>
    </row>
    <row r="73" ht="15.75" customHeight="1">
      <c r="A73" s="1" t="s">
        <v>130</v>
      </c>
      <c r="B73" s="1" t="s">
        <v>62</v>
      </c>
      <c r="C73" s="1" t="s">
        <v>22</v>
      </c>
      <c r="D73" s="1" t="s">
        <v>14</v>
      </c>
      <c r="E73" s="1">
        <v>5.0</v>
      </c>
      <c r="F73" s="1">
        <v>350.0</v>
      </c>
      <c r="G73" s="3">
        <v>45767.0</v>
      </c>
      <c r="H73" s="3" t="str">
        <f t="shared" si="1"/>
        <v>April</v>
      </c>
      <c r="I73" s="1" t="s">
        <v>19</v>
      </c>
      <c r="J73" s="1">
        <v>1750.0</v>
      </c>
      <c r="K73" s="4">
        <f t="shared" si="2"/>
        <v>136</v>
      </c>
    </row>
    <row r="74" ht="15.75" customHeight="1">
      <c r="A74" s="1" t="s">
        <v>131</v>
      </c>
      <c r="B74" s="1" t="s">
        <v>65</v>
      </c>
      <c r="C74" s="1" t="s">
        <v>13</v>
      </c>
      <c r="D74" s="1" t="s">
        <v>14</v>
      </c>
      <c r="E74" s="1">
        <v>2.0</v>
      </c>
      <c r="F74" s="1">
        <v>200.0</v>
      </c>
      <c r="G74" s="3">
        <v>45667.0</v>
      </c>
      <c r="H74" s="3" t="str">
        <f t="shared" si="1"/>
        <v>January</v>
      </c>
      <c r="I74" s="1" t="s">
        <v>43</v>
      </c>
      <c r="J74" s="1">
        <v>400.0</v>
      </c>
      <c r="K74" s="4">
        <f t="shared" si="2"/>
        <v>236</v>
      </c>
    </row>
    <row r="75" ht="15.75" customHeight="1">
      <c r="A75" s="1" t="s">
        <v>132</v>
      </c>
      <c r="B75" s="1" t="s">
        <v>21</v>
      </c>
      <c r="C75" s="1" t="s">
        <v>24</v>
      </c>
      <c r="D75" s="1" t="s">
        <v>14</v>
      </c>
      <c r="E75" s="1">
        <v>2.0</v>
      </c>
      <c r="F75" s="1">
        <v>400.0</v>
      </c>
      <c r="G75" s="3">
        <v>45690.0</v>
      </c>
      <c r="H75" s="3" t="str">
        <f t="shared" si="1"/>
        <v>February</v>
      </c>
      <c r="I75" s="1" t="s">
        <v>19</v>
      </c>
      <c r="J75" s="1">
        <v>800.0</v>
      </c>
      <c r="K75" s="4">
        <f t="shared" si="2"/>
        <v>213</v>
      </c>
    </row>
    <row r="76" ht="15.75" customHeight="1">
      <c r="A76" s="1" t="s">
        <v>133</v>
      </c>
      <c r="B76" s="1" t="s">
        <v>77</v>
      </c>
      <c r="C76" s="1" t="s">
        <v>30</v>
      </c>
      <c r="D76" s="1" t="s">
        <v>14</v>
      </c>
      <c r="E76" s="1">
        <v>1.0</v>
      </c>
      <c r="F76" s="1">
        <v>300.0</v>
      </c>
      <c r="G76" s="3">
        <v>45711.0</v>
      </c>
      <c r="H76" s="3" t="str">
        <f t="shared" si="1"/>
        <v>February</v>
      </c>
      <c r="I76" s="1" t="s">
        <v>15</v>
      </c>
      <c r="J76" s="1">
        <v>300.0</v>
      </c>
      <c r="K76" s="4">
        <f t="shared" si="2"/>
        <v>192</v>
      </c>
    </row>
    <row r="77" ht="15.75" customHeight="1">
      <c r="A77" s="1" t="s">
        <v>134</v>
      </c>
      <c r="B77" s="1" t="s">
        <v>95</v>
      </c>
      <c r="C77" s="1" t="s">
        <v>13</v>
      </c>
      <c r="D77" s="1" t="s">
        <v>14</v>
      </c>
      <c r="E77" s="1">
        <v>3.0</v>
      </c>
      <c r="F77" s="1">
        <v>150.0</v>
      </c>
      <c r="G77" s="3">
        <v>45801.0</v>
      </c>
      <c r="H77" s="3" t="str">
        <f t="shared" si="1"/>
        <v>May</v>
      </c>
      <c r="I77" s="1" t="s">
        <v>28</v>
      </c>
      <c r="J77" s="1">
        <v>450.0</v>
      </c>
      <c r="K77" s="4">
        <f t="shared" si="2"/>
        <v>102</v>
      </c>
    </row>
    <row r="78" ht="15.75" customHeight="1">
      <c r="A78" s="1" t="s">
        <v>135</v>
      </c>
      <c r="B78" s="1" t="s">
        <v>115</v>
      </c>
      <c r="C78" s="1" t="s">
        <v>27</v>
      </c>
      <c r="D78" s="1" t="s">
        <v>14</v>
      </c>
      <c r="E78" s="1">
        <v>2.0</v>
      </c>
      <c r="F78" s="1">
        <v>700.0</v>
      </c>
      <c r="G78" s="3">
        <v>45699.0</v>
      </c>
      <c r="H78" s="3" t="str">
        <f t="shared" si="1"/>
        <v>February</v>
      </c>
      <c r="I78" s="1" t="s">
        <v>15</v>
      </c>
      <c r="J78" s="1">
        <v>1400.0</v>
      </c>
      <c r="K78" s="4">
        <f t="shared" si="2"/>
        <v>204</v>
      </c>
    </row>
    <row r="79" ht="15.75" customHeight="1">
      <c r="A79" s="1" t="s">
        <v>136</v>
      </c>
      <c r="B79" s="1" t="s">
        <v>137</v>
      </c>
      <c r="C79" s="1" t="s">
        <v>13</v>
      </c>
      <c r="D79" s="1" t="s">
        <v>14</v>
      </c>
      <c r="E79" s="1">
        <v>2.0</v>
      </c>
      <c r="F79" s="1">
        <v>350.0</v>
      </c>
      <c r="G79" s="3">
        <v>45743.0</v>
      </c>
      <c r="H79" s="3" t="str">
        <f t="shared" si="1"/>
        <v>March</v>
      </c>
      <c r="I79" s="1" t="s">
        <v>28</v>
      </c>
      <c r="J79" s="1">
        <v>700.0</v>
      </c>
      <c r="K79" s="4">
        <f t="shared" si="2"/>
        <v>160</v>
      </c>
    </row>
    <row r="80" ht="15.75" customHeight="1">
      <c r="A80" s="1" t="s">
        <v>138</v>
      </c>
      <c r="B80" s="1" t="s">
        <v>95</v>
      </c>
      <c r="C80" s="1" t="s">
        <v>37</v>
      </c>
      <c r="D80" s="1" t="s">
        <v>14</v>
      </c>
      <c r="E80" s="1">
        <v>2.0</v>
      </c>
      <c r="F80" s="1">
        <v>300.0</v>
      </c>
      <c r="G80" s="3">
        <v>45698.0</v>
      </c>
      <c r="H80" s="3" t="str">
        <f t="shared" si="1"/>
        <v>February</v>
      </c>
      <c r="I80" s="1" t="s">
        <v>19</v>
      </c>
      <c r="J80" s="1">
        <v>600.0</v>
      </c>
      <c r="K80" s="4">
        <f t="shared" si="2"/>
        <v>205</v>
      </c>
    </row>
    <row r="81" ht="15.75" customHeight="1">
      <c r="A81" s="1" t="s">
        <v>139</v>
      </c>
      <c r="B81" s="1" t="s">
        <v>140</v>
      </c>
      <c r="C81" s="1" t="s">
        <v>37</v>
      </c>
      <c r="D81" s="1" t="s">
        <v>14</v>
      </c>
      <c r="E81" s="1">
        <v>1.0</v>
      </c>
      <c r="F81" s="1">
        <v>150.0</v>
      </c>
      <c r="G81" s="3">
        <v>45778.0</v>
      </c>
      <c r="H81" s="3" t="str">
        <f t="shared" si="1"/>
        <v>May</v>
      </c>
      <c r="I81" s="1" t="s">
        <v>15</v>
      </c>
      <c r="J81" s="1">
        <v>150.0</v>
      </c>
      <c r="K81" s="4">
        <f t="shared" si="2"/>
        <v>125</v>
      </c>
    </row>
    <row r="82" ht="15.75" customHeight="1">
      <c r="A82" s="1" t="s">
        <v>141</v>
      </c>
      <c r="B82" s="1" t="s">
        <v>142</v>
      </c>
      <c r="C82" s="1" t="s">
        <v>37</v>
      </c>
      <c r="D82" s="1" t="s">
        <v>14</v>
      </c>
      <c r="E82" s="1">
        <v>4.0</v>
      </c>
      <c r="F82" s="1">
        <v>300.0</v>
      </c>
      <c r="G82" s="3">
        <v>45736.0</v>
      </c>
      <c r="H82" s="3" t="str">
        <f t="shared" si="1"/>
        <v>March</v>
      </c>
      <c r="I82" s="1" t="s">
        <v>15</v>
      </c>
      <c r="J82" s="1">
        <v>1200.0</v>
      </c>
      <c r="K82" s="4">
        <f t="shared" si="2"/>
        <v>167</v>
      </c>
    </row>
    <row r="83" ht="15.75" customHeight="1">
      <c r="A83" s="1" t="s">
        <v>143</v>
      </c>
      <c r="B83" s="1" t="s">
        <v>17</v>
      </c>
      <c r="C83" s="1" t="s">
        <v>13</v>
      </c>
      <c r="D83" s="1" t="s">
        <v>14</v>
      </c>
      <c r="E83" s="1">
        <v>2.0</v>
      </c>
      <c r="F83" s="1">
        <v>400.0</v>
      </c>
      <c r="G83" s="3">
        <v>45742.0</v>
      </c>
      <c r="H83" s="3" t="str">
        <f t="shared" si="1"/>
        <v>March</v>
      </c>
      <c r="I83" s="1" t="s">
        <v>43</v>
      </c>
      <c r="J83" s="1">
        <v>800.0</v>
      </c>
      <c r="K83" s="4">
        <f t="shared" si="2"/>
        <v>161</v>
      </c>
    </row>
    <row r="84" ht="15.75" customHeight="1">
      <c r="A84" s="1" t="s">
        <v>144</v>
      </c>
      <c r="B84" s="1" t="s">
        <v>86</v>
      </c>
      <c r="C84" s="1" t="s">
        <v>37</v>
      </c>
      <c r="D84" s="1" t="s">
        <v>14</v>
      </c>
      <c r="E84" s="1">
        <v>3.0</v>
      </c>
      <c r="F84" s="1">
        <v>300.0</v>
      </c>
      <c r="G84" s="3">
        <v>45822.0</v>
      </c>
      <c r="H84" s="3" t="str">
        <f t="shared" si="1"/>
        <v>June</v>
      </c>
      <c r="I84" s="1" t="s">
        <v>28</v>
      </c>
      <c r="J84" s="1">
        <v>900.0</v>
      </c>
      <c r="K84" s="4">
        <f t="shared" si="2"/>
        <v>81</v>
      </c>
    </row>
    <row r="85" ht="15.75" customHeight="1">
      <c r="A85" s="1" t="s">
        <v>145</v>
      </c>
      <c r="B85" s="1" t="s">
        <v>55</v>
      </c>
      <c r="C85" s="1" t="s">
        <v>37</v>
      </c>
      <c r="D85" s="1" t="s">
        <v>14</v>
      </c>
      <c r="E85" s="1">
        <v>5.0</v>
      </c>
      <c r="F85" s="1">
        <v>300.0</v>
      </c>
      <c r="G85" s="3">
        <v>45665.0</v>
      </c>
      <c r="H85" s="3" t="str">
        <f t="shared" si="1"/>
        <v>January</v>
      </c>
      <c r="I85" s="1" t="s">
        <v>19</v>
      </c>
      <c r="J85" s="1">
        <v>1500.0</v>
      </c>
      <c r="K85" s="4">
        <f t="shared" si="2"/>
        <v>238</v>
      </c>
    </row>
    <row r="86" ht="15.75" customHeight="1">
      <c r="A86" s="1" t="s">
        <v>146</v>
      </c>
      <c r="B86" s="1" t="s">
        <v>117</v>
      </c>
      <c r="C86" s="1" t="s">
        <v>18</v>
      </c>
      <c r="D86" s="1" t="s">
        <v>14</v>
      </c>
      <c r="E86" s="1">
        <v>5.0</v>
      </c>
      <c r="F86" s="1">
        <v>300.0</v>
      </c>
      <c r="G86" s="3">
        <v>45667.0</v>
      </c>
      <c r="H86" s="3" t="str">
        <f t="shared" si="1"/>
        <v>January</v>
      </c>
      <c r="I86" s="1" t="s">
        <v>19</v>
      </c>
      <c r="J86" s="1">
        <v>1500.0</v>
      </c>
      <c r="K86" s="4">
        <f t="shared" si="2"/>
        <v>236</v>
      </c>
    </row>
    <row r="87" ht="15.75" customHeight="1">
      <c r="A87" s="1" t="s">
        <v>147</v>
      </c>
      <c r="B87" s="1" t="s">
        <v>51</v>
      </c>
      <c r="C87" s="1" t="s">
        <v>22</v>
      </c>
      <c r="D87" s="1" t="s">
        <v>14</v>
      </c>
      <c r="E87" s="1">
        <v>3.0</v>
      </c>
      <c r="F87" s="1">
        <v>350.0</v>
      </c>
      <c r="G87" s="3">
        <v>45859.0</v>
      </c>
      <c r="H87" s="3" t="str">
        <f t="shared" si="1"/>
        <v>July</v>
      </c>
      <c r="I87" s="1" t="s">
        <v>43</v>
      </c>
      <c r="J87" s="1">
        <v>1050.0</v>
      </c>
      <c r="K87" s="4">
        <f t="shared" si="2"/>
        <v>44</v>
      </c>
    </row>
    <row r="88" ht="15.75" customHeight="1">
      <c r="A88" s="1" t="s">
        <v>148</v>
      </c>
      <c r="B88" s="1" t="s">
        <v>149</v>
      </c>
      <c r="C88" s="1" t="s">
        <v>24</v>
      </c>
      <c r="D88" s="1" t="s">
        <v>14</v>
      </c>
      <c r="E88" s="1">
        <v>5.0</v>
      </c>
      <c r="F88" s="1">
        <v>500.0</v>
      </c>
      <c r="G88" s="3">
        <v>45756.0</v>
      </c>
      <c r="H88" s="3" t="str">
        <f t="shared" si="1"/>
        <v>April</v>
      </c>
      <c r="I88" s="1" t="s">
        <v>15</v>
      </c>
      <c r="J88" s="1">
        <v>2500.0</v>
      </c>
      <c r="K88" s="4">
        <f t="shared" si="2"/>
        <v>147</v>
      </c>
    </row>
    <row r="89" ht="15.75" customHeight="1">
      <c r="A89" s="1" t="s">
        <v>150</v>
      </c>
      <c r="B89" s="1" t="s">
        <v>117</v>
      </c>
      <c r="C89" s="1" t="s">
        <v>13</v>
      </c>
      <c r="D89" s="1" t="s">
        <v>14</v>
      </c>
      <c r="E89" s="1">
        <v>4.0</v>
      </c>
      <c r="F89" s="1">
        <v>500.0</v>
      </c>
      <c r="G89" s="3">
        <v>45791.0</v>
      </c>
      <c r="H89" s="3" t="str">
        <f t="shared" si="1"/>
        <v>May</v>
      </c>
      <c r="I89" s="1" t="s">
        <v>15</v>
      </c>
      <c r="J89" s="1">
        <v>2000.0</v>
      </c>
      <c r="K89" s="4">
        <f t="shared" si="2"/>
        <v>112</v>
      </c>
    </row>
    <row r="90" ht="15.75" customHeight="1">
      <c r="A90" s="1" t="s">
        <v>151</v>
      </c>
      <c r="B90" s="1" t="s">
        <v>152</v>
      </c>
      <c r="C90" s="1" t="s">
        <v>22</v>
      </c>
      <c r="D90" s="1" t="s">
        <v>14</v>
      </c>
      <c r="E90" s="1">
        <v>1.0</v>
      </c>
      <c r="F90" s="1">
        <v>350.0</v>
      </c>
      <c r="G90" s="3">
        <v>45742.0</v>
      </c>
      <c r="H90" s="3" t="str">
        <f t="shared" si="1"/>
        <v>March</v>
      </c>
      <c r="I90" s="1" t="s">
        <v>43</v>
      </c>
      <c r="J90" s="1">
        <v>350.0</v>
      </c>
      <c r="K90" s="4">
        <f t="shared" si="2"/>
        <v>161</v>
      </c>
    </row>
    <row r="91" ht="15.75" customHeight="1">
      <c r="A91" s="1" t="s">
        <v>153</v>
      </c>
      <c r="B91" s="1" t="s">
        <v>95</v>
      </c>
      <c r="C91" s="1" t="s">
        <v>37</v>
      </c>
      <c r="D91" s="1" t="s">
        <v>14</v>
      </c>
      <c r="E91" s="1">
        <v>1.0</v>
      </c>
      <c r="F91" s="1">
        <v>350.0</v>
      </c>
      <c r="G91" s="3">
        <v>45734.0</v>
      </c>
      <c r="H91" s="3" t="str">
        <f t="shared" si="1"/>
        <v>March</v>
      </c>
      <c r="I91" s="1" t="s">
        <v>43</v>
      </c>
      <c r="J91" s="1">
        <v>350.0</v>
      </c>
      <c r="K91" s="4">
        <f t="shared" si="2"/>
        <v>169</v>
      </c>
    </row>
    <row r="92" ht="15.75" customHeight="1">
      <c r="A92" s="1" t="s">
        <v>154</v>
      </c>
      <c r="B92" s="1" t="s">
        <v>95</v>
      </c>
      <c r="C92" s="1" t="s">
        <v>22</v>
      </c>
      <c r="D92" s="1" t="s">
        <v>14</v>
      </c>
      <c r="E92" s="1">
        <v>3.0</v>
      </c>
      <c r="F92" s="1">
        <v>400.0</v>
      </c>
      <c r="G92" s="3">
        <v>45836.0</v>
      </c>
      <c r="H92" s="3" t="str">
        <f t="shared" si="1"/>
        <v>June</v>
      </c>
      <c r="I92" s="1" t="s">
        <v>43</v>
      </c>
      <c r="J92" s="1">
        <v>1200.0</v>
      </c>
      <c r="K92" s="4">
        <f t="shared" si="2"/>
        <v>67</v>
      </c>
    </row>
    <row r="93" ht="15.75" customHeight="1">
      <c r="A93" s="1" t="s">
        <v>155</v>
      </c>
      <c r="B93" s="1" t="s">
        <v>41</v>
      </c>
      <c r="C93" s="1" t="s">
        <v>18</v>
      </c>
      <c r="D93" s="1" t="s">
        <v>14</v>
      </c>
      <c r="E93" s="1">
        <v>2.0</v>
      </c>
      <c r="F93" s="1">
        <v>400.0</v>
      </c>
      <c r="G93" s="3">
        <v>45828.0</v>
      </c>
      <c r="H93" s="3" t="str">
        <f t="shared" si="1"/>
        <v>June</v>
      </c>
      <c r="I93" s="1" t="s">
        <v>28</v>
      </c>
      <c r="J93" s="1">
        <v>800.0</v>
      </c>
      <c r="K93" s="4">
        <f t="shared" si="2"/>
        <v>75</v>
      </c>
    </row>
    <row r="94" ht="15.75" customHeight="1">
      <c r="A94" s="1" t="s">
        <v>156</v>
      </c>
      <c r="B94" s="1" t="s">
        <v>55</v>
      </c>
      <c r="C94" s="1" t="s">
        <v>27</v>
      </c>
      <c r="D94" s="1" t="s">
        <v>14</v>
      </c>
      <c r="E94" s="1">
        <v>2.0</v>
      </c>
      <c r="F94" s="1">
        <v>200.0</v>
      </c>
      <c r="G94" s="3">
        <v>45803.0</v>
      </c>
      <c r="H94" s="3" t="str">
        <f t="shared" si="1"/>
        <v>May</v>
      </c>
      <c r="I94" s="1" t="s">
        <v>43</v>
      </c>
      <c r="J94" s="1">
        <v>400.0</v>
      </c>
      <c r="K94" s="4">
        <f t="shared" si="2"/>
        <v>100</v>
      </c>
    </row>
    <row r="95" ht="15.75" customHeight="1">
      <c r="A95" s="1" t="s">
        <v>157</v>
      </c>
      <c r="B95" s="1" t="s">
        <v>113</v>
      </c>
      <c r="C95" s="1" t="s">
        <v>24</v>
      </c>
      <c r="D95" s="1" t="s">
        <v>14</v>
      </c>
      <c r="E95" s="1">
        <v>1.0</v>
      </c>
      <c r="F95" s="1">
        <v>300.0</v>
      </c>
      <c r="G95" s="3">
        <v>45731.0</v>
      </c>
      <c r="H95" s="3" t="str">
        <f t="shared" si="1"/>
        <v>March</v>
      </c>
      <c r="I95" s="1" t="s">
        <v>15</v>
      </c>
      <c r="J95" s="1">
        <v>300.0</v>
      </c>
      <c r="K95" s="4">
        <f t="shared" si="2"/>
        <v>172</v>
      </c>
    </row>
    <row r="96" ht="15.75" customHeight="1">
      <c r="A96" s="1" t="s">
        <v>158</v>
      </c>
      <c r="B96" s="1" t="s">
        <v>149</v>
      </c>
      <c r="C96" s="1" t="s">
        <v>37</v>
      </c>
      <c r="D96" s="1" t="s">
        <v>14</v>
      </c>
      <c r="E96" s="1">
        <v>5.0</v>
      </c>
      <c r="F96" s="1">
        <v>200.0</v>
      </c>
      <c r="G96" s="3">
        <v>45825.0</v>
      </c>
      <c r="H96" s="3" t="str">
        <f t="shared" si="1"/>
        <v>June</v>
      </c>
      <c r="I96" s="1" t="s">
        <v>43</v>
      </c>
      <c r="J96" s="1">
        <v>1000.0</v>
      </c>
      <c r="K96" s="4">
        <f t="shared" si="2"/>
        <v>78</v>
      </c>
    </row>
    <row r="97" ht="15.75" customHeight="1">
      <c r="A97" s="1" t="s">
        <v>159</v>
      </c>
      <c r="B97" s="1" t="s">
        <v>160</v>
      </c>
      <c r="C97" s="1" t="s">
        <v>22</v>
      </c>
      <c r="D97" s="1" t="s">
        <v>14</v>
      </c>
      <c r="E97" s="1">
        <v>4.0</v>
      </c>
      <c r="F97" s="1">
        <v>350.0</v>
      </c>
      <c r="G97" s="3">
        <v>45712.0</v>
      </c>
      <c r="H97" s="3" t="str">
        <f t="shared" si="1"/>
        <v>February</v>
      </c>
      <c r="I97" s="1" t="s">
        <v>28</v>
      </c>
      <c r="J97" s="1">
        <v>1400.0</v>
      </c>
      <c r="K97" s="4">
        <f t="shared" si="2"/>
        <v>191</v>
      </c>
    </row>
    <row r="98" ht="15.75" customHeight="1">
      <c r="A98" s="1" t="s">
        <v>161</v>
      </c>
      <c r="B98" s="1" t="s">
        <v>62</v>
      </c>
      <c r="C98" s="1" t="s">
        <v>18</v>
      </c>
      <c r="D98" s="1" t="s">
        <v>14</v>
      </c>
      <c r="E98" s="1">
        <v>1.0</v>
      </c>
      <c r="F98" s="1">
        <v>300.0</v>
      </c>
      <c r="G98" s="3">
        <v>45789.0</v>
      </c>
      <c r="H98" s="3" t="str">
        <f t="shared" si="1"/>
        <v>May</v>
      </c>
      <c r="I98" s="1" t="s">
        <v>43</v>
      </c>
      <c r="J98" s="1">
        <v>300.0</v>
      </c>
      <c r="K98" s="4">
        <f t="shared" si="2"/>
        <v>114</v>
      </c>
    </row>
    <row r="99" ht="15.75" customHeight="1">
      <c r="A99" s="1" t="s">
        <v>162</v>
      </c>
      <c r="B99" s="1" t="s">
        <v>45</v>
      </c>
      <c r="C99" s="1" t="s">
        <v>37</v>
      </c>
      <c r="D99" s="1" t="s">
        <v>14</v>
      </c>
      <c r="E99" s="1">
        <v>2.0</v>
      </c>
      <c r="F99" s="1">
        <v>350.0</v>
      </c>
      <c r="G99" s="3">
        <v>45737.0</v>
      </c>
      <c r="H99" s="3" t="str">
        <f t="shared" si="1"/>
        <v>March</v>
      </c>
      <c r="I99" s="1" t="s">
        <v>15</v>
      </c>
      <c r="J99" s="1">
        <v>700.0</v>
      </c>
      <c r="K99" s="4">
        <f t="shared" si="2"/>
        <v>166</v>
      </c>
    </row>
    <row r="100" ht="15.75" customHeight="1">
      <c r="A100" s="1" t="s">
        <v>163</v>
      </c>
      <c r="B100" s="1" t="s">
        <v>142</v>
      </c>
      <c r="C100" s="1" t="s">
        <v>18</v>
      </c>
      <c r="D100" s="1" t="s">
        <v>14</v>
      </c>
      <c r="E100" s="1">
        <v>1.0</v>
      </c>
      <c r="F100" s="1">
        <v>500.0</v>
      </c>
      <c r="G100" s="3">
        <v>45720.0</v>
      </c>
      <c r="H100" s="3" t="str">
        <f t="shared" si="1"/>
        <v>March</v>
      </c>
      <c r="I100" s="1" t="s">
        <v>28</v>
      </c>
      <c r="J100" s="1">
        <v>500.0</v>
      </c>
      <c r="K100" s="4">
        <f t="shared" si="2"/>
        <v>183</v>
      </c>
    </row>
    <row r="101" ht="15.75" customHeight="1">
      <c r="A101" s="1" t="s">
        <v>164</v>
      </c>
      <c r="B101" s="1" t="s">
        <v>115</v>
      </c>
      <c r="C101" s="1" t="s">
        <v>37</v>
      </c>
      <c r="D101" s="1" t="s">
        <v>14</v>
      </c>
      <c r="E101" s="1">
        <v>1.0</v>
      </c>
      <c r="F101" s="1">
        <v>400.0</v>
      </c>
      <c r="G101" s="3">
        <v>45764.0</v>
      </c>
      <c r="H101" s="3" t="str">
        <f t="shared" si="1"/>
        <v>April</v>
      </c>
      <c r="I101" s="1" t="s">
        <v>15</v>
      </c>
      <c r="J101" s="1">
        <v>400.0</v>
      </c>
      <c r="K101" s="4">
        <f t="shared" si="2"/>
        <v>139</v>
      </c>
    </row>
    <row r="102" ht="15.75" customHeight="1">
      <c r="A102" s="1" t="s">
        <v>165</v>
      </c>
      <c r="B102" s="1" t="s">
        <v>26</v>
      </c>
      <c r="C102" s="1" t="s">
        <v>27</v>
      </c>
      <c r="D102" s="1" t="s">
        <v>14</v>
      </c>
      <c r="E102" s="1">
        <v>4.0</v>
      </c>
      <c r="F102" s="1">
        <v>400.0</v>
      </c>
      <c r="G102" s="3">
        <v>45760.0</v>
      </c>
      <c r="H102" s="3" t="str">
        <f t="shared" si="1"/>
        <v>April</v>
      </c>
      <c r="I102" s="1" t="s">
        <v>15</v>
      </c>
      <c r="J102" s="1">
        <v>1600.0</v>
      </c>
      <c r="K102" s="4">
        <f t="shared" si="2"/>
        <v>143</v>
      </c>
    </row>
    <row r="103" ht="15.75" customHeight="1">
      <c r="A103" s="1" t="s">
        <v>166</v>
      </c>
      <c r="B103" s="1" t="s">
        <v>60</v>
      </c>
      <c r="C103" s="1" t="s">
        <v>27</v>
      </c>
      <c r="D103" s="1" t="s">
        <v>14</v>
      </c>
      <c r="E103" s="1">
        <v>1.0</v>
      </c>
      <c r="F103" s="1">
        <v>150.0</v>
      </c>
      <c r="G103" s="3">
        <v>45855.0</v>
      </c>
      <c r="H103" s="3" t="str">
        <f t="shared" si="1"/>
        <v>July</v>
      </c>
      <c r="I103" s="1" t="s">
        <v>19</v>
      </c>
      <c r="J103" s="1">
        <v>150.0</v>
      </c>
      <c r="K103" s="4">
        <f t="shared" si="2"/>
        <v>48</v>
      </c>
    </row>
    <row r="104" ht="15.75" customHeight="1">
      <c r="A104" s="1" t="s">
        <v>167</v>
      </c>
      <c r="B104" s="1" t="s">
        <v>168</v>
      </c>
      <c r="C104" s="1" t="s">
        <v>22</v>
      </c>
      <c r="D104" s="1" t="s">
        <v>14</v>
      </c>
      <c r="E104" s="1">
        <v>2.0</v>
      </c>
      <c r="F104" s="1">
        <v>700.0</v>
      </c>
      <c r="G104" s="3">
        <v>45863.0</v>
      </c>
      <c r="H104" s="3" t="str">
        <f t="shared" si="1"/>
        <v>July</v>
      </c>
      <c r="I104" s="1" t="s">
        <v>28</v>
      </c>
      <c r="J104" s="1">
        <v>1400.0</v>
      </c>
      <c r="K104" s="4">
        <f t="shared" si="2"/>
        <v>40</v>
      </c>
    </row>
    <row r="105" ht="15.75" customHeight="1">
      <c r="A105" s="1" t="s">
        <v>169</v>
      </c>
      <c r="B105" s="1" t="s">
        <v>128</v>
      </c>
      <c r="C105" s="1" t="s">
        <v>24</v>
      </c>
      <c r="D105" s="1" t="s">
        <v>14</v>
      </c>
      <c r="E105" s="1">
        <v>2.0</v>
      </c>
      <c r="F105" s="1">
        <v>150.0</v>
      </c>
      <c r="G105" s="3">
        <v>45689.0</v>
      </c>
      <c r="H105" s="3" t="str">
        <f t="shared" si="1"/>
        <v>February</v>
      </c>
      <c r="I105" s="1" t="s">
        <v>28</v>
      </c>
      <c r="J105" s="1">
        <v>300.0</v>
      </c>
      <c r="K105" s="4">
        <f t="shared" si="2"/>
        <v>214</v>
      </c>
    </row>
    <row r="106" ht="15.75" customHeight="1">
      <c r="A106" s="1" t="s">
        <v>170</v>
      </c>
      <c r="B106" s="1" t="s">
        <v>80</v>
      </c>
      <c r="C106" s="1" t="s">
        <v>37</v>
      </c>
      <c r="D106" s="1" t="s">
        <v>14</v>
      </c>
      <c r="E106" s="1">
        <v>4.0</v>
      </c>
      <c r="F106" s="1">
        <v>350.0</v>
      </c>
      <c r="G106" s="3">
        <v>45793.0</v>
      </c>
      <c r="H106" s="3" t="str">
        <f t="shared" si="1"/>
        <v>May</v>
      </c>
      <c r="I106" s="1" t="s">
        <v>43</v>
      </c>
      <c r="J106" s="1">
        <v>1400.0</v>
      </c>
      <c r="K106" s="4">
        <f t="shared" si="2"/>
        <v>110</v>
      </c>
    </row>
    <row r="107" ht="15.75" customHeight="1">
      <c r="A107" s="1" t="s">
        <v>171</v>
      </c>
      <c r="B107" s="1" t="s">
        <v>34</v>
      </c>
      <c r="C107" s="1" t="s">
        <v>22</v>
      </c>
      <c r="D107" s="1" t="s">
        <v>14</v>
      </c>
      <c r="E107" s="1">
        <v>5.0</v>
      </c>
      <c r="F107" s="1">
        <v>150.0</v>
      </c>
      <c r="G107" s="3">
        <v>45842.0</v>
      </c>
      <c r="H107" s="3" t="str">
        <f t="shared" si="1"/>
        <v>July</v>
      </c>
      <c r="I107" s="1" t="s">
        <v>28</v>
      </c>
      <c r="J107" s="1">
        <v>750.0</v>
      </c>
      <c r="K107" s="4">
        <f t="shared" si="2"/>
        <v>61</v>
      </c>
    </row>
    <row r="108" ht="15.75" customHeight="1">
      <c r="A108" s="1" t="s">
        <v>172</v>
      </c>
      <c r="B108" s="1" t="s">
        <v>41</v>
      </c>
      <c r="C108" s="1" t="s">
        <v>22</v>
      </c>
      <c r="D108" s="1" t="s">
        <v>14</v>
      </c>
      <c r="E108" s="1">
        <v>2.0</v>
      </c>
      <c r="F108" s="1">
        <v>350.0</v>
      </c>
      <c r="G108" s="3">
        <v>45779.0</v>
      </c>
      <c r="H108" s="3" t="str">
        <f t="shared" si="1"/>
        <v>May</v>
      </c>
      <c r="I108" s="1" t="s">
        <v>28</v>
      </c>
      <c r="J108" s="1">
        <v>700.0</v>
      </c>
      <c r="K108" s="4">
        <f t="shared" si="2"/>
        <v>124</v>
      </c>
    </row>
    <row r="109" ht="15.75" customHeight="1">
      <c r="A109" s="1" t="s">
        <v>173</v>
      </c>
      <c r="B109" s="1" t="s">
        <v>117</v>
      </c>
      <c r="C109" s="1" t="s">
        <v>37</v>
      </c>
      <c r="D109" s="1" t="s">
        <v>14</v>
      </c>
      <c r="E109" s="1">
        <v>2.0</v>
      </c>
      <c r="F109" s="1">
        <v>150.0</v>
      </c>
      <c r="G109" s="3">
        <v>45821.0</v>
      </c>
      <c r="H109" s="3" t="str">
        <f t="shared" si="1"/>
        <v>June</v>
      </c>
      <c r="I109" s="1" t="s">
        <v>43</v>
      </c>
      <c r="J109" s="1">
        <v>300.0</v>
      </c>
      <c r="K109" s="4">
        <f t="shared" si="2"/>
        <v>82</v>
      </c>
    </row>
    <row r="110" ht="15.75" customHeight="1">
      <c r="A110" s="1" t="s">
        <v>174</v>
      </c>
      <c r="B110" s="1" t="s">
        <v>168</v>
      </c>
      <c r="C110" s="1" t="s">
        <v>37</v>
      </c>
      <c r="D110" s="1" t="s">
        <v>14</v>
      </c>
      <c r="E110" s="1">
        <v>5.0</v>
      </c>
      <c r="F110" s="1">
        <v>400.0</v>
      </c>
      <c r="G110" s="3">
        <v>45818.0</v>
      </c>
      <c r="H110" s="3" t="str">
        <f t="shared" si="1"/>
        <v>June</v>
      </c>
      <c r="I110" s="1" t="s">
        <v>15</v>
      </c>
      <c r="J110" s="1">
        <v>2000.0</v>
      </c>
      <c r="K110" s="4">
        <f t="shared" si="2"/>
        <v>85</v>
      </c>
    </row>
    <row r="111" ht="15.75" customHeight="1">
      <c r="A111" s="1" t="s">
        <v>175</v>
      </c>
      <c r="B111" s="1" t="s">
        <v>47</v>
      </c>
      <c r="C111" s="1" t="s">
        <v>22</v>
      </c>
      <c r="D111" s="1" t="s">
        <v>14</v>
      </c>
      <c r="E111" s="1">
        <v>1.0</v>
      </c>
      <c r="F111" s="1">
        <v>350.0</v>
      </c>
      <c r="G111" s="3">
        <v>45731.0</v>
      </c>
      <c r="H111" s="3" t="str">
        <f t="shared" si="1"/>
        <v>March</v>
      </c>
      <c r="I111" s="1" t="s">
        <v>15</v>
      </c>
      <c r="J111" s="1">
        <v>350.0</v>
      </c>
      <c r="K111" s="4">
        <f t="shared" si="2"/>
        <v>172</v>
      </c>
    </row>
    <row r="112" ht="15.75" customHeight="1">
      <c r="A112" s="1" t="s">
        <v>176</v>
      </c>
      <c r="B112" s="1" t="s">
        <v>47</v>
      </c>
      <c r="C112" s="1" t="s">
        <v>30</v>
      </c>
      <c r="D112" s="1" t="s">
        <v>14</v>
      </c>
      <c r="E112" s="1">
        <v>3.0</v>
      </c>
      <c r="F112" s="1">
        <v>200.0</v>
      </c>
      <c r="G112" s="3">
        <v>45678.0</v>
      </c>
      <c r="H112" s="3" t="str">
        <f t="shared" si="1"/>
        <v>January</v>
      </c>
      <c r="I112" s="1" t="s">
        <v>15</v>
      </c>
      <c r="J112" s="1">
        <v>600.0</v>
      </c>
      <c r="K112" s="4">
        <f t="shared" si="2"/>
        <v>225</v>
      </c>
    </row>
    <row r="113" ht="15.75" customHeight="1">
      <c r="A113" s="1" t="s">
        <v>177</v>
      </c>
      <c r="B113" s="1" t="s">
        <v>60</v>
      </c>
      <c r="C113" s="1" t="s">
        <v>18</v>
      </c>
      <c r="D113" s="1" t="s">
        <v>14</v>
      </c>
      <c r="E113" s="1">
        <v>4.0</v>
      </c>
      <c r="F113" s="1">
        <v>350.0</v>
      </c>
      <c r="G113" s="3">
        <v>45697.0</v>
      </c>
      <c r="H113" s="3" t="str">
        <f t="shared" si="1"/>
        <v>February</v>
      </c>
      <c r="I113" s="1" t="s">
        <v>15</v>
      </c>
      <c r="J113" s="1">
        <v>1400.0</v>
      </c>
      <c r="K113" s="4">
        <f t="shared" si="2"/>
        <v>206</v>
      </c>
    </row>
    <row r="114" ht="15.75" customHeight="1">
      <c r="A114" s="1" t="s">
        <v>178</v>
      </c>
      <c r="B114" s="1" t="s">
        <v>86</v>
      </c>
      <c r="C114" s="1" t="s">
        <v>22</v>
      </c>
      <c r="D114" s="1" t="s">
        <v>14</v>
      </c>
      <c r="E114" s="1">
        <v>4.0</v>
      </c>
      <c r="F114" s="1">
        <v>300.0</v>
      </c>
      <c r="G114" s="3">
        <v>45796.0</v>
      </c>
      <c r="H114" s="3" t="str">
        <f t="shared" si="1"/>
        <v>May</v>
      </c>
      <c r="I114" s="1" t="s">
        <v>28</v>
      </c>
      <c r="J114" s="1">
        <v>1200.0</v>
      </c>
      <c r="K114" s="4">
        <f t="shared" si="2"/>
        <v>107</v>
      </c>
    </row>
    <row r="115" ht="15.75" customHeight="1">
      <c r="A115" s="1" t="s">
        <v>179</v>
      </c>
      <c r="B115" s="1" t="s">
        <v>137</v>
      </c>
      <c r="C115" s="1" t="s">
        <v>13</v>
      </c>
      <c r="D115" s="1" t="s">
        <v>14</v>
      </c>
      <c r="E115" s="1">
        <v>2.0</v>
      </c>
      <c r="F115" s="1">
        <v>150.0</v>
      </c>
      <c r="G115" s="3">
        <v>45765.0</v>
      </c>
      <c r="H115" s="3" t="str">
        <f t="shared" si="1"/>
        <v>April</v>
      </c>
      <c r="I115" s="1" t="s">
        <v>28</v>
      </c>
      <c r="J115" s="1">
        <v>300.0</v>
      </c>
      <c r="K115" s="4">
        <f t="shared" si="2"/>
        <v>138</v>
      </c>
    </row>
    <row r="116" ht="15.75" customHeight="1">
      <c r="A116" s="1" t="s">
        <v>180</v>
      </c>
      <c r="B116" s="1" t="s">
        <v>168</v>
      </c>
      <c r="C116" s="1" t="s">
        <v>24</v>
      </c>
      <c r="D116" s="1" t="s">
        <v>14</v>
      </c>
      <c r="E116" s="1">
        <v>1.0</v>
      </c>
      <c r="F116" s="1">
        <v>150.0</v>
      </c>
      <c r="G116" s="3">
        <v>45853.0</v>
      </c>
      <c r="H116" s="3" t="str">
        <f t="shared" si="1"/>
        <v>July</v>
      </c>
      <c r="I116" s="1" t="s">
        <v>28</v>
      </c>
      <c r="J116" s="1">
        <v>150.0</v>
      </c>
      <c r="K116" s="4">
        <f t="shared" si="2"/>
        <v>50</v>
      </c>
    </row>
    <row r="117" ht="15.75" customHeight="1">
      <c r="A117" s="1" t="s">
        <v>181</v>
      </c>
      <c r="B117" s="1" t="s">
        <v>93</v>
      </c>
      <c r="C117" s="1" t="s">
        <v>13</v>
      </c>
      <c r="D117" s="1" t="s">
        <v>14</v>
      </c>
      <c r="E117" s="1">
        <v>3.0</v>
      </c>
      <c r="F117" s="1">
        <v>300.0</v>
      </c>
      <c r="G117" s="3">
        <v>45850.0</v>
      </c>
      <c r="H117" s="3" t="str">
        <f t="shared" si="1"/>
        <v>July</v>
      </c>
      <c r="I117" s="1" t="s">
        <v>28</v>
      </c>
      <c r="J117" s="1">
        <v>900.0</v>
      </c>
      <c r="K117" s="4">
        <f t="shared" si="2"/>
        <v>53</v>
      </c>
    </row>
    <row r="118" ht="15.75" customHeight="1">
      <c r="A118" s="1" t="s">
        <v>182</v>
      </c>
      <c r="B118" s="1" t="s">
        <v>137</v>
      </c>
      <c r="C118" s="1" t="s">
        <v>24</v>
      </c>
      <c r="D118" s="1" t="s">
        <v>14</v>
      </c>
      <c r="E118" s="1">
        <v>5.0</v>
      </c>
      <c r="F118" s="1">
        <v>150.0</v>
      </c>
      <c r="G118" s="3">
        <v>45812.0</v>
      </c>
      <c r="H118" s="3" t="str">
        <f t="shared" si="1"/>
        <v>June</v>
      </c>
      <c r="I118" s="1" t="s">
        <v>15</v>
      </c>
      <c r="J118" s="1">
        <v>750.0</v>
      </c>
      <c r="K118" s="4">
        <f t="shared" si="2"/>
        <v>91</v>
      </c>
    </row>
    <row r="119" ht="15.75" customHeight="1">
      <c r="A119" s="1" t="s">
        <v>183</v>
      </c>
      <c r="B119" s="1" t="s">
        <v>184</v>
      </c>
      <c r="C119" s="1" t="s">
        <v>18</v>
      </c>
      <c r="D119" s="1" t="s">
        <v>14</v>
      </c>
      <c r="E119" s="1">
        <v>3.0</v>
      </c>
      <c r="F119" s="1">
        <v>400.0</v>
      </c>
      <c r="G119" s="3">
        <v>45782.0</v>
      </c>
      <c r="H119" s="3" t="str">
        <f t="shared" si="1"/>
        <v>May</v>
      </c>
      <c r="I119" s="1" t="s">
        <v>19</v>
      </c>
      <c r="J119" s="1">
        <v>1200.0</v>
      </c>
      <c r="K119" s="4">
        <f t="shared" si="2"/>
        <v>121</v>
      </c>
    </row>
    <row r="120" ht="15.75" customHeight="1">
      <c r="A120" s="1" t="s">
        <v>185</v>
      </c>
      <c r="B120" s="1" t="s">
        <v>140</v>
      </c>
      <c r="C120" s="1" t="s">
        <v>30</v>
      </c>
      <c r="D120" s="1" t="s">
        <v>14</v>
      </c>
      <c r="E120" s="1">
        <v>4.0</v>
      </c>
      <c r="F120" s="1">
        <v>350.0</v>
      </c>
      <c r="G120" s="3">
        <v>45700.0</v>
      </c>
      <c r="H120" s="3" t="str">
        <f t="shared" si="1"/>
        <v>February</v>
      </c>
      <c r="I120" s="1" t="s">
        <v>28</v>
      </c>
      <c r="J120" s="1">
        <v>1400.0</v>
      </c>
      <c r="K120" s="4">
        <f t="shared" si="2"/>
        <v>203</v>
      </c>
    </row>
    <row r="121" ht="15.75" customHeight="1">
      <c r="A121" s="1" t="s">
        <v>186</v>
      </c>
      <c r="B121" s="1" t="s">
        <v>80</v>
      </c>
      <c r="C121" s="1" t="s">
        <v>24</v>
      </c>
      <c r="D121" s="1" t="s">
        <v>14</v>
      </c>
      <c r="E121" s="1">
        <v>5.0</v>
      </c>
      <c r="F121" s="1">
        <v>500.0</v>
      </c>
      <c r="G121" s="3">
        <v>45758.0</v>
      </c>
      <c r="H121" s="3" t="str">
        <f t="shared" si="1"/>
        <v>April</v>
      </c>
      <c r="I121" s="1" t="s">
        <v>19</v>
      </c>
      <c r="J121" s="1">
        <v>2500.0</v>
      </c>
      <c r="K121" s="4">
        <f t="shared" si="2"/>
        <v>145</v>
      </c>
    </row>
    <row r="122" ht="15.75" customHeight="1">
      <c r="A122" s="1" t="s">
        <v>187</v>
      </c>
      <c r="B122" s="1" t="s">
        <v>45</v>
      </c>
      <c r="C122" s="1" t="s">
        <v>27</v>
      </c>
      <c r="D122" s="1" t="s">
        <v>14</v>
      </c>
      <c r="E122" s="1">
        <v>4.0</v>
      </c>
      <c r="F122" s="1">
        <v>700.0</v>
      </c>
      <c r="G122" s="3">
        <v>45776.0</v>
      </c>
      <c r="H122" s="3" t="str">
        <f t="shared" si="1"/>
        <v>April</v>
      </c>
      <c r="I122" s="1" t="s">
        <v>15</v>
      </c>
      <c r="J122" s="1">
        <v>2800.0</v>
      </c>
      <c r="K122" s="4">
        <f t="shared" si="2"/>
        <v>127</v>
      </c>
    </row>
    <row r="123" ht="15.75" customHeight="1">
      <c r="A123" s="1" t="s">
        <v>188</v>
      </c>
      <c r="B123" s="1" t="s">
        <v>128</v>
      </c>
      <c r="C123" s="1" t="s">
        <v>30</v>
      </c>
      <c r="D123" s="1" t="s">
        <v>14</v>
      </c>
      <c r="E123" s="1">
        <v>4.0</v>
      </c>
      <c r="F123" s="1">
        <v>300.0</v>
      </c>
      <c r="G123" s="3">
        <v>45712.0</v>
      </c>
      <c r="H123" s="3" t="str">
        <f t="shared" si="1"/>
        <v>February</v>
      </c>
      <c r="I123" s="1" t="s">
        <v>28</v>
      </c>
      <c r="J123" s="1">
        <v>1200.0</v>
      </c>
      <c r="K123" s="4">
        <f t="shared" si="2"/>
        <v>191</v>
      </c>
    </row>
    <row r="124" ht="15.75" customHeight="1">
      <c r="A124" s="1" t="s">
        <v>189</v>
      </c>
      <c r="B124" s="1" t="s">
        <v>57</v>
      </c>
      <c r="C124" s="1" t="s">
        <v>30</v>
      </c>
      <c r="D124" s="1" t="s">
        <v>14</v>
      </c>
      <c r="E124" s="1">
        <v>4.0</v>
      </c>
      <c r="F124" s="1">
        <v>300.0</v>
      </c>
      <c r="G124" s="3">
        <v>45850.0</v>
      </c>
      <c r="H124" s="3" t="str">
        <f t="shared" si="1"/>
        <v>July</v>
      </c>
      <c r="I124" s="1" t="s">
        <v>28</v>
      </c>
      <c r="J124" s="1">
        <v>1200.0</v>
      </c>
      <c r="K124" s="4">
        <f t="shared" si="2"/>
        <v>53</v>
      </c>
    </row>
    <row r="125" ht="15.75" customHeight="1">
      <c r="A125" s="1" t="s">
        <v>190</v>
      </c>
      <c r="B125" s="1" t="s">
        <v>117</v>
      </c>
      <c r="C125" s="1" t="s">
        <v>37</v>
      </c>
      <c r="D125" s="1" t="s">
        <v>14</v>
      </c>
      <c r="E125" s="1">
        <v>1.0</v>
      </c>
      <c r="F125" s="1">
        <v>400.0</v>
      </c>
      <c r="G125" s="3">
        <v>45662.0</v>
      </c>
      <c r="H125" s="3" t="str">
        <f t="shared" si="1"/>
        <v>January</v>
      </c>
      <c r="I125" s="1" t="s">
        <v>19</v>
      </c>
      <c r="J125" s="1">
        <v>400.0</v>
      </c>
      <c r="K125" s="4">
        <f t="shared" si="2"/>
        <v>241</v>
      </c>
    </row>
    <row r="126" ht="15.75" customHeight="1">
      <c r="A126" s="1" t="s">
        <v>191</v>
      </c>
      <c r="B126" s="1" t="s">
        <v>36</v>
      </c>
      <c r="C126" s="1" t="s">
        <v>18</v>
      </c>
      <c r="D126" s="1" t="s">
        <v>14</v>
      </c>
      <c r="E126" s="1">
        <v>1.0</v>
      </c>
      <c r="F126" s="1">
        <v>150.0</v>
      </c>
      <c r="G126" s="3">
        <v>45824.0</v>
      </c>
      <c r="H126" s="3" t="str">
        <f t="shared" si="1"/>
        <v>June</v>
      </c>
      <c r="I126" s="1" t="s">
        <v>19</v>
      </c>
      <c r="J126" s="1">
        <v>150.0</v>
      </c>
      <c r="K126" s="4">
        <f t="shared" si="2"/>
        <v>79</v>
      </c>
    </row>
    <row r="127" ht="15.75" customHeight="1">
      <c r="A127" s="1" t="s">
        <v>192</v>
      </c>
      <c r="B127" s="1" t="s">
        <v>34</v>
      </c>
      <c r="C127" s="1" t="s">
        <v>13</v>
      </c>
      <c r="D127" s="1" t="s">
        <v>14</v>
      </c>
      <c r="E127" s="1">
        <v>2.0</v>
      </c>
      <c r="F127" s="1">
        <v>700.0</v>
      </c>
      <c r="G127" s="3">
        <v>45663.0</v>
      </c>
      <c r="H127" s="3" t="str">
        <f t="shared" si="1"/>
        <v>January</v>
      </c>
      <c r="I127" s="1" t="s">
        <v>15</v>
      </c>
      <c r="J127" s="1">
        <v>1400.0</v>
      </c>
      <c r="K127" s="4">
        <f t="shared" si="2"/>
        <v>240</v>
      </c>
    </row>
    <row r="128" ht="15.75" customHeight="1">
      <c r="A128" s="1" t="s">
        <v>193</v>
      </c>
      <c r="B128" s="1" t="s">
        <v>194</v>
      </c>
      <c r="C128" s="1" t="s">
        <v>18</v>
      </c>
      <c r="D128" s="1" t="s">
        <v>14</v>
      </c>
      <c r="E128" s="1">
        <v>4.0</v>
      </c>
      <c r="F128" s="1">
        <v>350.0</v>
      </c>
      <c r="G128" s="3">
        <v>45687.0</v>
      </c>
      <c r="H128" s="3" t="str">
        <f t="shared" si="1"/>
        <v>January</v>
      </c>
      <c r="I128" s="1" t="s">
        <v>15</v>
      </c>
      <c r="J128" s="1">
        <v>1400.0</v>
      </c>
      <c r="K128" s="4">
        <f t="shared" si="2"/>
        <v>216</v>
      </c>
    </row>
    <row r="129" ht="15.75" customHeight="1">
      <c r="A129" s="1" t="s">
        <v>195</v>
      </c>
      <c r="B129" s="1" t="s">
        <v>160</v>
      </c>
      <c r="C129" s="1" t="s">
        <v>27</v>
      </c>
      <c r="D129" s="1" t="s">
        <v>14</v>
      </c>
      <c r="E129" s="1">
        <v>3.0</v>
      </c>
      <c r="F129" s="1">
        <v>150.0</v>
      </c>
      <c r="G129" s="3">
        <v>45752.0</v>
      </c>
      <c r="H129" s="3" t="str">
        <f t="shared" si="1"/>
        <v>April</v>
      </c>
      <c r="I129" s="1" t="s">
        <v>15</v>
      </c>
      <c r="J129" s="1">
        <v>450.0</v>
      </c>
      <c r="K129" s="4">
        <f t="shared" si="2"/>
        <v>151</v>
      </c>
    </row>
    <row r="130" ht="15.75" customHeight="1">
      <c r="A130" s="1" t="s">
        <v>196</v>
      </c>
      <c r="B130" s="1" t="s">
        <v>51</v>
      </c>
      <c r="C130" s="1" t="s">
        <v>24</v>
      </c>
      <c r="D130" s="1" t="s">
        <v>14</v>
      </c>
      <c r="E130" s="1">
        <v>1.0</v>
      </c>
      <c r="F130" s="1">
        <v>150.0</v>
      </c>
      <c r="G130" s="3">
        <v>45867.0</v>
      </c>
      <c r="H130" s="3" t="str">
        <f t="shared" si="1"/>
        <v>July</v>
      </c>
      <c r="I130" s="1" t="s">
        <v>15</v>
      </c>
      <c r="J130" s="1">
        <v>150.0</v>
      </c>
      <c r="K130" s="4">
        <f t="shared" si="2"/>
        <v>36</v>
      </c>
    </row>
    <row r="131" ht="15.75" customHeight="1">
      <c r="A131" s="1" t="s">
        <v>197</v>
      </c>
      <c r="B131" s="1" t="s">
        <v>77</v>
      </c>
      <c r="C131" s="1" t="s">
        <v>13</v>
      </c>
      <c r="D131" s="1" t="s">
        <v>14</v>
      </c>
      <c r="E131" s="1">
        <v>5.0</v>
      </c>
      <c r="F131" s="1">
        <v>500.0</v>
      </c>
      <c r="G131" s="3">
        <v>45737.0</v>
      </c>
      <c r="H131" s="3" t="str">
        <f t="shared" si="1"/>
        <v>March</v>
      </c>
      <c r="I131" s="1" t="s">
        <v>28</v>
      </c>
      <c r="J131" s="1">
        <v>2500.0</v>
      </c>
      <c r="K131" s="4">
        <f t="shared" si="2"/>
        <v>166</v>
      </c>
    </row>
    <row r="132" ht="15.75" customHeight="1">
      <c r="A132" s="1" t="s">
        <v>198</v>
      </c>
      <c r="B132" s="1" t="s">
        <v>113</v>
      </c>
      <c r="C132" s="1" t="s">
        <v>27</v>
      </c>
      <c r="D132" s="1" t="s">
        <v>14</v>
      </c>
      <c r="E132" s="1">
        <v>2.0</v>
      </c>
      <c r="F132" s="1">
        <v>500.0</v>
      </c>
      <c r="G132" s="3">
        <v>45809.0</v>
      </c>
      <c r="H132" s="3" t="str">
        <f t="shared" si="1"/>
        <v>June</v>
      </c>
      <c r="I132" s="1" t="s">
        <v>15</v>
      </c>
      <c r="J132" s="1">
        <v>1000.0</v>
      </c>
      <c r="K132" s="4">
        <f t="shared" si="2"/>
        <v>94</v>
      </c>
    </row>
    <row r="133" ht="15.75" customHeight="1">
      <c r="A133" s="1" t="s">
        <v>199</v>
      </c>
      <c r="B133" s="1" t="s">
        <v>98</v>
      </c>
      <c r="C133" s="1" t="s">
        <v>27</v>
      </c>
      <c r="D133" s="1" t="s">
        <v>14</v>
      </c>
      <c r="E133" s="1">
        <v>3.0</v>
      </c>
      <c r="F133" s="1">
        <v>150.0</v>
      </c>
      <c r="G133" s="3">
        <v>45833.0</v>
      </c>
      <c r="H133" s="3" t="str">
        <f t="shared" si="1"/>
        <v>June</v>
      </c>
      <c r="I133" s="1" t="s">
        <v>19</v>
      </c>
      <c r="J133" s="1">
        <v>450.0</v>
      </c>
      <c r="K133" s="4">
        <f t="shared" si="2"/>
        <v>70</v>
      </c>
    </row>
    <row r="134" ht="15.75" customHeight="1">
      <c r="A134" s="1" t="s">
        <v>200</v>
      </c>
      <c r="B134" s="1" t="s">
        <v>201</v>
      </c>
      <c r="C134" s="1" t="s">
        <v>37</v>
      </c>
      <c r="D134" s="1" t="s">
        <v>14</v>
      </c>
      <c r="E134" s="1">
        <v>1.0</v>
      </c>
      <c r="F134" s="1">
        <v>300.0</v>
      </c>
      <c r="G134" s="3">
        <v>45794.0</v>
      </c>
      <c r="H134" s="3" t="str">
        <f t="shared" si="1"/>
        <v>May</v>
      </c>
      <c r="I134" s="1" t="s">
        <v>28</v>
      </c>
      <c r="J134" s="1">
        <v>300.0</v>
      </c>
      <c r="K134" s="4">
        <f t="shared" si="2"/>
        <v>109</v>
      </c>
    </row>
    <row r="135" ht="15.75" customHeight="1">
      <c r="A135" s="1" t="s">
        <v>202</v>
      </c>
      <c r="B135" s="1" t="s">
        <v>95</v>
      </c>
      <c r="C135" s="1" t="s">
        <v>30</v>
      </c>
      <c r="D135" s="1" t="s">
        <v>14</v>
      </c>
      <c r="E135" s="1">
        <v>1.0</v>
      </c>
      <c r="F135" s="1">
        <v>200.0</v>
      </c>
      <c r="G135" s="3">
        <v>45823.0</v>
      </c>
      <c r="H135" s="3" t="str">
        <f t="shared" si="1"/>
        <v>June</v>
      </c>
      <c r="I135" s="1" t="s">
        <v>43</v>
      </c>
      <c r="J135" s="1">
        <v>200.0</v>
      </c>
      <c r="K135" s="4">
        <f t="shared" si="2"/>
        <v>80</v>
      </c>
    </row>
    <row r="136" ht="15.75" customHeight="1">
      <c r="A136" s="1" t="s">
        <v>203</v>
      </c>
      <c r="B136" s="1" t="s">
        <v>104</v>
      </c>
      <c r="C136" s="1" t="s">
        <v>37</v>
      </c>
      <c r="D136" s="1" t="s">
        <v>14</v>
      </c>
      <c r="E136" s="1">
        <v>4.0</v>
      </c>
      <c r="F136" s="1">
        <v>150.0</v>
      </c>
      <c r="G136" s="3">
        <v>45783.0</v>
      </c>
      <c r="H136" s="3" t="str">
        <f t="shared" si="1"/>
        <v>May</v>
      </c>
      <c r="I136" s="1" t="s">
        <v>19</v>
      </c>
      <c r="J136" s="1">
        <v>600.0</v>
      </c>
      <c r="K136" s="4">
        <f t="shared" si="2"/>
        <v>120</v>
      </c>
    </row>
    <row r="137" ht="15.75" customHeight="1">
      <c r="A137" s="1" t="s">
        <v>204</v>
      </c>
      <c r="B137" s="1" t="s">
        <v>149</v>
      </c>
      <c r="C137" s="1" t="s">
        <v>30</v>
      </c>
      <c r="D137" s="1" t="s">
        <v>14</v>
      </c>
      <c r="E137" s="1">
        <v>4.0</v>
      </c>
      <c r="F137" s="1">
        <v>350.0</v>
      </c>
      <c r="G137" s="3">
        <v>45697.0</v>
      </c>
      <c r="H137" s="3" t="str">
        <f t="shared" si="1"/>
        <v>February</v>
      </c>
      <c r="I137" s="1" t="s">
        <v>28</v>
      </c>
      <c r="J137" s="1">
        <v>1400.0</v>
      </c>
      <c r="K137" s="4">
        <f t="shared" si="2"/>
        <v>206</v>
      </c>
    </row>
    <row r="138" ht="15.75" customHeight="1">
      <c r="A138" s="1" t="s">
        <v>205</v>
      </c>
      <c r="B138" s="1" t="s">
        <v>111</v>
      </c>
      <c r="C138" s="1" t="s">
        <v>27</v>
      </c>
      <c r="D138" s="1" t="s">
        <v>14</v>
      </c>
      <c r="E138" s="1">
        <v>5.0</v>
      </c>
      <c r="F138" s="1">
        <v>350.0</v>
      </c>
      <c r="G138" s="3">
        <v>45727.0</v>
      </c>
      <c r="H138" s="3" t="str">
        <f t="shared" si="1"/>
        <v>March</v>
      </c>
      <c r="I138" s="1" t="s">
        <v>28</v>
      </c>
      <c r="J138" s="1">
        <v>1750.0</v>
      </c>
      <c r="K138" s="4">
        <f t="shared" si="2"/>
        <v>176</v>
      </c>
    </row>
    <row r="139" ht="15.75" customHeight="1">
      <c r="A139" s="1" t="s">
        <v>206</v>
      </c>
      <c r="B139" s="1" t="s">
        <v>160</v>
      </c>
      <c r="C139" s="1" t="s">
        <v>22</v>
      </c>
      <c r="D139" s="1" t="s">
        <v>14</v>
      </c>
      <c r="E139" s="1">
        <v>5.0</v>
      </c>
      <c r="F139" s="1">
        <v>300.0</v>
      </c>
      <c r="G139" s="3">
        <v>45740.0</v>
      </c>
      <c r="H139" s="3" t="str">
        <f t="shared" si="1"/>
        <v>March</v>
      </c>
      <c r="I139" s="1" t="s">
        <v>15</v>
      </c>
      <c r="J139" s="1">
        <v>1500.0</v>
      </c>
      <c r="K139" s="4">
        <f t="shared" si="2"/>
        <v>163</v>
      </c>
    </row>
    <row r="140" ht="15.75" customHeight="1">
      <c r="A140" s="1" t="s">
        <v>207</v>
      </c>
      <c r="B140" s="1" t="s">
        <v>45</v>
      </c>
      <c r="C140" s="1" t="s">
        <v>30</v>
      </c>
      <c r="D140" s="1" t="s">
        <v>14</v>
      </c>
      <c r="E140" s="1">
        <v>4.0</v>
      </c>
      <c r="F140" s="1">
        <v>700.0</v>
      </c>
      <c r="G140" s="3">
        <v>45850.0</v>
      </c>
      <c r="H140" s="3" t="str">
        <f t="shared" si="1"/>
        <v>July</v>
      </c>
      <c r="I140" s="1" t="s">
        <v>28</v>
      </c>
      <c r="J140" s="1">
        <v>2800.0</v>
      </c>
      <c r="K140" s="4">
        <f t="shared" si="2"/>
        <v>53</v>
      </c>
    </row>
    <row r="141" ht="15.75" customHeight="1">
      <c r="A141" s="1" t="s">
        <v>208</v>
      </c>
      <c r="B141" s="1" t="s">
        <v>201</v>
      </c>
      <c r="C141" s="1" t="s">
        <v>24</v>
      </c>
      <c r="D141" s="1" t="s">
        <v>14</v>
      </c>
      <c r="E141" s="1">
        <v>4.0</v>
      </c>
      <c r="F141" s="1">
        <v>300.0</v>
      </c>
      <c r="G141" s="3">
        <v>45665.0</v>
      </c>
      <c r="H141" s="3" t="str">
        <f t="shared" si="1"/>
        <v>January</v>
      </c>
      <c r="I141" s="1" t="s">
        <v>28</v>
      </c>
      <c r="J141" s="1">
        <v>1200.0</v>
      </c>
      <c r="K141" s="4">
        <f t="shared" si="2"/>
        <v>238</v>
      </c>
    </row>
    <row r="142" ht="15.75" customHeight="1">
      <c r="A142" s="1" t="s">
        <v>209</v>
      </c>
      <c r="B142" s="1" t="s">
        <v>57</v>
      </c>
      <c r="C142" s="1" t="s">
        <v>18</v>
      </c>
      <c r="D142" s="1" t="s">
        <v>14</v>
      </c>
      <c r="E142" s="1">
        <v>4.0</v>
      </c>
      <c r="F142" s="1">
        <v>700.0</v>
      </c>
      <c r="G142" s="3">
        <v>45748.0</v>
      </c>
      <c r="H142" s="3" t="str">
        <f t="shared" si="1"/>
        <v>April</v>
      </c>
      <c r="I142" s="1" t="s">
        <v>43</v>
      </c>
      <c r="J142" s="1">
        <v>2800.0</v>
      </c>
      <c r="K142" s="4">
        <f t="shared" si="2"/>
        <v>155</v>
      </c>
    </row>
    <row r="143" ht="15.75" customHeight="1">
      <c r="A143" s="1" t="s">
        <v>210</v>
      </c>
      <c r="B143" s="1" t="s">
        <v>211</v>
      </c>
      <c r="C143" s="1" t="s">
        <v>30</v>
      </c>
      <c r="D143" s="1" t="s">
        <v>14</v>
      </c>
      <c r="E143" s="1">
        <v>5.0</v>
      </c>
      <c r="F143" s="1">
        <v>350.0</v>
      </c>
      <c r="G143" s="3">
        <v>45728.0</v>
      </c>
      <c r="H143" s="3" t="str">
        <f t="shared" si="1"/>
        <v>March</v>
      </c>
      <c r="I143" s="1" t="s">
        <v>19</v>
      </c>
      <c r="J143" s="1">
        <v>1750.0</v>
      </c>
      <c r="K143" s="4">
        <f t="shared" si="2"/>
        <v>175</v>
      </c>
    </row>
    <row r="144" ht="15.75" customHeight="1">
      <c r="A144" s="1" t="s">
        <v>212</v>
      </c>
      <c r="B144" s="1" t="s">
        <v>68</v>
      </c>
      <c r="C144" s="1" t="s">
        <v>18</v>
      </c>
      <c r="D144" s="1" t="s">
        <v>14</v>
      </c>
      <c r="E144" s="1">
        <v>1.0</v>
      </c>
      <c r="F144" s="1">
        <v>700.0</v>
      </c>
      <c r="G144" s="3">
        <v>45842.0</v>
      </c>
      <c r="H144" s="3" t="str">
        <f t="shared" si="1"/>
        <v>July</v>
      </c>
      <c r="I144" s="1" t="s">
        <v>28</v>
      </c>
      <c r="J144" s="1">
        <v>700.0</v>
      </c>
      <c r="K144" s="4">
        <f t="shared" si="2"/>
        <v>61</v>
      </c>
    </row>
    <row r="145" ht="15.75" customHeight="1">
      <c r="A145" s="1" t="s">
        <v>213</v>
      </c>
      <c r="B145" s="1" t="s">
        <v>184</v>
      </c>
      <c r="C145" s="1" t="s">
        <v>24</v>
      </c>
      <c r="D145" s="1" t="s">
        <v>14</v>
      </c>
      <c r="E145" s="1">
        <v>2.0</v>
      </c>
      <c r="F145" s="1">
        <v>350.0</v>
      </c>
      <c r="G145" s="3">
        <v>45779.0</v>
      </c>
      <c r="H145" s="3" t="str">
        <f t="shared" si="1"/>
        <v>May</v>
      </c>
      <c r="I145" s="1" t="s">
        <v>28</v>
      </c>
      <c r="J145" s="1">
        <v>700.0</v>
      </c>
      <c r="K145" s="4">
        <f t="shared" si="2"/>
        <v>124</v>
      </c>
    </row>
    <row r="146" ht="15.75" customHeight="1">
      <c r="A146" s="1" t="s">
        <v>214</v>
      </c>
      <c r="B146" s="1" t="s">
        <v>84</v>
      </c>
      <c r="C146" s="1" t="s">
        <v>37</v>
      </c>
      <c r="D146" s="1" t="s">
        <v>14</v>
      </c>
      <c r="E146" s="1">
        <v>1.0</v>
      </c>
      <c r="F146" s="1">
        <v>500.0</v>
      </c>
      <c r="G146" s="3">
        <v>45733.0</v>
      </c>
      <c r="H146" s="3" t="str">
        <f t="shared" si="1"/>
        <v>March</v>
      </c>
      <c r="I146" s="1" t="s">
        <v>15</v>
      </c>
      <c r="J146" s="1">
        <v>500.0</v>
      </c>
      <c r="K146" s="4">
        <f t="shared" si="2"/>
        <v>170</v>
      </c>
    </row>
    <row r="147" ht="15.75" customHeight="1">
      <c r="A147" s="1" t="s">
        <v>215</v>
      </c>
      <c r="B147" s="1" t="s">
        <v>113</v>
      </c>
      <c r="C147" s="1" t="s">
        <v>27</v>
      </c>
      <c r="D147" s="1" t="s">
        <v>14</v>
      </c>
      <c r="E147" s="1">
        <v>2.0</v>
      </c>
      <c r="F147" s="1">
        <v>300.0</v>
      </c>
      <c r="G147" s="3">
        <v>45827.0</v>
      </c>
      <c r="H147" s="3" t="str">
        <f t="shared" si="1"/>
        <v>June</v>
      </c>
      <c r="I147" s="1" t="s">
        <v>43</v>
      </c>
      <c r="J147" s="1">
        <v>600.0</v>
      </c>
      <c r="K147" s="4">
        <f t="shared" si="2"/>
        <v>76</v>
      </c>
    </row>
    <row r="148" ht="15.75" customHeight="1">
      <c r="A148" s="1" t="s">
        <v>216</v>
      </c>
      <c r="B148" s="1" t="s">
        <v>93</v>
      </c>
      <c r="C148" s="1" t="s">
        <v>24</v>
      </c>
      <c r="D148" s="1" t="s">
        <v>14</v>
      </c>
      <c r="E148" s="1">
        <v>5.0</v>
      </c>
      <c r="F148" s="1">
        <v>300.0</v>
      </c>
      <c r="G148" s="3">
        <v>45766.0</v>
      </c>
      <c r="H148" s="3" t="str">
        <f t="shared" si="1"/>
        <v>April</v>
      </c>
      <c r="I148" s="1" t="s">
        <v>43</v>
      </c>
      <c r="J148" s="1">
        <v>1500.0</v>
      </c>
      <c r="K148" s="4">
        <f t="shared" si="2"/>
        <v>137</v>
      </c>
    </row>
    <row r="149" ht="15.75" customHeight="1">
      <c r="A149" s="1" t="s">
        <v>217</v>
      </c>
      <c r="B149" s="1" t="s">
        <v>36</v>
      </c>
      <c r="C149" s="1" t="s">
        <v>27</v>
      </c>
      <c r="D149" s="1" t="s">
        <v>14</v>
      </c>
      <c r="E149" s="1">
        <v>4.0</v>
      </c>
      <c r="F149" s="1">
        <v>300.0</v>
      </c>
      <c r="G149" s="3">
        <v>45736.0</v>
      </c>
      <c r="H149" s="3" t="str">
        <f t="shared" si="1"/>
        <v>March</v>
      </c>
      <c r="I149" s="1" t="s">
        <v>43</v>
      </c>
      <c r="J149" s="1">
        <v>1200.0</v>
      </c>
      <c r="K149" s="4">
        <f t="shared" si="2"/>
        <v>167</v>
      </c>
    </row>
    <row r="150" ht="15.75" customHeight="1">
      <c r="A150" s="1" t="s">
        <v>218</v>
      </c>
      <c r="B150" s="1" t="s">
        <v>17</v>
      </c>
      <c r="C150" s="1" t="s">
        <v>13</v>
      </c>
      <c r="D150" s="1" t="s">
        <v>14</v>
      </c>
      <c r="E150" s="1">
        <v>2.0</v>
      </c>
      <c r="F150" s="1">
        <v>300.0</v>
      </c>
      <c r="G150" s="3">
        <v>45688.0</v>
      </c>
      <c r="H150" s="3" t="str">
        <f t="shared" si="1"/>
        <v>January</v>
      </c>
      <c r="I150" s="1" t="s">
        <v>15</v>
      </c>
      <c r="J150" s="1">
        <v>600.0</v>
      </c>
      <c r="K150" s="4">
        <f t="shared" si="2"/>
        <v>215</v>
      </c>
    </row>
    <row r="151" ht="15.75" customHeight="1">
      <c r="A151" s="1" t="s">
        <v>219</v>
      </c>
      <c r="B151" s="1" t="s">
        <v>142</v>
      </c>
      <c r="C151" s="1" t="s">
        <v>18</v>
      </c>
      <c r="D151" s="1" t="s">
        <v>14</v>
      </c>
      <c r="E151" s="1">
        <v>4.0</v>
      </c>
      <c r="F151" s="1">
        <v>300.0</v>
      </c>
      <c r="G151" s="3">
        <v>45843.0</v>
      </c>
      <c r="H151" s="3" t="str">
        <f t="shared" si="1"/>
        <v>July</v>
      </c>
      <c r="I151" s="1" t="s">
        <v>43</v>
      </c>
      <c r="J151" s="1">
        <v>1200.0</v>
      </c>
      <c r="K151" s="4">
        <f t="shared" si="2"/>
        <v>60</v>
      </c>
    </row>
    <row r="152" ht="15.75" customHeight="1">
      <c r="A152" s="1" t="s">
        <v>220</v>
      </c>
      <c r="B152" s="1" t="s">
        <v>98</v>
      </c>
      <c r="C152" s="1" t="s">
        <v>37</v>
      </c>
      <c r="D152" s="1" t="s">
        <v>14</v>
      </c>
      <c r="E152" s="1">
        <v>2.0</v>
      </c>
      <c r="F152" s="1">
        <v>300.0</v>
      </c>
      <c r="G152" s="3">
        <v>45716.0</v>
      </c>
      <c r="H152" s="3" t="str">
        <f t="shared" si="1"/>
        <v>February</v>
      </c>
      <c r="I152" s="1" t="s">
        <v>43</v>
      </c>
      <c r="J152" s="1">
        <v>600.0</v>
      </c>
      <c r="K152" s="4">
        <f t="shared" si="2"/>
        <v>187</v>
      </c>
    </row>
    <row r="153" ht="15.75" customHeight="1">
      <c r="A153" s="1" t="s">
        <v>221</v>
      </c>
      <c r="B153" s="1" t="s">
        <v>111</v>
      </c>
      <c r="C153" s="1" t="s">
        <v>30</v>
      </c>
      <c r="D153" s="1" t="s">
        <v>14</v>
      </c>
      <c r="E153" s="1">
        <v>1.0</v>
      </c>
      <c r="F153" s="1">
        <v>350.0</v>
      </c>
      <c r="G153" s="3">
        <v>45794.0</v>
      </c>
      <c r="H153" s="3" t="str">
        <f t="shared" si="1"/>
        <v>May</v>
      </c>
      <c r="I153" s="1" t="s">
        <v>15</v>
      </c>
      <c r="J153" s="1">
        <v>350.0</v>
      </c>
      <c r="K153" s="4">
        <f t="shared" si="2"/>
        <v>109</v>
      </c>
    </row>
    <row r="154" ht="15.75" customHeight="1">
      <c r="A154" s="1" t="s">
        <v>222</v>
      </c>
      <c r="B154" s="1" t="s">
        <v>47</v>
      </c>
      <c r="C154" s="1" t="s">
        <v>13</v>
      </c>
      <c r="D154" s="1" t="s">
        <v>14</v>
      </c>
      <c r="E154" s="1">
        <v>1.0</v>
      </c>
      <c r="F154" s="1">
        <v>200.0</v>
      </c>
      <c r="G154" s="3">
        <v>45732.0</v>
      </c>
      <c r="H154" s="3" t="str">
        <f t="shared" si="1"/>
        <v>March</v>
      </c>
      <c r="I154" s="1" t="s">
        <v>15</v>
      </c>
      <c r="J154" s="1">
        <v>200.0</v>
      </c>
      <c r="K154" s="4">
        <f t="shared" si="2"/>
        <v>171</v>
      </c>
    </row>
    <row r="155" ht="15.75" customHeight="1">
      <c r="A155" s="1" t="s">
        <v>223</v>
      </c>
      <c r="B155" s="1" t="s">
        <v>12</v>
      </c>
      <c r="C155" s="1" t="s">
        <v>37</v>
      </c>
      <c r="D155" s="1" t="s">
        <v>14</v>
      </c>
      <c r="E155" s="1">
        <v>4.0</v>
      </c>
      <c r="F155" s="1">
        <v>500.0</v>
      </c>
      <c r="G155" s="3">
        <v>45661.0</v>
      </c>
      <c r="H155" s="3" t="str">
        <f t="shared" si="1"/>
        <v>January</v>
      </c>
      <c r="I155" s="1" t="s">
        <v>43</v>
      </c>
      <c r="J155" s="1">
        <v>2000.0</v>
      </c>
      <c r="K155" s="4">
        <f t="shared" si="2"/>
        <v>242</v>
      </c>
    </row>
    <row r="156" ht="15.75" customHeight="1">
      <c r="A156" s="1" t="s">
        <v>224</v>
      </c>
      <c r="B156" s="1" t="s">
        <v>93</v>
      </c>
      <c r="C156" s="1" t="s">
        <v>22</v>
      </c>
      <c r="D156" s="1" t="s">
        <v>14</v>
      </c>
      <c r="E156" s="1">
        <v>4.0</v>
      </c>
      <c r="F156" s="1">
        <v>300.0</v>
      </c>
      <c r="G156" s="3">
        <v>45705.0</v>
      </c>
      <c r="H156" s="3" t="str">
        <f t="shared" si="1"/>
        <v>February</v>
      </c>
      <c r="I156" s="1" t="s">
        <v>19</v>
      </c>
      <c r="J156" s="1">
        <v>1200.0</v>
      </c>
      <c r="K156" s="4">
        <f t="shared" si="2"/>
        <v>198</v>
      </c>
    </row>
    <row r="157" ht="15.75" customHeight="1">
      <c r="A157" s="1" t="s">
        <v>225</v>
      </c>
      <c r="B157" s="1" t="s">
        <v>117</v>
      </c>
      <c r="C157" s="1" t="s">
        <v>37</v>
      </c>
      <c r="D157" s="1" t="s">
        <v>14</v>
      </c>
      <c r="E157" s="1">
        <v>4.0</v>
      </c>
      <c r="F157" s="1">
        <v>500.0</v>
      </c>
      <c r="G157" s="3">
        <v>45868.0</v>
      </c>
      <c r="H157" s="3" t="str">
        <f t="shared" si="1"/>
        <v>July</v>
      </c>
      <c r="I157" s="1" t="s">
        <v>19</v>
      </c>
      <c r="J157" s="1">
        <v>2000.0</v>
      </c>
      <c r="K157" s="4">
        <f t="shared" si="2"/>
        <v>35</v>
      </c>
    </row>
    <row r="158" ht="15.75" customHeight="1">
      <c r="A158" s="1" t="s">
        <v>226</v>
      </c>
      <c r="B158" s="1" t="s">
        <v>113</v>
      </c>
      <c r="C158" s="1" t="s">
        <v>22</v>
      </c>
      <c r="D158" s="1" t="s">
        <v>14</v>
      </c>
      <c r="E158" s="1">
        <v>1.0</v>
      </c>
      <c r="F158" s="1">
        <v>200.0</v>
      </c>
      <c r="G158" s="3">
        <v>45819.0</v>
      </c>
      <c r="H158" s="3" t="str">
        <f t="shared" si="1"/>
        <v>June</v>
      </c>
      <c r="I158" s="1" t="s">
        <v>19</v>
      </c>
      <c r="J158" s="1">
        <v>200.0</v>
      </c>
      <c r="K158" s="4">
        <f t="shared" si="2"/>
        <v>84</v>
      </c>
    </row>
    <row r="159" ht="15.75" customHeight="1">
      <c r="A159" s="1" t="s">
        <v>227</v>
      </c>
      <c r="B159" s="1" t="s">
        <v>60</v>
      </c>
      <c r="C159" s="1" t="s">
        <v>18</v>
      </c>
      <c r="D159" s="1" t="s">
        <v>14</v>
      </c>
      <c r="E159" s="1">
        <v>5.0</v>
      </c>
      <c r="F159" s="1">
        <v>300.0</v>
      </c>
      <c r="G159" s="3">
        <v>45679.0</v>
      </c>
      <c r="H159" s="3" t="str">
        <f t="shared" si="1"/>
        <v>January</v>
      </c>
      <c r="I159" s="1" t="s">
        <v>15</v>
      </c>
      <c r="J159" s="1">
        <v>1500.0</v>
      </c>
      <c r="K159" s="4">
        <f t="shared" si="2"/>
        <v>224</v>
      </c>
    </row>
    <row r="160" ht="15.75" customHeight="1">
      <c r="A160" s="1" t="s">
        <v>228</v>
      </c>
      <c r="B160" s="1" t="s">
        <v>65</v>
      </c>
      <c r="C160" s="1" t="s">
        <v>24</v>
      </c>
      <c r="D160" s="1" t="s">
        <v>14</v>
      </c>
      <c r="E160" s="1">
        <v>4.0</v>
      </c>
      <c r="F160" s="1">
        <v>200.0</v>
      </c>
      <c r="G160" s="3">
        <v>45810.0</v>
      </c>
      <c r="H160" s="3" t="str">
        <f t="shared" si="1"/>
        <v>June</v>
      </c>
      <c r="I160" s="1" t="s">
        <v>15</v>
      </c>
      <c r="J160" s="1">
        <v>800.0</v>
      </c>
      <c r="K160" s="4">
        <f t="shared" si="2"/>
        <v>93</v>
      </c>
    </row>
    <row r="161" ht="15.75" customHeight="1">
      <c r="A161" s="1" t="s">
        <v>229</v>
      </c>
      <c r="B161" s="1" t="s">
        <v>168</v>
      </c>
      <c r="C161" s="1" t="s">
        <v>24</v>
      </c>
      <c r="D161" s="1" t="s">
        <v>14</v>
      </c>
      <c r="E161" s="1">
        <v>4.0</v>
      </c>
      <c r="F161" s="1">
        <v>400.0</v>
      </c>
      <c r="G161" s="3">
        <v>45771.0</v>
      </c>
      <c r="H161" s="3" t="str">
        <f t="shared" si="1"/>
        <v>April</v>
      </c>
      <c r="I161" s="1" t="s">
        <v>43</v>
      </c>
      <c r="J161" s="1">
        <v>1600.0</v>
      </c>
      <c r="K161" s="4">
        <f t="shared" si="2"/>
        <v>132</v>
      </c>
    </row>
    <row r="162" ht="15.75" customHeight="1">
      <c r="A162" s="1" t="s">
        <v>230</v>
      </c>
      <c r="B162" s="1" t="s">
        <v>21</v>
      </c>
      <c r="C162" s="1" t="s">
        <v>22</v>
      </c>
      <c r="D162" s="1" t="s">
        <v>14</v>
      </c>
      <c r="E162" s="1">
        <v>3.0</v>
      </c>
      <c r="F162" s="1">
        <v>200.0</v>
      </c>
      <c r="G162" s="3">
        <v>45816.0</v>
      </c>
      <c r="H162" s="3" t="str">
        <f t="shared" si="1"/>
        <v>June</v>
      </c>
      <c r="I162" s="1" t="s">
        <v>19</v>
      </c>
      <c r="J162" s="1">
        <v>600.0</v>
      </c>
      <c r="K162" s="4">
        <f t="shared" si="2"/>
        <v>87</v>
      </c>
    </row>
    <row r="163" ht="15.75" customHeight="1">
      <c r="A163" s="1" t="s">
        <v>231</v>
      </c>
      <c r="B163" s="1" t="s">
        <v>115</v>
      </c>
      <c r="C163" s="1" t="s">
        <v>27</v>
      </c>
      <c r="D163" s="1" t="s">
        <v>14</v>
      </c>
      <c r="E163" s="1">
        <v>1.0</v>
      </c>
      <c r="F163" s="1">
        <v>150.0</v>
      </c>
      <c r="G163" s="3">
        <v>45711.0</v>
      </c>
      <c r="H163" s="3" t="str">
        <f t="shared" si="1"/>
        <v>February</v>
      </c>
      <c r="I163" s="1" t="s">
        <v>15</v>
      </c>
      <c r="J163" s="1">
        <v>150.0</v>
      </c>
      <c r="K163" s="4">
        <f t="shared" si="2"/>
        <v>192</v>
      </c>
    </row>
    <row r="164" ht="15.75" customHeight="1">
      <c r="A164" s="1" t="s">
        <v>232</v>
      </c>
      <c r="B164" s="1" t="s">
        <v>117</v>
      </c>
      <c r="C164" s="1" t="s">
        <v>27</v>
      </c>
      <c r="D164" s="1" t="s">
        <v>14</v>
      </c>
      <c r="E164" s="1">
        <v>1.0</v>
      </c>
      <c r="F164" s="1">
        <v>700.0</v>
      </c>
      <c r="G164" s="3">
        <v>45719.0</v>
      </c>
      <c r="H164" s="3" t="str">
        <f t="shared" si="1"/>
        <v>March</v>
      </c>
      <c r="I164" s="1" t="s">
        <v>15</v>
      </c>
      <c r="J164" s="1">
        <v>700.0</v>
      </c>
      <c r="K164" s="4">
        <f t="shared" si="2"/>
        <v>184</v>
      </c>
    </row>
    <row r="165" ht="15.75" customHeight="1">
      <c r="A165" s="1" t="s">
        <v>233</v>
      </c>
      <c r="B165" s="1" t="s">
        <v>41</v>
      </c>
      <c r="C165" s="1" t="s">
        <v>13</v>
      </c>
      <c r="D165" s="1" t="s">
        <v>14</v>
      </c>
      <c r="E165" s="1">
        <v>2.0</v>
      </c>
      <c r="F165" s="1">
        <v>500.0</v>
      </c>
      <c r="G165" s="3">
        <v>45762.0</v>
      </c>
      <c r="H165" s="3" t="str">
        <f t="shared" si="1"/>
        <v>April</v>
      </c>
      <c r="I165" s="1" t="s">
        <v>28</v>
      </c>
      <c r="J165" s="1">
        <v>1000.0</v>
      </c>
      <c r="K165" s="4">
        <f t="shared" si="2"/>
        <v>141</v>
      </c>
    </row>
    <row r="166" ht="15.75" customHeight="1">
      <c r="A166" s="1" t="s">
        <v>234</v>
      </c>
      <c r="B166" s="1" t="s">
        <v>32</v>
      </c>
      <c r="C166" s="1" t="s">
        <v>24</v>
      </c>
      <c r="D166" s="1" t="s">
        <v>14</v>
      </c>
      <c r="E166" s="1">
        <v>4.0</v>
      </c>
      <c r="F166" s="1">
        <v>300.0</v>
      </c>
      <c r="G166" s="3">
        <v>45666.0</v>
      </c>
      <c r="H166" s="3" t="str">
        <f t="shared" si="1"/>
        <v>January</v>
      </c>
      <c r="I166" s="1" t="s">
        <v>15</v>
      </c>
      <c r="J166" s="1">
        <v>1200.0</v>
      </c>
      <c r="K166" s="4">
        <f t="shared" si="2"/>
        <v>237</v>
      </c>
    </row>
    <row r="167" ht="15.75" customHeight="1">
      <c r="A167" s="1" t="s">
        <v>235</v>
      </c>
      <c r="B167" s="1" t="s">
        <v>106</v>
      </c>
      <c r="C167" s="1" t="s">
        <v>27</v>
      </c>
      <c r="D167" s="1" t="s">
        <v>14</v>
      </c>
      <c r="E167" s="1">
        <v>3.0</v>
      </c>
      <c r="F167" s="1">
        <v>350.0</v>
      </c>
      <c r="G167" s="3">
        <v>45774.0</v>
      </c>
      <c r="H167" s="3" t="str">
        <f t="shared" si="1"/>
        <v>April</v>
      </c>
      <c r="I167" s="1" t="s">
        <v>19</v>
      </c>
      <c r="J167" s="1">
        <v>1050.0</v>
      </c>
      <c r="K167" s="4">
        <f t="shared" si="2"/>
        <v>129</v>
      </c>
    </row>
    <row r="168" ht="15.75" customHeight="1">
      <c r="A168" s="1" t="s">
        <v>236</v>
      </c>
      <c r="B168" s="1" t="s">
        <v>55</v>
      </c>
      <c r="C168" s="1" t="s">
        <v>18</v>
      </c>
      <c r="D168" s="1" t="s">
        <v>14</v>
      </c>
      <c r="E168" s="1">
        <v>3.0</v>
      </c>
      <c r="F168" s="1">
        <v>150.0</v>
      </c>
      <c r="G168" s="3">
        <v>45860.0</v>
      </c>
      <c r="H168" s="3" t="str">
        <f t="shared" si="1"/>
        <v>July</v>
      </c>
      <c r="I168" s="1" t="s">
        <v>15</v>
      </c>
      <c r="J168" s="1">
        <v>450.0</v>
      </c>
      <c r="K168" s="4">
        <f t="shared" si="2"/>
        <v>43</v>
      </c>
    </row>
    <row r="169" ht="15.75" customHeight="1">
      <c r="A169" s="1" t="s">
        <v>237</v>
      </c>
      <c r="B169" s="1" t="s">
        <v>149</v>
      </c>
      <c r="C169" s="1" t="s">
        <v>13</v>
      </c>
      <c r="D169" s="1" t="s">
        <v>14</v>
      </c>
      <c r="E169" s="1">
        <v>5.0</v>
      </c>
      <c r="F169" s="1">
        <v>700.0</v>
      </c>
      <c r="G169" s="3">
        <v>45823.0</v>
      </c>
      <c r="H169" s="3" t="str">
        <f t="shared" si="1"/>
        <v>June</v>
      </c>
      <c r="I169" s="1" t="s">
        <v>15</v>
      </c>
      <c r="J169" s="1">
        <v>3500.0</v>
      </c>
      <c r="K169" s="4">
        <f t="shared" si="2"/>
        <v>80</v>
      </c>
    </row>
    <row r="170" ht="15.75" customHeight="1">
      <c r="A170" s="1" t="s">
        <v>238</v>
      </c>
      <c r="B170" s="1" t="s">
        <v>47</v>
      </c>
      <c r="C170" s="1" t="s">
        <v>37</v>
      </c>
      <c r="D170" s="1" t="s">
        <v>14</v>
      </c>
      <c r="E170" s="1">
        <v>2.0</v>
      </c>
      <c r="F170" s="1">
        <v>500.0</v>
      </c>
      <c r="G170" s="3">
        <v>45673.0</v>
      </c>
      <c r="H170" s="3" t="str">
        <f t="shared" si="1"/>
        <v>January</v>
      </c>
      <c r="I170" s="1" t="s">
        <v>15</v>
      </c>
      <c r="J170" s="1">
        <v>1000.0</v>
      </c>
      <c r="K170" s="4">
        <f t="shared" si="2"/>
        <v>230</v>
      </c>
    </row>
    <row r="171" ht="15.75" customHeight="1">
      <c r="A171" s="1" t="s">
        <v>239</v>
      </c>
      <c r="B171" s="1" t="s">
        <v>77</v>
      </c>
      <c r="C171" s="1" t="s">
        <v>24</v>
      </c>
      <c r="D171" s="1" t="s">
        <v>14</v>
      </c>
      <c r="E171" s="1">
        <v>5.0</v>
      </c>
      <c r="F171" s="1">
        <v>300.0</v>
      </c>
      <c r="G171" s="3">
        <v>45770.0</v>
      </c>
      <c r="H171" s="3" t="str">
        <f t="shared" si="1"/>
        <v>April</v>
      </c>
      <c r="I171" s="1" t="s">
        <v>19</v>
      </c>
      <c r="J171" s="1">
        <v>1500.0</v>
      </c>
      <c r="K171" s="4">
        <f t="shared" si="2"/>
        <v>133</v>
      </c>
    </row>
    <row r="172" ht="15.75" customHeight="1">
      <c r="A172" s="1" t="s">
        <v>240</v>
      </c>
      <c r="B172" s="1" t="s">
        <v>160</v>
      </c>
      <c r="C172" s="1" t="s">
        <v>27</v>
      </c>
      <c r="D172" s="1" t="s">
        <v>14</v>
      </c>
      <c r="E172" s="1">
        <v>3.0</v>
      </c>
      <c r="F172" s="1">
        <v>350.0</v>
      </c>
      <c r="G172" s="3">
        <v>45761.0</v>
      </c>
      <c r="H172" s="3" t="str">
        <f t="shared" si="1"/>
        <v>April</v>
      </c>
      <c r="I172" s="1" t="s">
        <v>43</v>
      </c>
      <c r="J172" s="1">
        <v>1050.0</v>
      </c>
      <c r="K172" s="4">
        <f t="shared" si="2"/>
        <v>142</v>
      </c>
    </row>
    <row r="173" ht="15.75" customHeight="1">
      <c r="A173" s="1" t="s">
        <v>241</v>
      </c>
      <c r="B173" s="1" t="s">
        <v>73</v>
      </c>
      <c r="C173" s="1" t="s">
        <v>24</v>
      </c>
      <c r="D173" s="1" t="s">
        <v>14</v>
      </c>
      <c r="E173" s="1">
        <v>4.0</v>
      </c>
      <c r="F173" s="1">
        <v>400.0</v>
      </c>
      <c r="G173" s="3">
        <v>45678.0</v>
      </c>
      <c r="H173" s="3" t="str">
        <f t="shared" si="1"/>
        <v>January</v>
      </c>
      <c r="I173" s="1" t="s">
        <v>19</v>
      </c>
      <c r="J173" s="1">
        <v>1600.0</v>
      </c>
      <c r="K173" s="4">
        <f t="shared" si="2"/>
        <v>225</v>
      </c>
    </row>
    <row r="174" ht="15.75" customHeight="1">
      <c r="A174" s="1" t="s">
        <v>242</v>
      </c>
      <c r="B174" s="1" t="s">
        <v>149</v>
      </c>
      <c r="C174" s="1" t="s">
        <v>27</v>
      </c>
      <c r="D174" s="1" t="s">
        <v>14</v>
      </c>
      <c r="E174" s="1">
        <v>3.0</v>
      </c>
      <c r="F174" s="1">
        <v>200.0</v>
      </c>
      <c r="G174" s="3">
        <v>45722.0</v>
      </c>
      <c r="H174" s="3" t="str">
        <f t="shared" si="1"/>
        <v>March</v>
      </c>
      <c r="I174" s="1" t="s">
        <v>19</v>
      </c>
      <c r="J174" s="1">
        <v>600.0</v>
      </c>
      <c r="K174" s="4">
        <f t="shared" si="2"/>
        <v>181</v>
      </c>
    </row>
    <row r="175" ht="15.75" customHeight="1">
      <c r="A175" s="1" t="s">
        <v>243</v>
      </c>
      <c r="B175" s="1" t="s">
        <v>45</v>
      </c>
      <c r="C175" s="1" t="s">
        <v>18</v>
      </c>
      <c r="D175" s="1" t="s">
        <v>14</v>
      </c>
      <c r="E175" s="1">
        <v>5.0</v>
      </c>
      <c r="F175" s="1">
        <v>200.0</v>
      </c>
      <c r="G175" s="3">
        <v>45663.0</v>
      </c>
      <c r="H175" s="3" t="str">
        <f t="shared" si="1"/>
        <v>January</v>
      </c>
      <c r="I175" s="1" t="s">
        <v>43</v>
      </c>
      <c r="J175" s="1">
        <v>1000.0</v>
      </c>
      <c r="K175" s="4">
        <f t="shared" si="2"/>
        <v>240</v>
      </c>
    </row>
    <row r="176" ht="15.75" customHeight="1">
      <c r="A176" s="1" t="s">
        <v>244</v>
      </c>
      <c r="B176" s="1" t="s">
        <v>201</v>
      </c>
      <c r="C176" s="1" t="s">
        <v>13</v>
      </c>
      <c r="D176" s="1" t="s">
        <v>14</v>
      </c>
      <c r="E176" s="1">
        <v>2.0</v>
      </c>
      <c r="F176" s="1">
        <v>400.0</v>
      </c>
      <c r="G176" s="3">
        <v>45790.0</v>
      </c>
      <c r="H176" s="3" t="str">
        <f t="shared" si="1"/>
        <v>May</v>
      </c>
      <c r="I176" s="1" t="s">
        <v>28</v>
      </c>
      <c r="J176" s="1">
        <v>800.0</v>
      </c>
      <c r="K176" s="4">
        <f t="shared" si="2"/>
        <v>113</v>
      </c>
    </row>
    <row r="177" ht="15.75" customHeight="1">
      <c r="A177" s="1" t="s">
        <v>245</v>
      </c>
      <c r="B177" s="1" t="s">
        <v>47</v>
      </c>
      <c r="C177" s="1" t="s">
        <v>18</v>
      </c>
      <c r="D177" s="1" t="s">
        <v>14</v>
      </c>
      <c r="E177" s="1">
        <v>5.0</v>
      </c>
      <c r="F177" s="1">
        <v>400.0</v>
      </c>
      <c r="G177" s="3">
        <v>45820.0</v>
      </c>
      <c r="H177" s="3" t="str">
        <f t="shared" si="1"/>
        <v>June</v>
      </c>
      <c r="I177" s="1" t="s">
        <v>28</v>
      </c>
      <c r="J177" s="1">
        <v>2000.0</v>
      </c>
      <c r="K177" s="4">
        <f t="shared" si="2"/>
        <v>83</v>
      </c>
    </row>
    <row r="178" ht="15.75" customHeight="1">
      <c r="A178" s="1" t="s">
        <v>246</v>
      </c>
      <c r="B178" s="1" t="s">
        <v>45</v>
      </c>
      <c r="C178" s="1" t="s">
        <v>22</v>
      </c>
      <c r="D178" s="1" t="s">
        <v>14</v>
      </c>
      <c r="E178" s="1">
        <v>3.0</v>
      </c>
      <c r="F178" s="1">
        <v>400.0</v>
      </c>
      <c r="G178" s="3">
        <v>45743.0</v>
      </c>
      <c r="H178" s="3" t="str">
        <f t="shared" si="1"/>
        <v>March</v>
      </c>
      <c r="I178" s="1" t="s">
        <v>43</v>
      </c>
      <c r="J178" s="1">
        <v>1200.0</v>
      </c>
      <c r="K178" s="4">
        <f t="shared" si="2"/>
        <v>160</v>
      </c>
    </row>
    <row r="179" ht="15.75" customHeight="1">
      <c r="A179" s="1" t="s">
        <v>247</v>
      </c>
      <c r="B179" s="1" t="s">
        <v>95</v>
      </c>
      <c r="C179" s="1" t="s">
        <v>13</v>
      </c>
      <c r="D179" s="1" t="s">
        <v>14</v>
      </c>
      <c r="E179" s="1">
        <v>2.0</v>
      </c>
      <c r="F179" s="1">
        <v>300.0</v>
      </c>
      <c r="G179" s="3">
        <v>45763.0</v>
      </c>
      <c r="H179" s="3" t="str">
        <f t="shared" si="1"/>
        <v>April</v>
      </c>
      <c r="I179" s="1" t="s">
        <v>28</v>
      </c>
      <c r="J179" s="1">
        <v>600.0</v>
      </c>
      <c r="K179" s="4">
        <f t="shared" si="2"/>
        <v>140</v>
      </c>
    </row>
    <row r="180" ht="15.75" customHeight="1">
      <c r="A180" s="1" t="s">
        <v>248</v>
      </c>
      <c r="B180" s="1" t="s">
        <v>106</v>
      </c>
      <c r="C180" s="1" t="s">
        <v>27</v>
      </c>
      <c r="D180" s="1" t="s">
        <v>14</v>
      </c>
      <c r="E180" s="1">
        <v>4.0</v>
      </c>
      <c r="F180" s="1">
        <v>150.0</v>
      </c>
      <c r="G180" s="3">
        <v>45852.0</v>
      </c>
      <c r="H180" s="3" t="str">
        <f t="shared" si="1"/>
        <v>July</v>
      </c>
      <c r="I180" s="1" t="s">
        <v>19</v>
      </c>
      <c r="J180" s="1">
        <v>600.0</v>
      </c>
      <c r="K180" s="4">
        <f t="shared" si="2"/>
        <v>51</v>
      </c>
    </row>
    <row r="181" ht="15.75" customHeight="1">
      <c r="A181" s="1" t="s">
        <v>249</v>
      </c>
      <c r="B181" s="1" t="s">
        <v>160</v>
      </c>
      <c r="C181" s="1" t="s">
        <v>13</v>
      </c>
      <c r="D181" s="1" t="s">
        <v>14</v>
      </c>
      <c r="E181" s="1">
        <v>3.0</v>
      </c>
      <c r="F181" s="1">
        <v>300.0</v>
      </c>
      <c r="G181" s="3">
        <v>45740.0</v>
      </c>
      <c r="H181" s="3" t="str">
        <f t="shared" si="1"/>
        <v>March</v>
      </c>
      <c r="I181" s="1" t="s">
        <v>19</v>
      </c>
      <c r="J181" s="1">
        <v>900.0</v>
      </c>
      <c r="K181" s="4">
        <f t="shared" si="2"/>
        <v>163</v>
      </c>
    </row>
    <row r="182" ht="15.75" customHeight="1">
      <c r="A182" s="1" t="s">
        <v>250</v>
      </c>
      <c r="B182" s="1" t="s">
        <v>168</v>
      </c>
      <c r="C182" s="1" t="s">
        <v>22</v>
      </c>
      <c r="D182" s="1" t="s">
        <v>14</v>
      </c>
      <c r="E182" s="1">
        <v>5.0</v>
      </c>
      <c r="F182" s="1">
        <v>150.0</v>
      </c>
      <c r="G182" s="3">
        <v>45658.0</v>
      </c>
      <c r="H182" s="3" t="str">
        <f t="shared" si="1"/>
        <v>January</v>
      </c>
      <c r="I182" s="1" t="s">
        <v>28</v>
      </c>
      <c r="J182" s="1">
        <v>750.0</v>
      </c>
      <c r="K182" s="4">
        <f t="shared" si="2"/>
        <v>245</v>
      </c>
    </row>
    <row r="183" ht="15.75" customHeight="1">
      <c r="A183" s="1" t="s">
        <v>251</v>
      </c>
      <c r="B183" s="1" t="s">
        <v>137</v>
      </c>
      <c r="C183" s="1" t="s">
        <v>13</v>
      </c>
      <c r="D183" s="1" t="s">
        <v>14</v>
      </c>
      <c r="E183" s="1">
        <v>2.0</v>
      </c>
      <c r="F183" s="1">
        <v>200.0</v>
      </c>
      <c r="G183" s="3">
        <v>45750.0</v>
      </c>
      <c r="H183" s="3" t="str">
        <f t="shared" si="1"/>
        <v>April</v>
      </c>
      <c r="I183" s="1" t="s">
        <v>28</v>
      </c>
      <c r="J183" s="1">
        <v>400.0</v>
      </c>
      <c r="K183" s="4">
        <f t="shared" si="2"/>
        <v>153</v>
      </c>
    </row>
    <row r="184" ht="15.75" customHeight="1">
      <c r="A184" s="1" t="s">
        <v>252</v>
      </c>
      <c r="B184" s="1" t="s">
        <v>12</v>
      </c>
      <c r="C184" s="1" t="s">
        <v>22</v>
      </c>
      <c r="D184" s="1" t="s">
        <v>14</v>
      </c>
      <c r="E184" s="1">
        <v>1.0</v>
      </c>
      <c r="F184" s="1">
        <v>700.0</v>
      </c>
      <c r="G184" s="3">
        <v>45726.0</v>
      </c>
      <c r="H184" s="3" t="str">
        <f t="shared" si="1"/>
        <v>March</v>
      </c>
      <c r="I184" s="1" t="s">
        <v>15</v>
      </c>
      <c r="J184" s="1">
        <v>700.0</v>
      </c>
      <c r="K184" s="4">
        <f t="shared" si="2"/>
        <v>177</v>
      </c>
    </row>
    <row r="185" ht="15.75" customHeight="1">
      <c r="A185" s="1" t="s">
        <v>253</v>
      </c>
      <c r="B185" s="1" t="s">
        <v>106</v>
      </c>
      <c r="C185" s="1" t="s">
        <v>22</v>
      </c>
      <c r="D185" s="1" t="s">
        <v>14</v>
      </c>
      <c r="E185" s="1">
        <v>4.0</v>
      </c>
      <c r="F185" s="1">
        <v>500.0</v>
      </c>
      <c r="G185" s="3">
        <v>45665.0</v>
      </c>
      <c r="H185" s="3" t="str">
        <f t="shared" si="1"/>
        <v>January</v>
      </c>
      <c r="I185" s="1" t="s">
        <v>15</v>
      </c>
      <c r="J185" s="1">
        <v>2000.0</v>
      </c>
      <c r="K185" s="4">
        <f t="shared" si="2"/>
        <v>238</v>
      </c>
    </row>
    <row r="186" ht="15.75" customHeight="1">
      <c r="A186" s="1" t="s">
        <v>254</v>
      </c>
      <c r="B186" s="1" t="s">
        <v>26</v>
      </c>
      <c r="C186" s="1" t="s">
        <v>18</v>
      </c>
      <c r="D186" s="1" t="s">
        <v>14</v>
      </c>
      <c r="E186" s="1">
        <v>3.0</v>
      </c>
      <c r="F186" s="1">
        <v>200.0</v>
      </c>
      <c r="G186" s="3">
        <v>45661.0</v>
      </c>
      <c r="H186" s="3" t="str">
        <f t="shared" si="1"/>
        <v>January</v>
      </c>
      <c r="I186" s="1" t="s">
        <v>28</v>
      </c>
      <c r="J186" s="1">
        <v>600.0</v>
      </c>
      <c r="K186" s="4">
        <f t="shared" si="2"/>
        <v>242</v>
      </c>
    </row>
    <row r="187" ht="15.75" customHeight="1">
      <c r="A187" s="1" t="s">
        <v>255</v>
      </c>
      <c r="B187" s="1" t="s">
        <v>45</v>
      </c>
      <c r="C187" s="1" t="s">
        <v>18</v>
      </c>
      <c r="D187" s="1" t="s">
        <v>14</v>
      </c>
      <c r="E187" s="1">
        <v>1.0</v>
      </c>
      <c r="F187" s="1">
        <v>400.0</v>
      </c>
      <c r="G187" s="3">
        <v>45688.0</v>
      </c>
      <c r="H187" s="3" t="str">
        <f t="shared" si="1"/>
        <v>January</v>
      </c>
      <c r="I187" s="1" t="s">
        <v>15</v>
      </c>
      <c r="J187" s="1">
        <v>400.0</v>
      </c>
      <c r="K187" s="4">
        <f t="shared" si="2"/>
        <v>215</v>
      </c>
    </row>
    <row r="188" ht="15.75" customHeight="1">
      <c r="A188" s="1" t="s">
        <v>256</v>
      </c>
      <c r="B188" s="1" t="s">
        <v>184</v>
      </c>
      <c r="C188" s="1" t="s">
        <v>27</v>
      </c>
      <c r="D188" s="1" t="s">
        <v>14</v>
      </c>
      <c r="E188" s="1">
        <v>3.0</v>
      </c>
      <c r="F188" s="1">
        <v>200.0</v>
      </c>
      <c r="G188" s="3">
        <v>45838.0</v>
      </c>
      <c r="H188" s="3" t="str">
        <f t="shared" si="1"/>
        <v>June</v>
      </c>
      <c r="I188" s="1" t="s">
        <v>43</v>
      </c>
      <c r="J188" s="1">
        <v>600.0</v>
      </c>
      <c r="K188" s="4">
        <f t="shared" si="2"/>
        <v>65</v>
      </c>
    </row>
    <row r="189" ht="15.75" customHeight="1">
      <c r="A189" s="1" t="s">
        <v>257</v>
      </c>
      <c r="B189" s="1" t="s">
        <v>137</v>
      </c>
      <c r="C189" s="1" t="s">
        <v>37</v>
      </c>
      <c r="D189" s="1" t="s">
        <v>14</v>
      </c>
      <c r="E189" s="1">
        <v>4.0</v>
      </c>
      <c r="F189" s="1">
        <v>400.0</v>
      </c>
      <c r="G189" s="3">
        <v>45720.0</v>
      </c>
      <c r="H189" s="3" t="str">
        <f t="shared" si="1"/>
        <v>March</v>
      </c>
      <c r="I189" s="1" t="s">
        <v>28</v>
      </c>
      <c r="J189" s="1">
        <v>1600.0</v>
      </c>
      <c r="K189" s="4">
        <f t="shared" si="2"/>
        <v>183</v>
      </c>
    </row>
    <row r="190" ht="15.75" customHeight="1">
      <c r="A190" s="1" t="s">
        <v>258</v>
      </c>
      <c r="B190" s="1" t="s">
        <v>41</v>
      </c>
      <c r="C190" s="1" t="s">
        <v>18</v>
      </c>
      <c r="D190" s="1" t="s">
        <v>14</v>
      </c>
      <c r="E190" s="1">
        <v>4.0</v>
      </c>
      <c r="F190" s="1">
        <v>700.0</v>
      </c>
      <c r="G190" s="3">
        <v>45811.0</v>
      </c>
      <c r="H190" s="3" t="str">
        <f t="shared" si="1"/>
        <v>June</v>
      </c>
      <c r="I190" s="1" t="s">
        <v>15</v>
      </c>
      <c r="J190" s="1">
        <v>2800.0</v>
      </c>
      <c r="K190" s="4">
        <f t="shared" si="2"/>
        <v>92</v>
      </c>
    </row>
    <row r="191" ht="15.75" customHeight="1">
      <c r="A191" s="1" t="s">
        <v>259</v>
      </c>
      <c r="B191" s="1" t="s">
        <v>86</v>
      </c>
      <c r="C191" s="1" t="s">
        <v>30</v>
      </c>
      <c r="D191" s="1" t="s">
        <v>14</v>
      </c>
      <c r="E191" s="1">
        <v>4.0</v>
      </c>
      <c r="F191" s="1">
        <v>300.0</v>
      </c>
      <c r="G191" s="3">
        <v>45859.0</v>
      </c>
      <c r="H191" s="3" t="str">
        <f t="shared" si="1"/>
        <v>July</v>
      </c>
      <c r="I191" s="1" t="s">
        <v>43</v>
      </c>
      <c r="J191" s="1">
        <v>1200.0</v>
      </c>
      <c r="K191" s="4">
        <f t="shared" si="2"/>
        <v>44</v>
      </c>
    </row>
    <row r="192" ht="15.75" customHeight="1">
      <c r="A192" s="1" t="s">
        <v>260</v>
      </c>
      <c r="B192" s="1" t="s">
        <v>104</v>
      </c>
      <c r="C192" s="1" t="s">
        <v>30</v>
      </c>
      <c r="D192" s="1" t="s">
        <v>14</v>
      </c>
      <c r="E192" s="1">
        <v>3.0</v>
      </c>
      <c r="F192" s="1">
        <v>150.0</v>
      </c>
      <c r="G192" s="3">
        <v>45808.0</v>
      </c>
      <c r="H192" s="3" t="str">
        <f t="shared" si="1"/>
        <v>May</v>
      </c>
      <c r="I192" s="1" t="s">
        <v>28</v>
      </c>
      <c r="J192" s="1">
        <v>450.0</v>
      </c>
      <c r="K192" s="4">
        <f t="shared" si="2"/>
        <v>95</v>
      </c>
    </row>
    <row r="193" ht="15.75" customHeight="1">
      <c r="A193" s="1" t="s">
        <v>261</v>
      </c>
      <c r="B193" s="1" t="s">
        <v>60</v>
      </c>
      <c r="C193" s="1" t="s">
        <v>22</v>
      </c>
      <c r="D193" s="1" t="s">
        <v>14</v>
      </c>
      <c r="E193" s="1">
        <v>5.0</v>
      </c>
      <c r="F193" s="1">
        <v>400.0</v>
      </c>
      <c r="G193" s="3">
        <v>45746.0</v>
      </c>
      <c r="H193" s="3" t="str">
        <f t="shared" si="1"/>
        <v>March</v>
      </c>
      <c r="I193" s="1" t="s">
        <v>43</v>
      </c>
      <c r="J193" s="1">
        <v>2000.0</v>
      </c>
      <c r="K193" s="4">
        <f t="shared" si="2"/>
        <v>157</v>
      </c>
    </row>
    <row r="194" ht="15.75" customHeight="1">
      <c r="A194" s="1" t="s">
        <v>262</v>
      </c>
      <c r="B194" s="1" t="s">
        <v>41</v>
      </c>
      <c r="C194" s="1" t="s">
        <v>37</v>
      </c>
      <c r="D194" s="1" t="s">
        <v>14</v>
      </c>
      <c r="E194" s="1">
        <v>5.0</v>
      </c>
      <c r="F194" s="1">
        <v>400.0</v>
      </c>
      <c r="G194" s="3">
        <v>45774.0</v>
      </c>
      <c r="H194" s="3" t="str">
        <f t="shared" si="1"/>
        <v>April</v>
      </c>
      <c r="I194" s="1" t="s">
        <v>43</v>
      </c>
      <c r="J194" s="1">
        <v>2000.0</v>
      </c>
      <c r="K194" s="4">
        <f t="shared" si="2"/>
        <v>129</v>
      </c>
    </row>
    <row r="195" ht="15.75" customHeight="1">
      <c r="A195" s="1" t="s">
        <v>263</v>
      </c>
      <c r="B195" s="1" t="s">
        <v>142</v>
      </c>
      <c r="C195" s="1" t="s">
        <v>27</v>
      </c>
      <c r="D195" s="1" t="s">
        <v>14</v>
      </c>
      <c r="E195" s="1">
        <v>2.0</v>
      </c>
      <c r="F195" s="1">
        <v>200.0</v>
      </c>
      <c r="G195" s="3">
        <v>45756.0</v>
      </c>
      <c r="H195" s="3" t="str">
        <f t="shared" si="1"/>
        <v>April</v>
      </c>
      <c r="I195" s="1" t="s">
        <v>15</v>
      </c>
      <c r="J195" s="1">
        <v>400.0</v>
      </c>
      <c r="K195" s="4">
        <f t="shared" si="2"/>
        <v>147</v>
      </c>
    </row>
    <row r="196" ht="15.75" customHeight="1">
      <c r="A196" s="1" t="s">
        <v>264</v>
      </c>
      <c r="B196" s="1" t="s">
        <v>168</v>
      </c>
      <c r="C196" s="1" t="s">
        <v>22</v>
      </c>
      <c r="D196" s="1" t="s">
        <v>14</v>
      </c>
      <c r="E196" s="1">
        <v>1.0</v>
      </c>
      <c r="F196" s="1">
        <v>300.0</v>
      </c>
      <c r="G196" s="3">
        <v>45848.0</v>
      </c>
      <c r="H196" s="3" t="str">
        <f t="shared" si="1"/>
        <v>July</v>
      </c>
      <c r="I196" s="1" t="s">
        <v>28</v>
      </c>
      <c r="J196" s="1">
        <v>300.0</v>
      </c>
      <c r="K196" s="4">
        <f t="shared" si="2"/>
        <v>55</v>
      </c>
    </row>
    <row r="197" ht="15.75" customHeight="1">
      <c r="A197" s="1" t="s">
        <v>265</v>
      </c>
      <c r="B197" s="1" t="s">
        <v>26</v>
      </c>
      <c r="C197" s="1" t="s">
        <v>37</v>
      </c>
      <c r="D197" s="1" t="s">
        <v>14</v>
      </c>
      <c r="E197" s="1">
        <v>4.0</v>
      </c>
      <c r="F197" s="1">
        <v>400.0</v>
      </c>
      <c r="G197" s="3">
        <v>45827.0</v>
      </c>
      <c r="H197" s="3" t="str">
        <f t="shared" si="1"/>
        <v>June</v>
      </c>
      <c r="I197" s="1" t="s">
        <v>15</v>
      </c>
      <c r="J197" s="1">
        <v>1600.0</v>
      </c>
      <c r="K197" s="4">
        <f t="shared" si="2"/>
        <v>76</v>
      </c>
    </row>
    <row r="198" ht="15.75" customHeight="1">
      <c r="A198" s="1" t="s">
        <v>266</v>
      </c>
      <c r="B198" s="1" t="s">
        <v>184</v>
      </c>
      <c r="C198" s="1" t="s">
        <v>13</v>
      </c>
      <c r="D198" s="1" t="s">
        <v>14</v>
      </c>
      <c r="E198" s="1">
        <v>2.0</v>
      </c>
      <c r="F198" s="1">
        <v>200.0</v>
      </c>
      <c r="G198" s="3">
        <v>45809.0</v>
      </c>
      <c r="H198" s="3" t="str">
        <f t="shared" si="1"/>
        <v>June</v>
      </c>
      <c r="I198" s="1" t="s">
        <v>43</v>
      </c>
      <c r="J198" s="1">
        <v>400.0</v>
      </c>
      <c r="K198" s="4">
        <f t="shared" si="2"/>
        <v>94</v>
      </c>
    </row>
    <row r="199" ht="15.75" customHeight="1">
      <c r="A199" s="1" t="s">
        <v>267</v>
      </c>
      <c r="B199" s="1" t="s">
        <v>98</v>
      </c>
      <c r="C199" s="1" t="s">
        <v>37</v>
      </c>
      <c r="D199" s="1" t="s">
        <v>14</v>
      </c>
      <c r="E199" s="1">
        <v>4.0</v>
      </c>
      <c r="F199" s="1">
        <v>500.0</v>
      </c>
      <c r="G199" s="3">
        <v>45792.0</v>
      </c>
      <c r="H199" s="3" t="str">
        <f t="shared" si="1"/>
        <v>May</v>
      </c>
      <c r="I199" s="1" t="s">
        <v>28</v>
      </c>
      <c r="J199" s="1">
        <v>2000.0</v>
      </c>
      <c r="K199" s="4">
        <f t="shared" si="2"/>
        <v>111</v>
      </c>
    </row>
    <row r="200" ht="15.75" customHeight="1">
      <c r="A200" s="1" t="s">
        <v>268</v>
      </c>
      <c r="B200" s="1" t="s">
        <v>104</v>
      </c>
      <c r="C200" s="1" t="s">
        <v>27</v>
      </c>
      <c r="D200" s="1" t="s">
        <v>14</v>
      </c>
      <c r="E200" s="1">
        <v>2.0</v>
      </c>
      <c r="F200" s="1">
        <v>400.0</v>
      </c>
      <c r="G200" s="3">
        <v>45825.0</v>
      </c>
      <c r="H200" s="3" t="str">
        <f t="shared" si="1"/>
        <v>June</v>
      </c>
      <c r="I200" s="1" t="s">
        <v>15</v>
      </c>
      <c r="J200" s="1">
        <v>800.0</v>
      </c>
      <c r="K200" s="4">
        <f t="shared" si="2"/>
        <v>78</v>
      </c>
    </row>
    <row r="201" ht="15.75" customHeight="1">
      <c r="A201" s="1" t="s">
        <v>269</v>
      </c>
      <c r="B201" s="1" t="s">
        <v>86</v>
      </c>
      <c r="C201" s="1" t="s">
        <v>22</v>
      </c>
      <c r="D201" s="1" t="s">
        <v>14</v>
      </c>
      <c r="E201" s="1">
        <v>3.0</v>
      </c>
      <c r="F201" s="1">
        <v>300.0</v>
      </c>
      <c r="G201" s="3">
        <v>45817.0</v>
      </c>
      <c r="H201" s="3" t="str">
        <f t="shared" si="1"/>
        <v>June</v>
      </c>
      <c r="I201" s="1" t="s">
        <v>28</v>
      </c>
      <c r="J201" s="1">
        <v>900.0</v>
      </c>
      <c r="K201" s="4">
        <f t="shared" si="2"/>
        <v>86</v>
      </c>
    </row>
    <row r="202" ht="15.75" customHeight="1">
      <c r="A202" s="5" t="s">
        <v>270</v>
      </c>
      <c r="E202" s="6">
        <f>SUM(E2:E201)</f>
        <v>608</v>
      </c>
      <c r="J202" s="6">
        <f>SUM(J2:J201)</f>
        <v>220350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203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43"/>
    <col customWidth="1" min="2" max="2" width="37.57"/>
    <col customWidth="1" min="3" max="3" width="31.86"/>
    <col customWidth="1" min="4" max="4" width="36.57"/>
    <col customWidth="1" min="5" max="5" width="31.86"/>
    <col customWidth="1" min="6" max="26" width="8.71"/>
  </cols>
  <sheetData>
    <row r="1">
      <c r="A1" s="7" t="s">
        <v>271</v>
      </c>
      <c r="F1" s="8"/>
      <c r="G1" s="8"/>
      <c r="H1" s="8"/>
      <c r="I1" s="8"/>
      <c r="J1" s="8"/>
      <c r="K1" s="8"/>
      <c r="L1" s="8"/>
    </row>
    <row r="2">
      <c r="A2" s="7"/>
      <c r="F2" s="8"/>
      <c r="G2" s="8"/>
      <c r="H2" s="8"/>
      <c r="I2" s="8"/>
      <c r="J2" s="8"/>
      <c r="K2" s="8"/>
      <c r="L2" s="8"/>
    </row>
    <row r="3">
      <c r="A3" s="9" t="s">
        <v>272</v>
      </c>
      <c r="B3" s="9" t="s">
        <v>273</v>
      </c>
      <c r="C3" s="9" t="s">
        <v>274</v>
      </c>
      <c r="D3" s="9" t="s">
        <v>275</v>
      </c>
      <c r="E3" s="9" t="s">
        <v>276</v>
      </c>
      <c r="F3" s="8"/>
      <c r="G3" s="8"/>
      <c r="H3" s="8"/>
      <c r="I3" s="8"/>
      <c r="J3" s="8"/>
      <c r="K3" s="8"/>
      <c r="L3" s="8"/>
    </row>
    <row r="4">
      <c r="A4" s="10" t="s">
        <v>277</v>
      </c>
      <c r="B4" s="10" t="s">
        <v>278</v>
      </c>
      <c r="C4" s="10" t="s">
        <v>279</v>
      </c>
      <c r="D4" s="10" t="s">
        <v>280</v>
      </c>
      <c r="E4" s="10" t="s">
        <v>281</v>
      </c>
      <c r="F4" s="8"/>
      <c r="G4" s="8"/>
      <c r="H4" s="8"/>
      <c r="I4" s="8"/>
      <c r="J4" s="8"/>
      <c r="K4" s="8"/>
      <c r="L4" s="8"/>
    </row>
    <row r="5">
      <c r="A5" s="10" t="s">
        <v>282</v>
      </c>
      <c r="B5" s="10" t="s">
        <v>283</v>
      </c>
      <c r="C5" s="10" t="s">
        <v>284</v>
      </c>
      <c r="D5" s="8"/>
      <c r="E5" s="10" t="s">
        <v>285</v>
      </c>
      <c r="F5" s="8"/>
      <c r="G5" s="8"/>
      <c r="H5" s="8"/>
      <c r="I5" s="8"/>
      <c r="J5" s="8"/>
      <c r="K5" s="8"/>
      <c r="L5" s="8"/>
    </row>
    <row r="6">
      <c r="A6" s="10" t="s">
        <v>286</v>
      </c>
      <c r="B6" s="8"/>
      <c r="C6" s="8"/>
      <c r="D6" s="8"/>
      <c r="E6" s="10" t="s">
        <v>287</v>
      </c>
      <c r="F6" s="8"/>
      <c r="G6" s="8"/>
      <c r="H6" s="8"/>
      <c r="I6" s="8"/>
      <c r="J6" s="8"/>
      <c r="K6" s="8"/>
      <c r="L6" s="8"/>
    </row>
    <row r="7">
      <c r="A7" s="10" t="s">
        <v>288</v>
      </c>
      <c r="B7" s="8"/>
      <c r="C7" s="8"/>
      <c r="D7" s="8"/>
      <c r="E7" s="10" t="s">
        <v>289</v>
      </c>
      <c r="F7" s="8"/>
      <c r="G7" s="8"/>
      <c r="H7" s="8"/>
      <c r="I7" s="8"/>
      <c r="J7" s="8"/>
      <c r="K7" s="8"/>
      <c r="L7" s="8"/>
    </row>
    <row r="8">
      <c r="A8" s="10" t="s">
        <v>290</v>
      </c>
      <c r="B8" s="8"/>
      <c r="C8" s="8"/>
      <c r="D8" s="8"/>
      <c r="E8" s="8"/>
    </row>
    <row r="9">
      <c r="A9" s="10" t="s">
        <v>291</v>
      </c>
      <c r="B9" s="8"/>
      <c r="C9" s="8"/>
      <c r="D9" s="8"/>
      <c r="E9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5.29"/>
    <col customWidth="1" min="3" max="26" width="8.71"/>
  </cols>
  <sheetData>
    <row r="1">
      <c r="A1" s="11" t="s">
        <v>292</v>
      </c>
    </row>
    <row r="3"/>
    <row r="4"/>
    <row r="5"/>
    <row r="6"/>
    <row r="7"/>
    <row r="8"/>
    <row r="9"/>
    <row r="10"/>
    <row r="1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5.57"/>
    <col customWidth="1" min="3" max="26" width="8.71"/>
  </cols>
  <sheetData>
    <row r="1">
      <c r="A1" s="11" t="s">
        <v>302</v>
      </c>
    </row>
    <row r="3"/>
    <row r="4"/>
    <row r="5"/>
    <row r="6"/>
    <row r="7"/>
    <row r="8"/>
    <row r="9"/>
    <row r="10"/>
    <row r="1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5.29"/>
    <col customWidth="1" min="3" max="3" width="16.71"/>
    <col customWidth="1" min="4" max="26" width="8.71"/>
  </cols>
  <sheetData>
    <row r="1">
      <c r="A1" s="11" t="s">
        <v>303</v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0.14"/>
    <col customWidth="1" min="3" max="5" width="6.29"/>
    <col customWidth="1" min="6" max="6" width="11.43"/>
    <col customWidth="1" min="7" max="26" width="8.71"/>
  </cols>
  <sheetData>
    <row r="1">
      <c r="A1" s="11" t="s">
        <v>304</v>
      </c>
    </row>
    <row r="3"/>
    <row r="4"/>
    <row r="5"/>
    <row r="6"/>
    <row r="7"/>
    <row r="8"/>
    <row r="9"/>
    <row r="10"/>
    <row r="11"/>
    <row r="12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5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E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6.14"/>
    <col customWidth="1" min="3" max="3" width="11.43"/>
    <col customWidth="1" min="4" max="26" width="8.71"/>
  </cols>
  <sheetData>
    <row r="1">
      <c r="A1" s="11" t="s">
        <v>305</v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57"/>
    <col customWidth="1" min="3" max="3" width="11.57"/>
    <col customWidth="1" min="4" max="26" width="8.71"/>
  </cols>
  <sheetData>
    <row r="1">
      <c r="A1" s="11" t="s">
        <v>307</v>
      </c>
    </row>
    <row r="3">
      <c r="C3" s="15" t="s">
        <v>309</v>
      </c>
    </row>
    <row r="4">
      <c r="C4" s="1">
        <f>COUNTIF(B4:B50, "&gt;90")</f>
        <v>14</v>
      </c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1.86"/>
    <col customWidth="1" min="3" max="3" width="15.29"/>
    <col customWidth="1" min="4" max="5" width="7.0"/>
    <col customWidth="1" min="6" max="6" width="11.86"/>
    <col customWidth="1" min="7" max="26" width="8.71"/>
  </cols>
  <sheetData>
    <row r="1">
      <c r="A1" s="11" t="s">
        <v>310</v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