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esktop\"/>
    </mc:Choice>
  </mc:AlternateContent>
  <xr:revisionPtr revIDLastSave="0" documentId="13_ncr:1_{7684B895-D0F0-40B0-A77F-3348BA1515B7}" xr6:coauthVersionLast="45" xr6:coauthVersionMax="45" xr10:uidLastSave="{00000000-0000-0000-0000-000000000000}"/>
  <bookViews>
    <workbookView xWindow="-120" yWindow="-120" windowWidth="29040" windowHeight="15840" xr2:uid="{A7F70E02-6424-4934-83C4-4FB0E7D637F0}"/>
  </bookViews>
  <sheets>
    <sheet name="full channel" sheetId="1" r:id="rId1"/>
    <sheet name="trimmed" sheetId="2" r:id="rId2"/>
    <sheet name="close conduit cu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3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</calcChain>
</file>

<file path=xl/sharedStrings.xml><?xml version="1.0" encoding="utf-8"?>
<sst xmlns="http://schemas.openxmlformats.org/spreadsheetml/2006/main" count="38" uniqueCount="16">
  <si>
    <t>no</t>
  </si>
  <si>
    <t>r</t>
  </si>
  <si>
    <t>area</t>
  </si>
  <si>
    <t>topwidth</t>
  </si>
  <si>
    <t>depth</t>
  </si>
  <si>
    <t>center</t>
  </si>
  <si>
    <t>left</t>
  </si>
  <si>
    <t>right</t>
  </si>
  <si>
    <t>c_r</t>
  </si>
  <si>
    <t>l_r</t>
  </si>
  <si>
    <t>r_r</t>
  </si>
  <si>
    <t>conveyance</t>
  </si>
  <si>
    <t>trimmed</t>
  </si>
  <si>
    <t>full</t>
  </si>
  <si>
    <t>wp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</si>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</sst>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Conveyance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 Channel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channel'!$C$9:$C$34</c:f>
              <c:numCache>
                <c:formatCode>General</c:formatCode>
                <c:ptCount val="26"/>
                <c:pt idx="0">
                  <c:v>0</c:v>
                </c:pt>
                <c:pt idx="1">
                  <c:v>0.20280000000000001</c:v>
                </c:pt>
                <c:pt idx="2">
                  <c:v>0.40560000000000002</c:v>
                </c:pt>
                <c:pt idx="3">
                  <c:v>0.60840000000000005</c:v>
                </c:pt>
                <c:pt idx="4">
                  <c:v>0.81120000000000003</c:v>
                </c:pt>
                <c:pt idx="5">
                  <c:v>1.014</c:v>
                </c:pt>
                <c:pt idx="6">
                  <c:v>1.2168000000000001</c:v>
                </c:pt>
                <c:pt idx="7">
                  <c:v>1.4196</c:v>
                </c:pt>
                <c:pt idx="8">
                  <c:v>1.6224000000000001</c:v>
                </c:pt>
                <c:pt idx="9">
                  <c:v>1.8251999999999999</c:v>
                </c:pt>
                <c:pt idx="10">
                  <c:v>2.028</c:v>
                </c:pt>
                <c:pt idx="11">
                  <c:v>2.2307999999999999</c:v>
                </c:pt>
                <c:pt idx="12">
                  <c:v>2.4336000000000002</c:v>
                </c:pt>
                <c:pt idx="13">
                  <c:v>2.6364000000000001</c:v>
                </c:pt>
                <c:pt idx="14">
                  <c:v>2.8391999999999999</c:v>
                </c:pt>
                <c:pt idx="15">
                  <c:v>3.0419999999999998</c:v>
                </c:pt>
                <c:pt idx="16">
                  <c:v>3.2448000000000001</c:v>
                </c:pt>
                <c:pt idx="17">
                  <c:v>3.4476</c:v>
                </c:pt>
                <c:pt idx="18">
                  <c:v>3.6503999999999999</c:v>
                </c:pt>
                <c:pt idx="19">
                  <c:v>3.8532000000000002</c:v>
                </c:pt>
                <c:pt idx="20">
                  <c:v>4.056</c:v>
                </c:pt>
                <c:pt idx="21">
                  <c:v>4.2587999999999999</c:v>
                </c:pt>
                <c:pt idx="22">
                  <c:v>4.4615999999999998</c:v>
                </c:pt>
                <c:pt idx="23">
                  <c:v>4.6643999999999997</c:v>
                </c:pt>
                <c:pt idx="24">
                  <c:v>4.8672000000000004</c:v>
                </c:pt>
                <c:pt idx="25">
                  <c:v>5.07</c:v>
                </c:pt>
              </c:numCache>
            </c:numRef>
          </c:xVal>
          <c:yVal>
            <c:numRef>
              <c:f>'full channel'!$J$9:$J$34</c:f>
              <c:numCache>
                <c:formatCode>General</c:formatCode>
                <c:ptCount val="26"/>
                <c:pt idx="0">
                  <c:v>0</c:v>
                </c:pt>
                <c:pt idx="1">
                  <c:v>5.5449000000000002</c:v>
                </c:pt>
                <c:pt idx="2">
                  <c:v>27.861999999999998</c:v>
                </c:pt>
                <c:pt idx="3">
                  <c:v>74.142499999999998</c:v>
                </c:pt>
                <c:pt idx="4">
                  <c:v>155.10839999999999</c:v>
                </c:pt>
                <c:pt idx="5">
                  <c:v>266.6995</c:v>
                </c:pt>
                <c:pt idx="6">
                  <c:v>411.72230000000002</c:v>
                </c:pt>
                <c:pt idx="7">
                  <c:v>611.22680000000003</c:v>
                </c:pt>
                <c:pt idx="8">
                  <c:v>849.46040000000005</c:v>
                </c:pt>
                <c:pt idx="9">
                  <c:v>1122.3175000000001</c:v>
                </c:pt>
                <c:pt idx="10">
                  <c:v>1423.0574999999999</c:v>
                </c:pt>
                <c:pt idx="11">
                  <c:v>1742.6808000000001</c:v>
                </c:pt>
                <c:pt idx="12">
                  <c:v>2073.2006000000001</c:v>
                </c:pt>
                <c:pt idx="13">
                  <c:v>2433.4135999999999</c:v>
                </c:pt>
                <c:pt idx="14">
                  <c:v>2825.5596</c:v>
                </c:pt>
                <c:pt idx="15">
                  <c:v>3234.8613</c:v>
                </c:pt>
                <c:pt idx="16">
                  <c:v>3743.9863</c:v>
                </c:pt>
                <c:pt idx="17">
                  <c:v>4436.6862000000001</c:v>
                </c:pt>
                <c:pt idx="18">
                  <c:v>5229.7067999999999</c:v>
                </c:pt>
                <c:pt idx="19">
                  <c:v>6334.9675999999999</c:v>
                </c:pt>
                <c:pt idx="20">
                  <c:v>8168.5428000000002</c:v>
                </c:pt>
                <c:pt idx="21">
                  <c:v>10629.957700000001</c:v>
                </c:pt>
                <c:pt idx="22">
                  <c:v>14791.5242</c:v>
                </c:pt>
                <c:pt idx="23">
                  <c:v>21024.498100000001</c:v>
                </c:pt>
                <c:pt idx="24">
                  <c:v>28994.929100000001</c:v>
                </c:pt>
                <c:pt idx="25">
                  <c:v>38286.0124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AE8-B503-92EA14BD3284}"/>
            </c:ext>
          </c:extLst>
        </c:ser>
        <c:ser>
          <c:idx val="1"/>
          <c:order val="1"/>
          <c:tx>
            <c:v>Trimmed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trimmed!$D$3:$D$28</c:f>
              <c:numCache>
                <c:formatCode>General</c:formatCode>
                <c:ptCount val="26"/>
                <c:pt idx="0">
                  <c:v>0</c:v>
                </c:pt>
                <c:pt idx="1">
                  <c:v>0.1588</c:v>
                </c:pt>
                <c:pt idx="2">
                  <c:v>0.31759999999999999</c:v>
                </c:pt>
                <c:pt idx="3">
                  <c:v>0.47639999999999999</c:v>
                </c:pt>
                <c:pt idx="4">
                  <c:v>0.63519999999999999</c:v>
                </c:pt>
                <c:pt idx="5">
                  <c:v>0.79400000000000004</c:v>
                </c:pt>
                <c:pt idx="6">
                  <c:v>0.95279999999999998</c:v>
                </c:pt>
                <c:pt idx="7">
                  <c:v>1.1115999999999999</c:v>
                </c:pt>
                <c:pt idx="8">
                  <c:v>1.2704</c:v>
                </c:pt>
                <c:pt idx="9">
                  <c:v>1.4292</c:v>
                </c:pt>
                <c:pt idx="10">
                  <c:v>1.5880000000000001</c:v>
                </c:pt>
                <c:pt idx="11">
                  <c:v>1.7467999999999999</c:v>
                </c:pt>
                <c:pt idx="12">
                  <c:v>1.9056</c:v>
                </c:pt>
                <c:pt idx="13">
                  <c:v>2.0644</c:v>
                </c:pt>
                <c:pt idx="14">
                  <c:v>2.2231999999999998</c:v>
                </c:pt>
                <c:pt idx="15">
                  <c:v>2.3820000000000001</c:v>
                </c:pt>
                <c:pt idx="16">
                  <c:v>2.5407999999999999</c:v>
                </c:pt>
                <c:pt idx="17">
                  <c:v>2.6996000000000002</c:v>
                </c:pt>
                <c:pt idx="18">
                  <c:v>2.8584000000000001</c:v>
                </c:pt>
                <c:pt idx="19">
                  <c:v>3.0171999999999999</c:v>
                </c:pt>
                <c:pt idx="20">
                  <c:v>3.1760000000000002</c:v>
                </c:pt>
                <c:pt idx="21">
                  <c:v>3.3348</c:v>
                </c:pt>
                <c:pt idx="22">
                  <c:v>3.4935999999999998</c:v>
                </c:pt>
                <c:pt idx="23">
                  <c:v>3.6524000000000001</c:v>
                </c:pt>
                <c:pt idx="24">
                  <c:v>3.8111999999999999</c:v>
                </c:pt>
                <c:pt idx="25">
                  <c:v>3.97</c:v>
                </c:pt>
              </c:numCache>
            </c:numRef>
          </c:xVal>
          <c:yVal>
            <c:numRef>
              <c:f>trimmed!$K$3:$K$28</c:f>
              <c:numCache>
                <c:formatCode>General</c:formatCode>
                <c:ptCount val="26"/>
                <c:pt idx="0">
                  <c:v>0</c:v>
                </c:pt>
                <c:pt idx="1">
                  <c:v>3.2084999999999999</c:v>
                </c:pt>
                <c:pt idx="2">
                  <c:v>15.625999999999999</c:v>
                </c:pt>
                <c:pt idx="3">
                  <c:v>40.96</c:v>
                </c:pt>
                <c:pt idx="4">
                  <c:v>82.394499999999994</c:v>
                </c:pt>
                <c:pt idx="5">
                  <c:v>146.64410000000001</c:v>
                </c:pt>
                <c:pt idx="6">
                  <c:v>229.8263</c:v>
                </c:pt>
                <c:pt idx="7">
                  <c:v>332.01319999999998</c:v>
                </c:pt>
                <c:pt idx="8">
                  <c:v>458.35430000000002</c:v>
                </c:pt>
                <c:pt idx="9">
                  <c:v>621.7174</c:v>
                </c:pt>
                <c:pt idx="10">
                  <c:v>806.60230000000001</c:v>
                </c:pt>
                <c:pt idx="11">
                  <c:v>1012.7464</c:v>
                </c:pt>
                <c:pt idx="12">
                  <c:v>1240.0279</c:v>
                </c:pt>
                <c:pt idx="13">
                  <c:v>1477.8406</c:v>
                </c:pt>
                <c:pt idx="14">
                  <c:v>1730.0057999999999</c:v>
                </c:pt>
                <c:pt idx="15">
                  <c:v>1986.2774999999999</c:v>
                </c:pt>
                <c:pt idx="16">
                  <c:v>2259.8332</c:v>
                </c:pt>
                <c:pt idx="17">
                  <c:v>2553.8229999999999</c:v>
                </c:pt>
                <c:pt idx="18">
                  <c:v>2863.357</c:v>
                </c:pt>
                <c:pt idx="19">
                  <c:v>3183.1614</c:v>
                </c:pt>
                <c:pt idx="20">
                  <c:v>3491.1678999999999</c:v>
                </c:pt>
                <c:pt idx="21">
                  <c:v>3358.5722999999998</c:v>
                </c:pt>
                <c:pt idx="22">
                  <c:v>3821.1772999999998</c:v>
                </c:pt>
                <c:pt idx="23">
                  <c:v>3415.9144999999999</c:v>
                </c:pt>
                <c:pt idx="24">
                  <c:v>4222.6989999999996</c:v>
                </c:pt>
                <c:pt idx="25">
                  <c:v>5351.5748000000003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8-4AE8-B503-92EA14BD3284}"/>
            </c:ext>
          </c:extLst>
        </c:ser>
        <c:ser>
          <c:idx val="2"/>
          <c:order val="2"/>
          <c:tx>
            <c:v>Closed Conduit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'close conduit curve'!$B$2:$B$35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0.22</c:v>
                </c:pt>
                <c:pt idx="4">
                  <c:v>0.31</c:v>
                </c:pt>
                <c:pt idx="5">
                  <c:v>0.65</c:v>
                </c:pt>
                <c:pt idx="6">
                  <c:v>0.72</c:v>
                </c:pt>
                <c:pt idx="7">
                  <c:v>0.77</c:v>
                </c:pt>
                <c:pt idx="8">
                  <c:v>0.84</c:v>
                </c:pt>
                <c:pt idx="9">
                  <c:v>1.083</c:v>
                </c:pt>
                <c:pt idx="10">
                  <c:v>1.25</c:v>
                </c:pt>
                <c:pt idx="11">
                  <c:v>1.444</c:v>
                </c:pt>
                <c:pt idx="12">
                  <c:v>1.8049999999999999</c:v>
                </c:pt>
                <c:pt idx="13">
                  <c:v>1.97</c:v>
                </c:pt>
                <c:pt idx="14">
                  <c:v>2.17</c:v>
                </c:pt>
                <c:pt idx="15">
                  <c:v>2.27</c:v>
                </c:pt>
                <c:pt idx="16">
                  <c:v>2.37</c:v>
                </c:pt>
                <c:pt idx="17">
                  <c:v>2.4700000000000002</c:v>
                </c:pt>
                <c:pt idx="18">
                  <c:v>2.57</c:v>
                </c:pt>
                <c:pt idx="19">
                  <c:v>2.67</c:v>
                </c:pt>
                <c:pt idx="20">
                  <c:v>2.77</c:v>
                </c:pt>
                <c:pt idx="21">
                  <c:v>2.87</c:v>
                </c:pt>
                <c:pt idx="22">
                  <c:v>2.97</c:v>
                </c:pt>
                <c:pt idx="23">
                  <c:v>3.07</c:v>
                </c:pt>
                <c:pt idx="24">
                  <c:v>3.17</c:v>
                </c:pt>
                <c:pt idx="25">
                  <c:v>3.27</c:v>
                </c:pt>
                <c:pt idx="26">
                  <c:v>3.37</c:v>
                </c:pt>
                <c:pt idx="27">
                  <c:v>3.47</c:v>
                </c:pt>
                <c:pt idx="28">
                  <c:v>3.57</c:v>
                </c:pt>
                <c:pt idx="29">
                  <c:v>3.67</c:v>
                </c:pt>
                <c:pt idx="30">
                  <c:v>3.77</c:v>
                </c:pt>
                <c:pt idx="31">
                  <c:v>3.87</c:v>
                </c:pt>
                <c:pt idx="32">
                  <c:v>3.95</c:v>
                </c:pt>
                <c:pt idx="33">
                  <c:v>3.97</c:v>
                </c:pt>
              </c:numCache>
            </c:numRef>
          </c:xVal>
          <c:yVal>
            <c:numRef>
              <c:f>'close conduit curve'!$G$2:$G$35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2.6129948491826992E-2</c:v>
                </c:pt>
                <c:pt idx="3">
                  <c:v>6.6757587336175916</c:v>
                </c:pt>
                <c:pt idx="4">
                  <c:v>14.771302365097135</c:v>
                </c:pt>
                <c:pt idx="5">
                  <c:v>87.190029419546022</c:v>
                </c:pt>
                <c:pt idx="6">
                  <c:v>113.05550725934594</c:v>
                </c:pt>
                <c:pt idx="7">
                  <c:v>135.1861789295402</c:v>
                </c:pt>
                <c:pt idx="8">
                  <c:v>169.79458737071016</c:v>
                </c:pt>
                <c:pt idx="9">
                  <c:v>311.8134566549287</c:v>
                </c:pt>
                <c:pt idx="10">
                  <c:v>438.96740711712772</c:v>
                </c:pt>
                <c:pt idx="11">
                  <c:v>637.6116978355891</c:v>
                </c:pt>
                <c:pt idx="12">
                  <c:v>1092.9774970880169</c:v>
                </c:pt>
                <c:pt idx="13">
                  <c:v>1338.1801476934636</c:v>
                </c:pt>
                <c:pt idx="14">
                  <c:v>1642.7575458756962</c:v>
                </c:pt>
                <c:pt idx="15">
                  <c:v>1808.9667633219583</c:v>
                </c:pt>
                <c:pt idx="16">
                  <c:v>1966.4739737032212</c:v>
                </c:pt>
                <c:pt idx="17">
                  <c:v>2136.4083650714601</c:v>
                </c:pt>
                <c:pt idx="18">
                  <c:v>2312.5773079453302</c:v>
                </c:pt>
                <c:pt idx="19">
                  <c:v>2496.7706775591478</c:v>
                </c:pt>
                <c:pt idx="20">
                  <c:v>2694.1475417083184</c:v>
                </c:pt>
                <c:pt idx="21">
                  <c:v>2886.4811797450184</c:v>
                </c:pt>
                <c:pt idx="22">
                  <c:v>3088.0067566619864</c:v>
                </c:pt>
                <c:pt idx="23">
                  <c:v>3294.7076987920186</c:v>
                </c:pt>
                <c:pt idx="24">
                  <c:v>3517.388695423766</c:v>
                </c:pt>
                <c:pt idx="25">
                  <c:v>3241.797002327809</c:v>
                </c:pt>
                <c:pt idx="26">
                  <c:v>3431.36156842435</c:v>
                </c:pt>
                <c:pt idx="27">
                  <c:v>3758.135297362599</c:v>
                </c:pt>
                <c:pt idx="28">
                  <c:v>3493.2829622858258</c:v>
                </c:pt>
                <c:pt idx="29">
                  <c:v>3427.4696186334563</c:v>
                </c:pt>
                <c:pt idx="30">
                  <c:v>3961.8161911197917</c:v>
                </c:pt>
                <c:pt idx="31">
                  <c:v>4612.7468380297469</c:v>
                </c:pt>
                <c:pt idx="32">
                  <c:v>5179.4850729926811</c:v>
                </c:pt>
                <c:pt idx="33">
                  <c:v>3366.528145903198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8-4AE8-B503-92EA14BD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1016"/>
        <c:axId val="567801344"/>
      </c:scatterChart>
      <c:valAx>
        <c:axId val="56780101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1344"/>
        <c:crosses val="autoZero"/>
        <c:crossBetween val="midCat"/>
      </c:valAx>
      <c:valAx>
        <c:axId val="56780134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'close conduit curve'!$F$1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'close conduit curve'!$B$2:$B$35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0.22</c:v>
                </c:pt>
                <c:pt idx="4">
                  <c:v>0.31</c:v>
                </c:pt>
                <c:pt idx="5">
                  <c:v>0.65</c:v>
                </c:pt>
                <c:pt idx="6">
                  <c:v>0.72</c:v>
                </c:pt>
                <c:pt idx="7">
                  <c:v>0.77</c:v>
                </c:pt>
                <c:pt idx="8">
                  <c:v>0.84</c:v>
                </c:pt>
                <c:pt idx="9">
                  <c:v>1.083</c:v>
                </c:pt>
                <c:pt idx="10">
                  <c:v>1.25</c:v>
                </c:pt>
                <c:pt idx="11">
                  <c:v>1.444</c:v>
                </c:pt>
                <c:pt idx="12">
                  <c:v>1.8049999999999999</c:v>
                </c:pt>
                <c:pt idx="13">
                  <c:v>1.97</c:v>
                </c:pt>
                <c:pt idx="14">
                  <c:v>2.17</c:v>
                </c:pt>
                <c:pt idx="15">
                  <c:v>2.27</c:v>
                </c:pt>
                <c:pt idx="16">
                  <c:v>2.37</c:v>
                </c:pt>
                <c:pt idx="17">
                  <c:v>2.4700000000000002</c:v>
                </c:pt>
                <c:pt idx="18">
                  <c:v>2.57</c:v>
                </c:pt>
                <c:pt idx="19">
                  <c:v>2.67</c:v>
                </c:pt>
                <c:pt idx="20">
                  <c:v>2.77</c:v>
                </c:pt>
                <c:pt idx="21">
                  <c:v>2.87</c:v>
                </c:pt>
                <c:pt idx="22">
                  <c:v>2.97</c:v>
                </c:pt>
                <c:pt idx="23">
                  <c:v>3.07</c:v>
                </c:pt>
                <c:pt idx="24">
                  <c:v>3.17</c:v>
                </c:pt>
                <c:pt idx="25">
                  <c:v>3.27</c:v>
                </c:pt>
                <c:pt idx="26">
                  <c:v>3.37</c:v>
                </c:pt>
                <c:pt idx="27">
                  <c:v>3.47</c:v>
                </c:pt>
                <c:pt idx="28">
                  <c:v>3.57</c:v>
                </c:pt>
                <c:pt idx="29">
                  <c:v>3.67</c:v>
                </c:pt>
                <c:pt idx="30">
                  <c:v>3.77</c:v>
                </c:pt>
                <c:pt idx="31">
                  <c:v>3.87</c:v>
                </c:pt>
                <c:pt idx="32">
                  <c:v>3.95</c:v>
                </c:pt>
                <c:pt idx="33">
                  <c:v>3.97</c:v>
                </c:pt>
              </c:numCache>
            </c:numRef>
          </c:xVal>
          <c:yVal>
            <c:numRef>
              <c:f>'close conduit curve'!$F$2:$F$35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1.007919366450684E-2</c:v>
                </c:pt>
                <c:pt idx="3">
                  <c:v>0.1301040832666133</c:v>
                </c:pt>
                <c:pt idx="4">
                  <c:v>0.17800488102501527</c:v>
                </c:pt>
                <c:pt idx="5">
                  <c:v>0.35215920077344509</c:v>
                </c:pt>
                <c:pt idx="6">
                  <c:v>0.39298769116001492</c:v>
                </c:pt>
                <c:pt idx="7">
                  <c:v>0.42873629544143099</c:v>
                </c:pt>
                <c:pt idx="8">
                  <c:v>0.47970914127423819</c:v>
                </c:pt>
                <c:pt idx="9">
                  <c:v>0.61715925394548055</c:v>
                </c:pt>
                <c:pt idx="10">
                  <c:v>0.7086905189671987</c:v>
                </c:pt>
                <c:pt idx="11">
                  <c:v>0.86032319484450515</c:v>
                </c:pt>
                <c:pt idx="12">
                  <c:v>1.1281431767337806</c:v>
                </c:pt>
                <c:pt idx="13">
                  <c:v>1.2454106696543998</c:v>
                </c:pt>
                <c:pt idx="14">
                  <c:v>1.3515709860401495</c:v>
                </c:pt>
                <c:pt idx="15">
                  <c:v>1.4042520052955378</c:v>
                </c:pt>
                <c:pt idx="16">
                  <c:v>1.4356163365416776</c:v>
                </c:pt>
                <c:pt idx="17">
                  <c:v>1.4696425395696249</c:v>
                </c:pt>
                <c:pt idx="18">
                  <c:v>1.4994733444327411</c:v>
                </c:pt>
                <c:pt idx="19">
                  <c:v>1.526739095184044</c:v>
                </c:pt>
                <c:pt idx="20">
                  <c:v>1.5558933002481388</c:v>
                </c:pt>
                <c:pt idx="21">
                  <c:v>1.5706890973794889</c:v>
                </c:pt>
                <c:pt idx="22">
                  <c:v>1.5833333333333333</c:v>
                </c:pt>
                <c:pt idx="23">
                  <c:v>1.590408039777959</c:v>
                </c:pt>
                <c:pt idx="24">
                  <c:v>1.599651654640458</c:v>
                </c:pt>
                <c:pt idx="25">
                  <c:v>1.2749283270137799</c:v>
                </c:pt>
                <c:pt idx="26">
                  <c:v>1.2335555151254527</c:v>
                </c:pt>
                <c:pt idx="27">
                  <c:v>1.2550787260829694</c:v>
                </c:pt>
                <c:pt idx="28">
                  <c:v>0.99876588353597218</c:v>
                </c:pt>
                <c:pt idx="29">
                  <c:v>0.82206992936342893</c:v>
                </c:pt>
                <c:pt idx="30">
                  <c:v>0.85518362647706325</c:v>
                </c:pt>
                <c:pt idx="31">
                  <c:v>0.9070399905661769</c:v>
                </c:pt>
                <c:pt idx="32">
                  <c:v>0.94898616370006017</c:v>
                </c:pt>
                <c:pt idx="33">
                  <c:v>0.48199235335121771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7-40F2-921C-14DDD9AAD5E7}"/>
            </c:ext>
          </c:extLst>
        </c:ser>
        <c:ser>
          <c:idx val="1"/>
          <c:order val="1"/>
          <c:tx>
            <c:v>trimmed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'close conduit curve'!$K$3:$K$28</c:f>
              <c:numCache>
                <c:formatCode>General</c:formatCode>
                <c:ptCount val="26"/>
                <c:pt idx="0">
                  <c:v>0</c:v>
                </c:pt>
                <c:pt idx="1">
                  <c:v>0.1588</c:v>
                </c:pt>
                <c:pt idx="2">
                  <c:v>0.31759999999999999</c:v>
                </c:pt>
                <c:pt idx="3">
                  <c:v>0.47639999999999999</c:v>
                </c:pt>
                <c:pt idx="4">
                  <c:v>0.63519999999999999</c:v>
                </c:pt>
                <c:pt idx="5">
                  <c:v>0.79400000000000004</c:v>
                </c:pt>
                <c:pt idx="6">
                  <c:v>0.95279999999999998</c:v>
                </c:pt>
                <c:pt idx="7">
                  <c:v>1.1115999999999999</c:v>
                </c:pt>
                <c:pt idx="8">
                  <c:v>1.2704</c:v>
                </c:pt>
                <c:pt idx="9">
                  <c:v>1.4292</c:v>
                </c:pt>
                <c:pt idx="10">
                  <c:v>1.5880000000000001</c:v>
                </c:pt>
                <c:pt idx="11">
                  <c:v>1.7467999999999999</c:v>
                </c:pt>
                <c:pt idx="12">
                  <c:v>1.9056</c:v>
                </c:pt>
                <c:pt idx="13">
                  <c:v>2.0644</c:v>
                </c:pt>
                <c:pt idx="14">
                  <c:v>2.2231999999999998</c:v>
                </c:pt>
                <c:pt idx="15">
                  <c:v>2.3820000000000001</c:v>
                </c:pt>
                <c:pt idx="16">
                  <c:v>2.5407999999999999</c:v>
                </c:pt>
                <c:pt idx="17">
                  <c:v>2.6996000000000002</c:v>
                </c:pt>
                <c:pt idx="18">
                  <c:v>2.8584000000000001</c:v>
                </c:pt>
                <c:pt idx="19">
                  <c:v>3.0171999999999999</c:v>
                </c:pt>
                <c:pt idx="20">
                  <c:v>3.1760000000000002</c:v>
                </c:pt>
                <c:pt idx="21">
                  <c:v>3.3348</c:v>
                </c:pt>
                <c:pt idx="22">
                  <c:v>3.4935999999999998</c:v>
                </c:pt>
                <c:pt idx="23">
                  <c:v>3.6524000000000001</c:v>
                </c:pt>
                <c:pt idx="24">
                  <c:v>3.8111999999999999</c:v>
                </c:pt>
                <c:pt idx="25">
                  <c:v>3.97</c:v>
                </c:pt>
              </c:numCache>
            </c:numRef>
          </c:xVal>
          <c:yVal>
            <c:numRef>
              <c:f>'close conduit curve'!$O$3:$O$28</c:f>
              <c:numCache>
                <c:formatCode>General</c:formatCode>
                <c:ptCount val="26"/>
                <c:pt idx="0">
                  <c:v>0</c:v>
                </c:pt>
                <c:pt idx="1">
                  <c:v>9.74E-2</c:v>
                </c:pt>
                <c:pt idx="2">
                  <c:v>0.18190000000000001</c:v>
                </c:pt>
                <c:pt idx="3">
                  <c:v>0.2641</c:v>
                </c:pt>
                <c:pt idx="4">
                  <c:v>0.34470000000000001</c:v>
                </c:pt>
                <c:pt idx="5">
                  <c:v>0.44640000000000002</c:v>
                </c:pt>
                <c:pt idx="6">
                  <c:v>0.54449999999999998</c:v>
                </c:pt>
                <c:pt idx="7">
                  <c:v>0.6331</c:v>
                </c:pt>
                <c:pt idx="8">
                  <c:v>0.72489999999999999</c:v>
                </c:pt>
                <c:pt idx="9">
                  <c:v>0.84930000000000005</c:v>
                </c:pt>
                <c:pt idx="10">
                  <c:v>0.96960000000000002</c:v>
                </c:pt>
                <c:pt idx="11">
                  <c:v>1.0864</c:v>
                </c:pt>
                <c:pt idx="12">
                  <c:v>1.2000999999999999</c:v>
                </c:pt>
                <c:pt idx="13">
                  <c:v>1.2962</c:v>
                </c:pt>
                <c:pt idx="14">
                  <c:v>1.3795999999999999</c:v>
                </c:pt>
                <c:pt idx="15">
                  <c:v>1.4396</c:v>
                </c:pt>
                <c:pt idx="16">
                  <c:v>1.4905999999999999</c:v>
                </c:pt>
                <c:pt idx="17">
                  <c:v>1.5351999999999999</c:v>
                </c:pt>
                <c:pt idx="18">
                  <c:v>1.5688</c:v>
                </c:pt>
                <c:pt idx="19">
                  <c:v>1.5861000000000001</c:v>
                </c:pt>
                <c:pt idx="20">
                  <c:v>1.573</c:v>
                </c:pt>
                <c:pt idx="21">
                  <c:v>1.2458</c:v>
                </c:pt>
                <c:pt idx="22">
                  <c:v>1.2514000000000001</c:v>
                </c:pt>
                <c:pt idx="23">
                  <c:v>0.84409999999999996</c:v>
                </c:pt>
                <c:pt idx="24">
                  <c:v>0.87660000000000005</c:v>
                </c:pt>
                <c:pt idx="25">
                  <c:v>0.96609999999999996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7-40F2-921C-14DDD9AA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54336"/>
        <c:axId val="582058600"/>
      </c:scatterChart>
      <c:valAx>
        <c:axId val="5820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8600"/>
        <c:crosses val="autoZero"/>
        <c:crossBetween val="midCat"/>
      </c:valAx>
      <c:valAx>
        <c:axId val="5820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'close conduit curve'!$F$1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'close conduit curve'!$B$2:$B$35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0.22</c:v>
                </c:pt>
                <c:pt idx="4">
                  <c:v>0.31</c:v>
                </c:pt>
                <c:pt idx="5">
                  <c:v>0.65</c:v>
                </c:pt>
                <c:pt idx="6">
                  <c:v>0.72</c:v>
                </c:pt>
                <c:pt idx="7">
                  <c:v>0.77</c:v>
                </c:pt>
                <c:pt idx="8">
                  <c:v>0.84</c:v>
                </c:pt>
                <c:pt idx="9">
                  <c:v>1.083</c:v>
                </c:pt>
                <c:pt idx="10">
                  <c:v>1.25</c:v>
                </c:pt>
                <c:pt idx="11">
                  <c:v>1.444</c:v>
                </c:pt>
                <c:pt idx="12">
                  <c:v>1.8049999999999999</c:v>
                </c:pt>
                <c:pt idx="13">
                  <c:v>1.97</c:v>
                </c:pt>
                <c:pt idx="14">
                  <c:v>2.17</c:v>
                </c:pt>
                <c:pt idx="15">
                  <c:v>2.27</c:v>
                </c:pt>
                <c:pt idx="16">
                  <c:v>2.37</c:v>
                </c:pt>
                <c:pt idx="17">
                  <c:v>2.4700000000000002</c:v>
                </c:pt>
                <c:pt idx="18">
                  <c:v>2.57</c:v>
                </c:pt>
                <c:pt idx="19">
                  <c:v>2.67</c:v>
                </c:pt>
                <c:pt idx="20">
                  <c:v>2.77</c:v>
                </c:pt>
                <c:pt idx="21">
                  <c:v>2.87</c:v>
                </c:pt>
                <c:pt idx="22">
                  <c:v>2.97</c:v>
                </c:pt>
                <c:pt idx="23">
                  <c:v>3.07</c:v>
                </c:pt>
                <c:pt idx="24">
                  <c:v>3.17</c:v>
                </c:pt>
                <c:pt idx="25">
                  <c:v>3.27</c:v>
                </c:pt>
                <c:pt idx="26">
                  <c:v>3.37</c:v>
                </c:pt>
                <c:pt idx="27">
                  <c:v>3.47</c:v>
                </c:pt>
                <c:pt idx="28">
                  <c:v>3.57</c:v>
                </c:pt>
                <c:pt idx="29">
                  <c:v>3.67</c:v>
                </c:pt>
                <c:pt idx="30">
                  <c:v>3.77</c:v>
                </c:pt>
                <c:pt idx="31">
                  <c:v>3.87</c:v>
                </c:pt>
                <c:pt idx="32">
                  <c:v>3.95</c:v>
                </c:pt>
                <c:pt idx="33">
                  <c:v>3.97</c:v>
                </c:pt>
              </c:numCache>
            </c:numRef>
          </c:xVal>
          <c:yVal>
            <c:numRef>
              <c:f>'close conduit curve'!$D$2:$D$35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1.4E-2</c:v>
                </c:pt>
                <c:pt idx="3">
                  <c:v>0.65</c:v>
                </c:pt>
                <c:pt idx="4">
                  <c:v>1.167</c:v>
                </c:pt>
                <c:pt idx="5">
                  <c:v>4.3710000000000004</c:v>
                </c:pt>
                <c:pt idx="6">
                  <c:v>5.2679999999999998</c:v>
                </c:pt>
                <c:pt idx="7">
                  <c:v>5.944</c:v>
                </c:pt>
                <c:pt idx="8">
                  <c:v>6.9269999999999996</c:v>
                </c:pt>
                <c:pt idx="9">
                  <c:v>10.754</c:v>
                </c:pt>
                <c:pt idx="10">
                  <c:v>13.805999999999999</c:v>
                </c:pt>
                <c:pt idx="11">
                  <c:v>17.622</c:v>
                </c:pt>
                <c:pt idx="12">
                  <c:v>25.213999999999999</c:v>
                </c:pt>
                <c:pt idx="13">
                  <c:v>28.901</c:v>
                </c:pt>
                <c:pt idx="14">
                  <c:v>33.595999999999997</c:v>
                </c:pt>
                <c:pt idx="15">
                  <c:v>36.064</c:v>
                </c:pt>
                <c:pt idx="16">
                  <c:v>38.631</c:v>
                </c:pt>
                <c:pt idx="17">
                  <c:v>41.319000000000003</c:v>
                </c:pt>
                <c:pt idx="18">
                  <c:v>44.131</c:v>
                </c:pt>
                <c:pt idx="19">
                  <c:v>47.076999999999998</c:v>
                </c:pt>
                <c:pt idx="20">
                  <c:v>50.161999999999999</c:v>
                </c:pt>
                <c:pt idx="21">
                  <c:v>53.405000000000001</c:v>
                </c:pt>
                <c:pt idx="22">
                  <c:v>56.829000000000001</c:v>
                </c:pt>
                <c:pt idx="23">
                  <c:v>60.453000000000003</c:v>
                </c:pt>
                <c:pt idx="24">
                  <c:v>64.290000000000006</c:v>
                </c:pt>
                <c:pt idx="25">
                  <c:v>68.929000000000002</c:v>
                </c:pt>
                <c:pt idx="26">
                  <c:v>74.581999999999994</c:v>
                </c:pt>
                <c:pt idx="27">
                  <c:v>80.748000000000005</c:v>
                </c:pt>
                <c:pt idx="28">
                  <c:v>87.403999999999996</c:v>
                </c:pt>
                <c:pt idx="29">
                  <c:v>97.643000000000001</c:v>
                </c:pt>
                <c:pt idx="30">
                  <c:v>109.93300000000001</c:v>
                </c:pt>
                <c:pt idx="31">
                  <c:v>123.069</c:v>
                </c:pt>
                <c:pt idx="32">
                  <c:v>134.08699999999999</c:v>
                </c:pt>
                <c:pt idx="33">
                  <c:v>136.90799999999999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BD9-B691-135F21D3AF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'close conduit curve'!$K$3:$K$28</c:f>
              <c:numCache>
                <c:formatCode>General</c:formatCode>
                <c:ptCount val="26"/>
                <c:pt idx="0">
                  <c:v>0</c:v>
                </c:pt>
                <c:pt idx="1">
                  <c:v>0.1588</c:v>
                </c:pt>
                <c:pt idx="2">
                  <c:v>0.31759999999999999</c:v>
                </c:pt>
                <c:pt idx="3">
                  <c:v>0.47639999999999999</c:v>
                </c:pt>
                <c:pt idx="4">
                  <c:v>0.63519999999999999</c:v>
                </c:pt>
                <c:pt idx="5">
                  <c:v>0.79400000000000004</c:v>
                </c:pt>
                <c:pt idx="6">
                  <c:v>0.95279999999999998</c:v>
                </c:pt>
                <c:pt idx="7">
                  <c:v>1.1115999999999999</c:v>
                </c:pt>
                <c:pt idx="8">
                  <c:v>1.2704</c:v>
                </c:pt>
                <c:pt idx="9">
                  <c:v>1.4292</c:v>
                </c:pt>
                <c:pt idx="10">
                  <c:v>1.5880000000000001</c:v>
                </c:pt>
                <c:pt idx="11">
                  <c:v>1.7467999999999999</c:v>
                </c:pt>
                <c:pt idx="12">
                  <c:v>1.9056</c:v>
                </c:pt>
                <c:pt idx="13">
                  <c:v>2.0644</c:v>
                </c:pt>
                <c:pt idx="14">
                  <c:v>2.2231999999999998</c:v>
                </c:pt>
                <c:pt idx="15">
                  <c:v>2.3820000000000001</c:v>
                </c:pt>
                <c:pt idx="16">
                  <c:v>2.5407999999999999</c:v>
                </c:pt>
                <c:pt idx="17">
                  <c:v>2.6996000000000002</c:v>
                </c:pt>
                <c:pt idx="18">
                  <c:v>2.8584000000000001</c:v>
                </c:pt>
                <c:pt idx="19">
                  <c:v>3.0171999999999999</c:v>
                </c:pt>
                <c:pt idx="20">
                  <c:v>3.1760000000000002</c:v>
                </c:pt>
                <c:pt idx="21">
                  <c:v>3.3348</c:v>
                </c:pt>
                <c:pt idx="22">
                  <c:v>3.4935999999999998</c:v>
                </c:pt>
                <c:pt idx="23">
                  <c:v>3.6524000000000001</c:v>
                </c:pt>
                <c:pt idx="24">
                  <c:v>3.8111999999999999</c:v>
                </c:pt>
                <c:pt idx="25">
                  <c:v>3.97</c:v>
                </c:pt>
              </c:numCache>
            </c:numRef>
          </c:xVal>
          <c:yVal>
            <c:numRef>
              <c:f>'close conduit curve'!$L$3:$L$28</c:f>
              <c:numCache>
                <c:formatCode>General</c:formatCode>
                <c:ptCount val="26"/>
                <c:pt idx="0">
                  <c:v>0</c:v>
                </c:pt>
                <c:pt idx="1">
                  <c:v>0.379</c:v>
                </c:pt>
                <c:pt idx="2">
                  <c:v>1.2166999999999999</c:v>
                </c:pt>
                <c:pt idx="3">
                  <c:v>2.4878999999999998</c:v>
                </c:pt>
                <c:pt idx="4">
                  <c:v>4.1901999999999999</c:v>
                </c:pt>
                <c:pt idx="5">
                  <c:v>6.2767999999999997</c:v>
                </c:pt>
                <c:pt idx="6">
                  <c:v>8.6171000000000006</c:v>
                </c:pt>
                <c:pt idx="7">
                  <c:v>11.257099999999999</c:v>
                </c:pt>
                <c:pt idx="8">
                  <c:v>14.199400000000001</c:v>
                </c:pt>
                <c:pt idx="9">
                  <c:v>17.331800000000001</c:v>
                </c:pt>
                <c:pt idx="10">
                  <c:v>20.584399999999999</c:v>
                </c:pt>
                <c:pt idx="11">
                  <c:v>23.9573</c:v>
                </c:pt>
                <c:pt idx="12">
                  <c:v>27.450500000000002</c:v>
                </c:pt>
                <c:pt idx="13">
                  <c:v>31.0778</c:v>
                </c:pt>
                <c:pt idx="14">
                  <c:v>34.898899999999998</c:v>
                </c:pt>
                <c:pt idx="15">
                  <c:v>38.947200000000002</c:v>
                </c:pt>
                <c:pt idx="16">
                  <c:v>43.295999999999999</c:v>
                </c:pt>
                <c:pt idx="17">
                  <c:v>47.9758</c:v>
                </c:pt>
                <c:pt idx="18">
                  <c:v>53.0199</c:v>
                </c:pt>
                <c:pt idx="19">
                  <c:v>58.512999999999998</c:v>
                </c:pt>
                <c:pt idx="20">
                  <c:v>64.529300000000006</c:v>
                </c:pt>
                <c:pt idx="21">
                  <c:v>72.519400000000005</c:v>
                </c:pt>
                <c:pt idx="22">
                  <c:v>82.264799999999994</c:v>
                </c:pt>
                <c:pt idx="23">
                  <c:v>95.613799999999998</c:v>
                </c:pt>
                <c:pt idx="24">
                  <c:v>115.2585</c:v>
                </c:pt>
                <c:pt idx="25">
                  <c:v>136.90119999999999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3-4BD9-B691-135F21D3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54336"/>
        <c:axId val="582058600"/>
      </c:scatterChart>
      <c:valAx>
        <c:axId val="5820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8600"/>
        <c:crosses val="autoZero"/>
        <c:crossBetween val="midCat"/>
      </c:valAx>
      <c:valAx>
        <c:axId val="5820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95250</xdr:rowOff>
    </xdr:from>
    <xdr:to>
      <xdr:col>21</xdr:col>
      <xdr:colOff>447675</xdr:colOff>
      <xdr:row>31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1CB85-C418-4AD9-977E-1BF48FA4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7</xdr:row>
      <xdr:rowOff>128587</xdr:rowOff>
    </xdr:from>
    <xdr:to>
      <xdr:col>28</xdr:col>
      <xdr:colOff>390525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0961E-17C5-436F-808A-B3471C778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22</xdr:row>
      <xdr:rowOff>19050</xdr:rowOff>
    </xdr:from>
    <xdr:to>
      <xdr:col>28</xdr:col>
      <xdr:colOff>466725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288C7-430E-4F26-80D4-3D7A3EA4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F5A6-3C52-4B26-95C4-FEAD6A7860BD}">
  <dimension ref="A1:J34"/>
  <sheetViews>
    <sheetView tabSelected="1" topLeftCell="B1" workbookViewId="0">
      <selection activeCell="X35" sqref="X35"/>
    </sheetView>
  </sheetViews>
  <sheetFormatPr defaultRowHeight="15" x14ac:dyDescent="0.25"/>
  <sheetData>
    <row r="1" spans="1:10" x14ac:dyDescent="0.25">
      <c r="A1" s="1"/>
    </row>
    <row r="7" spans="1:10" x14ac:dyDescent="0.25">
      <c r="B7" s="2" t="s">
        <v>13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B8" t="s">
        <v>0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</row>
    <row r="9" spans="1:10" x14ac:dyDescent="0.25"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2</v>
      </c>
      <c r="C10">
        <v>0.20280000000000001</v>
      </c>
      <c r="D10">
        <v>0.56679999999999997</v>
      </c>
      <c r="E10">
        <v>0</v>
      </c>
      <c r="F10">
        <v>0</v>
      </c>
      <c r="G10">
        <v>0.121</v>
      </c>
      <c r="H10">
        <v>0</v>
      </c>
      <c r="I10">
        <v>0</v>
      </c>
      <c r="J10">
        <v>5.5449000000000002</v>
      </c>
    </row>
    <row r="11" spans="1:10" x14ac:dyDescent="0.25">
      <c r="B11">
        <v>3</v>
      </c>
      <c r="C11">
        <v>0.40560000000000002</v>
      </c>
      <c r="D11">
        <v>1.8678999999999999</v>
      </c>
      <c r="E11">
        <v>0</v>
      </c>
      <c r="F11">
        <v>0</v>
      </c>
      <c r="G11">
        <v>0.22770000000000001</v>
      </c>
      <c r="H11">
        <v>0</v>
      </c>
      <c r="I11">
        <v>0</v>
      </c>
      <c r="J11">
        <v>27.861999999999998</v>
      </c>
    </row>
    <row r="12" spans="1:10" x14ac:dyDescent="0.25">
      <c r="B12">
        <v>4</v>
      </c>
      <c r="C12">
        <v>0.60840000000000005</v>
      </c>
      <c r="D12">
        <v>3.8727</v>
      </c>
      <c r="E12">
        <v>0</v>
      </c>
      <c r="F12">
        <v>0</v>
      </c>
      <c r="G12">
        <v>0.33110000000000001</v>
      </c>
      <c r="H12">
        <v>0</v>
      </c>
      <c r="I12">
        <v>0</v>
      </c>
      <c r="J12">
        <v>74.142499999999998</v>
      </c>
    </row>
    <row r="13" spans="1:10" x14ac:dyDescent="0.25">
      <c r="B13">
        <v>5</v>
      </c>
      <c r="C13">
        <v>0.81120000000000003</v>
      </c>
      <c r="D13">
        <v>6.5178000000000003</v>
      </c>
      <c r="E13">
        <v>0</v>
      </c>
      <c r="F13">
        <v>0</v>
      </c>
      <c r="G13">
        <v>0.45889999999999997</v>
      </c>
      <c r="H13">
        <v>0</v>
      </c>
      <c r="I13">
        <v>0</v>
      </c>
      <c r="J13">
        <v>155.10839999999999</v>
      </c>
    </row>
    <row r="14" spans="1:10" x14ac:dyDescent="0.25">
      <c r="B14">
        <v>6</v>
      </c>
      <c r="C14">
        <v>1.014</v>
      </c>
      <c r="D14">
        <v>9.5985999999999994</v>
      </c>
      <c r="E14">
        <v>0</v>
      </c>
      <c r="F14">
        <v>0</v>
      </c>
      <c r="G14">
        <v>0.57889999999999997</v>
      </c>
      <c r="H14">
        <v>0</v>
      </c>
      <c r="I14">
        <v>0</v>
      </c>
      <c r="J14">
        <v>266.6995</v>
      </c>
    </row>
    <row r="15" spans="1:10" x14ac:dyDescent="0.25">
      <c r="B15">
        <v>7</v>
      </c>
      <c r="C15">
        <v>1.2168000000000001</v>
      </c>
      <c r="D15">
        <v>13.173299999999999</v>
      </c>
      <c r="E15">
        <v>0</v>
      </c>
      <c r="F15">
        <v>0</v>
      </c>
      <c r="G15">
        <v>0.69069999999999998</v>
      </c>
      <c r="H15">
        <v>0</v>
      </c>
      <c r="I15">
        <v>0</v>
      </c>
      <c r="J15">
        <v>411.72230000000002</v>
      </c>
    </row>
    <row r="16" spans="1:10" x14ac:dyDescent="0.25">
      <c r="B16">
        <v>8</v>
      </c>
      <c r="C16">
        <v>1.4196</v>
      </c>
      <c r="D16">
        <v>17.138999999999999</v>
      </c>
      <c r="E16">
        <v>0</v>
      </c>
      <c r="F16">
        <v>0</v>
      </c>
      <c r="G16">
        <v>0.84189999999999998</v>
      </c>
      <c r="H16">
        <v>0</v>
      </c>
      <c r="I16">
        <v>0</v>
      </c>
      <c r="J16">
        <v>611.22680000000003</v>
      </c>
    </row>
    <row r="17" spans="2:10" x14ac:dyDescent="0.25">
      <c r="B17">
        <v>9</v>
      </c>
      <c r="C17">
        <v>1.6224000000000001</v>
      </c>
      <c r="D17">
        <v>21.3048</v>
      </c>
      <c r="E17">
        <v>0</v>
      </c>
      <c r="F17">
        <v>0</v>
      </c>
      <c r="G17">
        <v>0.99519999999999997</v>
      </c>
      <c r="H17">
        <v>0</v>
      </c>
      <c r="I17">
        <v>0</v>
      </c>
      <c r="J17">
        <v>849.46040000000005</v>
      </c>
    </row>
    <row r="18" spans="2:10" x14ac:dyDescent="0.25">
      <c r="B18">
        <v>10</v>
      </c>
      <c r="C18">
        <v>1.8251999999999999</v>
      </c>
      <c r="D18">
        <v>25.666899999999998</v>
      </c>
      <c r="E18">
        <v>0</v>
      </c>
      <c r="F18">
        <v>0</v>
      </c>
      <c r="G18">
        <v>1.1429</v>
      </c>
      <c r="H18">
        <v>0</v>
      </c>
      <c r="I18">
        <v>0</v>
      </c>
      <c r="J18">
        <v>1122.3175000000001</v>
      </c>
    </row>
    <row r="19" spans="2:10" x14ac:dyDescent="0.25">
      <c r="B19">
        <v>11</v>
      </c>
      <c r="C19">
        <v>2.028</v>
      </c>
      <c r="D19">
        <v>30.2303</v>
      </c>
      <c r="E19">
        <v>0</v>
      </c>
      <c r="F19">
        <v>0</v>
      </c>
      <c r="G19">
        <v>1.2766999999999999</v>
      </c>
      <c r="H19">
        <v>0</v>
      </c>
      <c r="I19">
        <v>0</v>
      </c>
      <c r="J19">
        <v>1423.0574999999999</v>
      </c>
    </row>
    <row r="20" spans="2:10" x14ac:dyDescent="0.25">
      <c r="B20">
        <v>12</v>
      </c>
      <c r="C20">
        <v>2.2307999999999999</v>
      </c>
      <c r="D20">
        <v>35.0869</v>
      </c>
      <c r="E20">
        <v>0</v>
      </c>
      <c r="F20">
        <v>0</v>
      </c>
      <c r="G20">
        <v>1.3835999999999999</v>
      </c>
      <c r="H20">
        <v>0</v>
      </c>
      <c r="I20">
        <v>0</v>
      </c>
      <c r="J20">
        <v>1742.6808000000001</v>
      </c>
    </row>
    <row r="21" spans="2:10" x14ac:dyDescent="0.25">
      <c r="B21">
        <v>13</v>
      </c>
      <c r="C21">
        <v>2.4336000000000002</v>
      </c>
      <c r="D21">
        <v>40.326500000000003</v>
      </c>
      <c r="E21">
        <v>0</v>
      </c>
      <c r="F21">
        <v>0</v>
      </c>
      <c r="G21">
        <v>1.4571000000000001</v>
      </c>
      <c r="H21">
        <v>0</v>
      </c>
      <c r="I21">
        <v>0</v>
      </c>
      <c r="J21">
        <v>2073.2006000000001</v>
      </c>
    </row>
    <row r="22" spans="2:10" x14ac:dyDescent="0.25">
      <c r="B22">
        <v>14</v>
      </c>
      <c r="C22">
        <v>2.6364000000000001</v>
      </c>
      <c r="D22">
        <v>46.0715</v>
      </c>
      <c r="E22">
        <v>0</v>
      </c>
      <c r="F22">
        <v>0</v>
      </c>
      <c r="G22">
        <v>1.5173000000000001</v>
      </c>
      <c r="H22">
        <v>0</v>
      </c>
      <c r="I22">
        <v>0</v>
      </c>
      <c r="J22">
        <v>2433.4135999999999</v>
      </c>
    </row>
    <row r="23" spans="2:10" x14ac:dyDescent="0.25">
      <c r="B23">
        <v>15</v>
      </c>
      <c r="C23">
        <v>2.8391999999999999</v>
      </c>
      <c r="D23">
        <v>52.387700000000002</v>
      </c>
      <c r="E23">
        <v>0</v>
      </c>
      <c r="F23">
        <v>0</v>
      </c>
      <c r="G23">
        <v>1.5657000000000001</v>
      </c>
      <c r="H23">
        <v>0</v>
      </c>
      <c r="I23">
        <v>0</v>
      </c>
      <c r="J23">
        <v>2825.5596</v>
      </c>
    </row>
    <row r="24" spans="2:10" x14ac:dyDescent="0.25">
      <c r="B24">
        <v>16</v>
      </c>
      <c r="C24">
        <v>3.0419999999999998</v>
      </c>
      <c r="D24">
        <v>59.416699999999999</v>
      </c>
      <c r="E24">
        <v>0</v>
      </c>
      <c r="F24">
        <v>0</v>
      </c>
      <c r="G24">
        <v>1.5879000000000001</v>
      </c>
      <c r="H24">
        <v>0</v>
      </c>
      <c r="I24">
        <v>0</v>
      </c>
      <c r="J24">
        <v>3234.8613</v>
      </c>
    </row>
    <row r="25" spans="2:10" x14ac:dyDescent="0.25">
      <c r="B25">
        <v>17</v>
      </c>
      <c r="C25">
        <v>3.2448000000000001</v>
      </c>
      <c r="D25">
        <v>67.272400000000005</v>
      </c>
      <c r="E25">
        <v>0</v>
      </c>
      <c r="F25">
        <v>0.35720000000000002</v>
      </c>
      <c r="G25">
        <v>1.6400999999999999</v>
      </c>
      <c r="H25">
        <v>0</v>
      </c>
      <c r="I25">
        <v>3.7400000000000003E-2</v>
      </c>
      <c r="J25">
        <v>3743.9863</v>
      </c>
    </row>
    <row r="26" spans="2:10" x14ac:dyDescent="0.25">
      <c r="B26">
        <v>18</v>
      </c>
      <c r="C26">
        <v>3.4476</v>
      </c>
      <c r="D26">
        <v>75.671599999999998</v>
      </c>
      <c r="E26">
        <v>0</v>
      </c>
      <c r="F26">
        <v>3.6612</v>
      </c>
      <c r="G26">
        <v>1.7464999999999999</v>
      </c>
      <c r="H26">
        <v>0</v>
      </c>
      <c r="I26">
        <v>0.18179999999999999</v>
      </c>
      <c r="J26">
        <v>4436.6862000000001</v>
      </c>
    </row>
    <row r="27" spans="2:10" x14ac:dyDescent="0.25">
      <c r="B27">
        <v>19</v>
      </c>
      <c r="C27">
        <v>3.6503999999999999</v>
      </c>
      <c r="D27">
        <v>84.552899999999994</v>
      </c>
      <c r="E27">
        <v>0</v>
      </c>
      <c r="F27">
        <v>13.366199999999999</v>
      </c>
      <c r="G27">
        <v>1.8485</v>
      </c>
      <c r="H27">
        <v>0</v>
      </c>
      <c r="I27">
        <v>0.1278</v>
      </c>
      <c r="J27">
        <v>5229.7067999999999</v>
      </c>
    </row>
    <row r="28" spans="2:10" x14ac:dyDescent="0.25">
      <c r="B28">
        <v>20</v>
      </c>
      <c r="C28">
        <v>3.8532000000000002</v>
      </c>
      <c r="D28">
        <v>94.124700000000004</v>
      </c>
      <c r="E28">
        <v>0</v>
      </c>
      <c r="F28">
        <v>40.813699999999997</v>
      </c>
      <c r="G28">
        <v>1.8688</v>
      </c>
      <c r="H28">
        <v>0</v>
      </c>
      <c r="I28">
        <v>0.2356</v>
      </c>
      <c r="J28">
        <v>6334.9675999999999</v>
      </c>
    </row>
    <row r="29" spans="2:10" x14ac:dyDescent="0.25">
      <c r="B29">
        <v>21</v>
      </c>
      <c r="C29">
        <v>4.056</v>
      </c>
      <c r="D29">
        <v>104.6139</v>
      </c>
      <c r="E29">
        <v>0</v>
      </c>
      <c r="F29">
        <v>80.826700000000002</v>
      </c>
      <c r="G29">
        <v>1.9198999999999999</v>
      </c>
      <c r="H29">
        <v>0</v>
      </c>
      <c r="I29">
        <v>0.38279999999999997</v>
      </c>
      <c r="J29">
        <v>8168.5428000000002</v>
      </c>
    </row>
    <row r="30" spans="2:10" x14ac:dyDescent="0.25">
      <c r="B30">
        <v>22</v>
      </c>
      <c r="C30">
        <v>4.2587999999999999</v>
      </c>
      <c r="D30">
        <v>115.9833</v>
      </c>
      <c r="E30">
        <v>0</v>
      </c>
      <c r="F30">
        <v>124.9421</v>
      </c>
      <c r="G30">
        <v>1.9665999999999999</v>
      </c>
      <c r="H30">
        <v>0</v>
      </c>
      <c r="I30">
        <v>0.54820000000000002</v>
      </c>
      <c r="J30">
        <v>10629.957700000001</v>
      </c>
    </row>
    <row r="31" spans="2:10" x14ac:dyDescent="0.25">
      <c r="B31">
        <v>23</v>
      </c>
      <c r="C31">
        <v>4.4615999999999998</v>
      </c>
      <c r="D31">
        <v>128.3783</v>
      </c>
      <c r="E31">
        <v>68.438699999999997</v>
      </c>
      <c r="F31">
        <v>173.46889999999999</v>
      </c>
      <c r="G31">
        <v>2.0358999999999998</v>
      </c>
      <c r="H31">
        <v>0.2056</v>
      </c>
      <c r="I31">
        <v>0.72289999999999999</v>
      </c>
      <c r="J31">
        <v>14791.5242</v>
      </c>
    </row>
    <row r="32" spans="2:10" x14ac:dyDescent="0.25">
      <c r="B32">
        <v>24</v>
      </c>
      <c r="C32">
        <v>4.6643999999999997</v>
      </c>
      <c r="D32">
        <v>141.01070000000001</v>
      </c>
      <c r="E32">
        <v>144.17830000000001</v>
      </c>
      <c r="F32">
        <v>222.12260000000001</v>
      </c>
      <c r="G32">
        <v>2.2362000000000002</v>
      </c>
      <c r="H32">
        <v>0.3639</v>
      </c>
      <c r="I32">
        <v>0.92569999999999997</v>
      </c>
      <c r="J32">
        <v>21024.498100000001</v>
      </c>
    </row>
    <row r="33" spans="2:10" x14ac:dyDescent="0.25">
      <c r="B33">
        <v>25</v>
      </c>
      <c r="C33">
        <v>4.8672000000000004</v>
      </c>
      <c r="D33">
        <v>153.6431</v>
      </c>
      <c r="E33">
        <v>224.68790000000001</v>
      </c>
      <c r="F33">
        <v>270.77640000000002</v>
      </c>
      <c r="G33">
        <v>2.4365999999999999</v>
      </c>
      <c r="H33">
        <v>0.56279999999999997</v>
      </c>
      <c r="I33">
        <v>1.1285000000000001</v>
      </c>
      <c r="J33">
        <v>28994.929100000001</v>
      </c>
    </row>
    <row r="34" spans="2:10" x14ac:dyDescent="0.25">
      <c r="B34">
        <v>26</v>
      </c>
      <c r="C34">
        <v>5.07</v>
      </c>
      <c r="D34">
        <v>166.27549999999999</v>
      </c>
      <c r="E34">
        <v>306.37459999999999</v>
      </c>
      <c r="F34">
        <v>319.43009999999998</v>
      </c>
      <c r="G34">
        <v>2.6368999999999998</v>
      </c>
      <c r="H34">
        <v>0.75139999999999996</v>
      </c>
      <c r="I34">
        <v>1.3311999999999999</v>
      </c>
      <c r="J34">
        <v>38286.0124</v>
      </c>
    </row>
  </sheetData>
  <mergeCells count="1">
    <mergeCell ref="B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394C-A5D0-4851-B20C-8C1CDF9D6E40}">
  <dimension ref="C1:K28"/>
  <sheetViews>
    <sheetView workbookViewId="0">
      <selection activeCell="L3" sqref="L3"/>
    </sheetView>
  </sheetViews>
  <sheetFormatPr defaultRowHeight="15" x14ac:dyDescent="0.25"/>
  <sheetData>
    <row r="1" spans="3:11" x14ac:dyDescent="0.25">
      <c r="C1" s="2" t="s">
        <v>12</v>
      </c>
      <c r="D1" s="2"/>
      <c r="E1" s="2"/>
      <c r="F1" s="2"/>
      <c r="G1" s="2"/>
      <c r="H1" s="2"/>
      <c r="I1" s="2"/>
      <c r="J1" s="2"/>
      <c r="K1" s="2"/>
    </row>
    <row r="2" spans="3:11" x14ac:dyDescent="0.25">
      <c r="C2" t="s">
        <v>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3:11" x14ac:dyDescent="0.25"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3:11" x14ac:dyDescent="0.25">
      <c r="C4">
        <v>2</v>
      </c>
      <c r="D4">
        <v>0.1588</v>
      </c>
      <c r="E4">
        <v>0.379</v>
      </c>
      <c r="F4">
        <v>0</v>
      </c>
      <c r="G4">
        <v>0</v>
      </c>
      <c r="H4">
        <v>9.74E-2</v>
      </c>
      <c r="I4">
        <v>0</v>
      </c>
      <c r="J4">
        <v>0</v>
      </c>
      <c r="K4">
        <v>3.2084999999999999</v>
      </c>
    </row>
    <row r="5" spans="3:11" x14ac:dyDescent="0.25">
      <c r="C5">
        <v>3</v>
      </c>
      <c r="D5">
        <v>0.31759999999999999</v>
      </c>
      <c r="E5">
        <v>1.2166999999999999</v>
      </c>
      <c r="F5">
        <v>0</v>
      </c>
      <c r="G5">
        <v>0</v>
      </c>
      <c r="H5">
        <v>0.18190000000000001</v>
      </c>
      <c r="I5">
        <v>0</v>
      </c>
      <c r="J5">
        <v>0</v>
      </c>
      <c r="K5">
        <v>15.625999999999999</v>
      </c>
    </row>
    <row r="6" spans="3:11" x14ac:dyDescent="0.25">
      <c r="C6">
        <v>4</v>
      </c>
      <c r="D6">
        <v>0.47639999999999999</v>
      </c>
      <c r="E6">
        <v>2.4878999999999998</v>
      </c>
      <c r="F6">
        <v>0</v>
      </c>
      <c r="G6">
        <v>0</v>
      </c>
      <c r="H6">
        <v>0.2641</v>
      </c>
      <c r="I6">
        <v>0</v>
      </c>
      <c r="J6">
        <v>0</v>
      </c>
      <c r="K6">
        <v>40.96</v>
      </c>
    </row>
    <row r="7" spans="3:11" x14ac:dyDescent="0.25">
      <c r="C7">
        <v>5</v>
      </c>
      <c r="D7">
        <v>0.63519999999999999</v>
      </c>
      <c r="E7">
        <v>4.1901999999999999</v>
      </c>
      <c r="F7">
        <v>0</v>
      </c>
      <c r="G7">
        <v>0</v>
      </c>
      <c r="H7">
        <v>0.34470000000000001</v>
      </c>
      <c r="I7">
        <v>0</v>
      </c>
      <c r="J7">
        <v>0</v>
      </c>
      <c r="K7">
        <v>82.394499999999994</v>
      </c>
    </row>
    <row r="8" spans="3:11" x14ac:dyDescent="0.25">
      <c r="C8">
        <v>6</v>
      </c>
      <c r="D8">
        <v>0.79400000000000004</v>
      </c>
      <c r="E8">
        <v>6.2767999999999997</v>
      </c>
      <c r="F8">
        <v>0</v>
      </c>
      <c r="G8">
        <v>0</v>
      </c>
      <c r="H8">
        <v>0.44640000000000002</v>
      </c>
      <c r="I8">
        <v>0</v>
      </c>
      <c r="J8">
        <v>0</v>
      </c>
      <c r="K8">
        <v>146.64410000000001</v>
      </c>
    </row>
    <row r="9" spans="3:11" x14ac:dyDescent="0.25">
      <c r="C9">
        <v>7</v>
      </c>
      <c r="D9">
        <v>0.95279999999999998</v>
      </c>
      <c r="E9">
        <v>8.6171000000000006</v>
      </c>
      <c r="F9">
        <v>0</v>
      </c>
      <c r="G9">
        <v>0</v>
      </c>
      <c r="H9">
        <v>0.54449999999999998</v>
      </c>
      <c r="I9">
        <v>0</v>
      </c>
      <c r="J9">
        <v>0</v>
      </c>
      <c r="K9">
        <v>229.8263</v>
      </c>
    </row>
    <row r="10" spans="3:11" x14ac:dyDescent="0.25">
      <c r="C10">
        <v>8</v>
      </c>
      <c r="D10">
        <v>1.1115999999999999</v>
      </c>
      <c r="E10">
        <v>11.257099999999999</v>
      </c>
      <c r="F10">
        <v>0</v>
      </c>
      <c r="G10">
        <v>0</v>
      </c>
      <c r="H10">
        <v>0.6331</v>
      </c>
      <c r="I10">
        <v>0</v>
      </c>
      <c r="J10">
        <v>0</v>
      </c>
      <c r="K10">
        <v>332.01319999999998</v>
      </c>
    </row>
    <row r="11" spans="3:11" x14ac:dyDescent="0.25">
      <c r="C11">
        <v>9</v>
      </c>
      <c r="D11">
        <v>1.2704</v>
      </c>
      <c r="E11">
        <v>14.199400000000001</v>
      </c>
      <c r="F11">
        <v>0</v>
      </c>
      <c r="G11">
        <v>0</v>
      </c>
      <c r="H11">
        <v>0.72489999999999999</v>
      </c>
      <c r="I11">
        <v>0</v>
      </c>
      <c r="J11">
        <v>0</v>
      </c>
      <c r="K11">
        <v>458.35430000000002</v>
      </c>
    </row>
    <row r="12" spans="3:11" x14ac:dyDescent="0.25">
      <c r="C12">
        <v>10</v>
      </c>
      <c r="D12">
        <v>1.4292</v>
      </c>
      <c r="E12">
        <v>17.331800000000001</v>
      </c>
      <c r="F12">
        <v>0</v>
      </c>
      <c r="G12">
        <v>0</v>
      </c>
      <c r="H12">
        <v>0.84930000000000005</v>
      </c>
      <c r="I12">
        <v>0</v>
      </c>
      <c r="J12">
        <v>0</v>
      </c>
      <c r="K12">
        <v>621.7174</v>
      </c>
    </row>
    <row r="13" spans="3:11" x14ac:dyDescent="0.25">
      <c r="C13">
        <v>11</v>
      </c>
      <c r="D13">
        <v>1.5880000000000001</v>
      </c>
      <c r="E13">
        <v>20.584399999999999</v>
      </c>
      <c r="F13">
        <v>0</v>
      </c>
      <c r="G13">
        <v>0</v>
      </c>
      <c r="H13">
        <v>0.96960000000000002</v>
      </c>
      <c r="I13">
        <v>0</v>
      </c>
      <c r="J13">
        <v>0</v>
      </c>
      <c r="K13">
        <v>806.60230000000001</v>
      </c>
    </row>
    <row r="14" spans="3:11" x14ac:dyDescent="0.25">
      <c r="C14">
        <v>12</v>
      </c>
      <c r="D14">
        <v>1.7467999999999999</v>
      </c>
      <c r="E14">
        <v>23.9573</v>
      </c>
      <c r="F14">
        <v>0</v>
      </c>
      <c r="G14">
        <v>0</v>
      </c>
      <c r="H14">
        <v>1.0864</v>
      </c>
      <c r="I14">
        <v>0</v>
      </c>
      <c r="J14">
        <v>0</v>
      </c>
      <c r="K14">
        <v>1012.7464</v>
      </c>
    </row>
    <row r="15" spans="3:11" x14ac:dyDescent="0.25">
      <c r="C15">
        <v>13</v>
      </c>
      <c r="D15">
        <v>1.9056</v>
      </c>
      <c r="E15">
        <v>27.450500000000002</v>
      </c>
      <c r="F15">
        <v>0</v>
      </c>
      <c r="G15">
        <v>0</v>
      </c>
      <c r="H15">
        <v>1.2000999999999999</v>
      </c>
      <c r="I15">
        <v>0</v>
      </c>
      <c r="J15">
        <v>0</v>
      </c>
      <c r="K15">
        <v>1240.0279</v>
      </c>
    </row>
    <row r="16" spans="3:11" x14ac:dyDescent="0.25">
      <c r="C16">
        <v>14</v>
      </c>
      <c r="D16">
        <v>2.0644</v>
      </c>
      <c r="E16">
        <v>31.0778</v>
      </c>
      <c r="F16">
        <v>0</v>
      </c>
      <c r="G16">
        <v>0</v>
      </c>
      <c r="H16">
        <v>1.2962</v>
      </c>
      <c r="I16">
        <v>0</v>
      </c>
      <c r="J16">
        <v>0</v>
      </c>
      <c r="K16">
        <v>1477.8406</v>
      </c>
    </row>
    <row r="17" spans="3:11" x14ac:dyDescent="0.25">
      <c r="C17">
        <v>15</v>
      </c>
      <c r="D17">
        <v>2.2231999999999998</v>
      </c>
      <c r="E17">
        <v>34.898899999999998</v>
      </c>
      <c r="F17">
        <v>0</v>
      </c>
      <c r="G17">
        <v>0</v>
      </c>
      <c r="H17">
        <v>1.3795999999999999</v>
      </c>
      <c r="I17">
        <v>0</v>
      </c>
      <c r="J17">
        <v>0</v>
      </c>
      <c r="K17">
        <v>1730.0057999999999</v>
      </c>
    </row>
    <row r="18" spans="3:11" x14ac:dyDescent="0.25">
      <c r="C18">
        <v>16</v>
      </c>
      <c r="D18">
        <v>2.3820000000000001</v>
      </c>
      <c r="E18">
        <v>38.947200000000002</v>
      </c>
      <c r="F18">
        <v>0</v>
      </c>
      <c r="G18">
        <v>0</v>
      </c>
      <c r="H18">
        <v>1.4396</v>
      </c>
      <c r="I18">
        <v>0</v>
      </c>
      <c r="J18">
        <v>0</v>
      </c>
      <c r="K18">
        <v>1986.2774999999999</v>
      </c>
    </row>
    <row r="19" spans="3:11" x14ac:dyDescent="0.25">
      <c r="C19">
        <v>17</v>
      </c>
      <c r="D19">
        <v>2.5407999999999999</v>
      </c>
      <c r="E19">
        <v>43.295999999999999</v>
      </c>
      <c r="F19">
        <v>0</v>
      </c>
      <c r="G19">
        <v>0</v>
      </c>
      <c r="H19">
        <v>1.4905999999999999</v>
      </c>
      <c r="I19">
        <v>0</v>
      </c>
      <c r="J19">
        <v>0</v>
      </c>
      <c r="K19">
        <v>2259.8332</v>
      </c>
    </row>
    <row r="20" spans="3:11" x14ac:dyDescent="0.25">
      <c r="C20">
        <v>18</v>
      </c>
      <c r="D20">
        <v>2.6996000000000002</v>
      </c>
      <c r="E20">
        <v>47.9758</v>
      </c>
      <c r="F20">
        <v>0</v>
      </c>
      <c r="G20">
        <v>0</v>
      </c>
      <c r="H20">
        <v>1.5351999999999999</v>
      </c>
      <c r="I20">
        <v>0</v>
      </c>
      <c r="J20">
        <v>0</v>
      </c>
      <c r="K20">
        <v>2553.8229999999999</v>
      </c>
    </row>
    <row r="21" spans="3:11" x14ac:dyDescent="0.25">
      <c r="C21">
        <v>19</v>
      </c>
      <c r="D21">
        <v>2.8584000000000001</v>
      </c>
      <c r="E21">
        <v>53.0199</v>
      </c>
      <c r="F21">
        <v>0</v>
      </c>
      <c r="G21">
        <v>0</v>
      </c>
      <c r="H21">
        <v>1.5688</v>
      </c>
      <c r="I21">
        <v>0</v>
      </c>
      <c r="J21">
        <v>0</v>
      </c>
      <c r="K21">
        <v>2863.357</v>
      </c>
    </row>
    <row r="22" spans="3:11" x14ac:dyDescent="0.25">
      <c r="C22">
        <v>20</v>
      </c>
      <c r="D22">
        <v>3.0171999999999999</v>
      </c>
      <c r="E22">
        <v>58.512999999999998</v>
      </c>
      <c r="F22">
        <v>0</v>
      </c>
      <c r="G22">
        <v>0</v>
      </c>
      <c r="H22">
        <v>1.5861000000000001</v>
      </c>
      <c r="I22">
        <v>0</v>
      </c>
      <c r="J22">
        <v>0</v>
      </c>
      <c r="K22">
        <v>3183.1614</v>
      </c>
    </row>
    <row r="23" spans="3:11" x14ac:dyDescent="0.25">
      <c r="C23">
        <v>21</v>
      </c>
      <c r="D23">
        <v>3.1760000000000002</v>
      </c>
      <c r="E23">
        <v>64.529300000000006</v>
      </c>
      <c r="F23">
        <v>0</v>
      </c>
      <c r="G23">
        <v>0</v>
      </c>
      <c r="H23">
        <v>1.573</v>
      </c>
      <c r="I23">
        <v>0</v>
      </c>
      <c r="J23">
        <v>0</v>
      </c>
      <c r="K23">
        <v>3491.1678999999999</v>
      </c>
    </row>
    <row r="24" spans="3:11" x14ac:dyDescent="0.25">
      <c r="C24">
        <v>22</v>
      </c>
      <c r="D24">
        <v>3.3348</v>
      </c>
      <c r="E24">
        <v>72.519400000000005</v>
      </c>
      <c r="F24">
        <v>0</v>
      </c>
      <c r="G24">
        <v>0</v>
      </c>
      <c r="H24">
        <v>1.2458</v>
      </c>
      <c r="I24">
        <v>0</v>
      </c>
      <c r="J24">
        <v>0</v>
      </c>
      <c r="K24">
        <v>3358.5722999999998</v>
      </c>
    </row>
    <row r="25" spans="3:11" x14ac:dyDescent="0.25">
      <c r="C25">
        <v>23</v>
      </c>
      <c r="D25">
        <v>3.4935999999999998</v>
      </c>
      <c r="E25">
        <v>82.264799999999994</v>
      </c>
      <c r="F25">
        <v>0</v>
      </c>
      <c r="G25">
        <v>0</v>
      </c>
      <c r="H25">
        <v>1.2514000000000001</v>
      </c>
      <c r="I25">
        <v>0</v>
      </c>
      <c r="J25">
        <v>0</v>
      </c>
      <c r="K25">
        <v>3821.1772999999998</v>
      </c>
    </row>
    <row r="26" spans="3:11" x14ac:dyDescent="0.25">
      <c r="C26">
        <v>24</v>
      </c>
      <c r="D26">
        <v>3.6524000000000001</v>
      </c>
      <c r="E26">
        <v>95.613799999999998</v>
      </c>
      <c r="F26">
        <v>0</v>
      </c>
      <c r="G26">
        <v>0</v>
      </c>
      <c r="H26">
        <v>0.84409999999999996</v>
      </c>
      <c r="I26">
        <v>0</v>
      </c>
      <c r="J26">
        <v>0</v>
      </c>
      <c r="K26">
        <v>3415.9144999999999</v>
      </c>
    </row>
    <row r="27" spans="3:11" x14ac:dyDescent="0.25">
      <c r="C27">
        <v>25</v>
      </c>
      <c r="D27">
        <v>3.8111999999999999</v>
      </c>
      <c r="E27">
        <v>115.2585</v>
      </c>
      <c r="F27">
        <v>0</v>
      </c>
      <c r="G27">
        <v>0</v>
      </c>
      <c r="H27">
        <v>0.87660000000000005</v>
      </c>
      <c r="I27">
        <v>0</v>
      </c>
      <c r="J27">
        <v>0</v>
      </c>
      <c r="K27">
        <v>4222.6989999999996</v>
      </c>
    </row>
    <row r="28" spans="3:11" x14ac:dyDescent="0.25">
      <c r="C28">
        <v>26</v>
      </c>
      <c r="D28">
        <v>3.97</v>
      </c>
      <c r="E28">
        <v>136.90119999999999</v>
      </c>
      <c r="F28">
        <v>0</v>
      </c>
      <c r="G28">
        <v>7.0000000000000001E-3</v>
      </c>
      <c r="H28">
        <v>0.96609999999999996</v>
      </c>
      <c r="I28">
        <v>0</v>
      </c>
      <c r="J28">
        <v>0.01</v>
      </c>
      <c r="K28">
        <v>5351.5748000000003</v>
      </c>
    </row>
  </sheetData>
  <mergeCells count="1">
    <mergeCell ref="C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FA26-C0A2-4129-BB3F-32DA272CEE20}">
  <dimension ref="A1:T35"/>
  <sheetViews>
    <sheetView workbookViewId="0">
      <selection activeCell="G2" sqref="G2:G35"/>
    </sheetView>
  </sheetViews>
  <sheetFormatPr defaultRowHeight="15" x14ac:dyDescent="0.25"/>
  <sheetData>
    <row r="1" spans="1:20" x14ac:dyDescent="0.25">
      <c r="A1" t="s">
        <v>0</v>
      </c>
      <c r="B1" t="s">
        <v>4</v>
      </c>
      <c r="C1" t="s">
        <v>3</v>
      </c>
      <c r="D1" t="s">
        <v>2</v>
      </c>
      <c r="E1" t="s">
        <v>14</v>
      </c>
      <c r="F1" t="s">
        <v>1</v>
      </c>
      <c r="G1" t="s">
        <v>11</v>
      </c>
      <c r="I1" t="s">
        <v>15</v>
      </c>
      <c r="J1" s="2" t="s">
        <v>12</v>
      </c>
      <c r="K1" s="2"/>
      <c r="L1" s="2"/>
      <c r="M1" s="2"/>
      <c r="N1" s="2"/>
      <c r="O1" s="2"/>
      <c r="P1" s="2"/>
      <c r="Q1" s="2"/>
      <c r="R1" s="2"/>
    </row>
    <row r="2" spans="1:20" x14ac:dyDescent="0.25">
      <c r="A2">
        <v>1</v>
      </c>
      <c r="B2">
        <v>0</v>
      </c>
      <c r="C2">
        <v>0.01</v>
      </c>
      <c r="D2">
        <v>0</v>
      </c>
      <c r="E2">
        <v>0</v>
      </c>
      <c r="F2" t="e">
        <f>D2/E2</f>
        <v>#DIV/0!</v>
      </c>
      <c r="G2" t="e">
        <f>1/0.025*D2*F2^(2/3)</f>
        <v>#DIV/0!</v>
      </c>
      <c r="I2">
        <f>(972.03-971.79)/33</f>
        <v>7.2727272727275485E-3</v>
      </c>
      <c r="J2" t="s">
        <v>0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20" x14ac:dyDescent="0.25">
      <c r="A3">
        <v>2</v>
      </c>
      <c r="B3">
        <v>0.02</v>
      </c>
      <c r="C3">
        <v>0</v>
      </c>
      <c r="D3">
        <v>0</v>
      </c>
      <c r="E3">
        <v>0</v>
      </c>
      <c r="F3" t="e">
        <f t="shared" ref="F3:F35" si="0">D3/E3</f>
        <v>#DIV/0!</v>
      </c>
      <c r="G3" t="e">
        <f t="shared" ref="G3:G35" si="1">1/0.025*D3*F3^(2/3)</f>
        <v>#DIV/0!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1.49/0.025*L3*O3^(2/3)</f>
        <v>0</v>
      </c>
      <c r="T3" t="e">
        <f>S3/R3</f>
        <v>#DIV/0!</v>
      </c>
    </row>
    <row r="4" spans="1:20" x14ac:dyDescent="0.25">
      <c r="A4">
        <v>3</v>
      </c>
      <c r="B4">
        <v>0.02</v>
      </c>
      <c r="C4">
        <v>1.387</v>
      </c>
      <c r="D4">
        <v>1.4E-2</v>
      </c>
      <c r="E4">
        <v>1.389</v>
      </c>
      <c r="F4">
        <f t="shared" si="0"/>
        <v>1.007919366450684E-2</v>
      </c>
      <c r="G4">
        <f t="shared" si="1"/>
        <v>2.6129948491826992E-2</v>
      </c>
      <c r="J4">
        <v>2</v>
      </c>
      <c r="K4">
        <v>0.1588</v>
      </c>
      <c r="L4">
        <v>0.379</v>
      </c>
      <c r="M4">
        <v>0</v>
      </c>
      <c r="N4">
        <v>0</v>
      </c>
      <c r="O4">
        <v>9.74E-2</v>
      </c>
      <c r="P4">
        <v>0</v>
      </c>
      <c r="Q4">
        <v>0</v>
      </c>
      <c r="R4">
        <v>3.2084999999999999</v>
      </c>
      <c r="S4">
        <f t="shared" ref="S4:S28" si="2">1.49/0.025*L4*O4^(2/3)</f>
        <v>4.7818003664092581</v>
      </c>
      <c r="T4">
        <f t="shared" ref="T4:T28" si="3">S4/R4</f>
        <v>1.4903538620568049</v>
      </c>
    </row>
    <row r="5" spans="1:20" x14ac:dyDescent="0.25">
      <c r="A5">
        <v>4</v>
      </c>
      <c r="B5">
        <v>0.22</v>
      </c>
      <c r="C5">
        <v>4.97</v>
      </c>
      <c r="D5">
        <v>0.65</v>
      </c>
      <c r="E5">
        <v>4.9960000000000004</v>
      </c>
      <c r="F5">
        <f t="shared" si="0"/>
        <v>0.1301040832666133</v>
      </c>
      <c r="G5">
        <f t="shared" si="1"/>
        <v>6.6757587336175916</v>
      </c>
      <c r="J5">
        <v>3</v>
      </c>
      <c r="K5">
        <v>0.31759999999999999</v>
      </c>
      <c r="L5">
        <v>1.2166999999999999</v>
      </c>
      <c r="M5">
        <v>0</v>
      </c>
      <c r="N5">
        <v>0</v>
      </c>
      <c r="O5">
        <v>0.18190000000000001</v>
      </c>
      <c r="P5">
        <v>0</v>
      </c>
      <c r="Q5">
        <v>0</v>
      </c>
      <c r="R5">
        <v>15.625999999999999</v>
      </c>
      <c r="S5">
        <f t="shared" si="2"/>
        <v>23.280103162769556</v>
      </c>
      <c r="T5">
        <f t="shared" si="3"/>
        <v>1.4898312532170457</v>
      </c>
    </row>
    <row r="6" spans="1:20" x14ac:dyDescent="0.25">
      <c r="A6">
        <v>5</v>
      </c>
      <c r="B6">
        <v>0.31</v>
      </c>
      <c r="C6">
        <v>6.5190000000000001</v>
      </c>
      <c r="D6">
        <v>1.167</v>
      </c>
      <c r="E6">
        <v>6.556</v>
      </c>
      <c r="F6">
        <f t="shared" si="0"/>
        <v>0.17800488102501527</v>
      </c>
      <c r="G6">
        <f t="shared" si="1"/>
        <v>14.771302365097135</v>
      </c>
      <c r="J6">
        <v>4</v>
      </c>
      <c r="K6">
        <v>0.47639999999999999</v>
      </c>
      <c r="L6">
        <v>2.4878999999999998</v>
      </c>
      <c r="M6">
        <v>0</v>
      </c>
      <c r="N6">
        <v>0</v>
      </c>
      <c r="O6">
        <v>0.2641</v>
      </c>
      <c r="P6">
        <v>0</v>
      </c>
      <c r="Q6">
        <v>0</v>
      </c>
      <c r="R6">
        <v>40.96</v>
      </c>
      <c r="S6">
        <f t="shared" si="2"/>
        <v>61.036756529565793</v>
      </c>
      <c r="T6">
        <f t="shared" si="3"/>
        <v>1.4901551887101023</v>
      </c>
    </row>
    <row r="7" spans="1:20" x14ac:dyDescent="0.25">
      <c r="A7">
        <v>6</v>
      </c>
      <c r="B7">
        <v>0.65</v>
      </c>
      <c r="C7">
        <v>12.329000000000001</v>
      </c>
      <c r="D7">
        <v>4.3710000000000004</v>
      </c>
      <c r="E7">
        <v>12.412000000000001</v>
      </c>
      <c r="F7">
        <f t="shared" si="0"/>
        <v>0.35215920077344509</v>
      </c>
      <c r="G7">
        <f t="shared" si="1"/>
        <v>87.190029419546022</v>
      </c>
      <c r="J7">
        <v>5</v>
      </c>
      <c r="K7">
        <v>0.63519999999999999</v>
      </c>
      <c r="L7">
        <v>4.1901999999999999</v>
      </c>
      <c r="M7">
        <v>0</v>
      </c>
      <c r="N7">
        <v>0</v>
      </c>
      <c r="O7">
        <v>0.34470000000000001</v>
      </c>
      <c r="P7">
        <v>0</v>
      </c>
      <c r="Q7">
        <v>0</v>
      </c>
      <c r="R7">
        <v>82.394499999999994</v>
      </c>
      <c r="S7">
        <f t="shared" si="2"/>
        <v>122.77460188202762</v>
      </c>
      <c r="T7">
        <f t="shared" si="3"/>
        <v>1.4900824919385109</v>
      </c>
    </row>
    <row r="8" spans="1:20" x14ac:dyDescent="0.25">
      <c r="A8">
        <v>7</v>
      </c>
      <c r="B8">
        <v>0.72</v>
      </c>
      <c r="C8">
        <v>13.305999999999999</v>
      </c>
      <c r="D8">
        <v>5.2679999999999998</v>
      </c>
      <c r="E8">
        <v>13.404999999999999</v>
      </c>
      <c r="F8">
        <f t="shared" si="0"/>
        <v>0.39298769116001492</v>
      </c>
      <c r="G8">
        <f t="shared" si="1"/>
        <v>113.05550725934594</v>
      </c>
      <c r="J8">
        <v>6</v>
      </c>
      <c r="K8">
        <v>0.79400000000000004</v>
      </c>
      <c r="L8">
        <v>6.2767999999999997</v>
      </c>
      <c r="M8">
        <v>0</v>
      </c>
      <c r="N8">
        <v>0</v>
      </c>
      <c r="O8">
        <v>0.44640000000000002</v>
      </c>
      <c r="P8">
        <v>0</v>
      </c>
      <c r="Q8">
        <v>0</v>
      </c>
      <c r="R8">
        <v>146.64410000000001</v>
      </c>
      <c r="S8">
        <f t="shared" si="2"/>
        <v>218.50799959140272</v>
      </c>
      <c r="T8">
        <f t="shared" si="3"/>
        <v>1.4900565354583151</v>
      </c>
    </row>
    <row r="9" spans="1:20" x14ac:dyDescent="0.25">
      <c r="A9">
        <v>8</v>
      </c>
      <c r="B9">
        <v>0.77</v>
      </c>
      <c r="C9">
        <v>13.752000000000001</v>
      </c>
      <c r="D9">
        <v>5.944</v>
      </c>
      <c r="E9">
        <v>13.864000000000001</v>
      </c>
      <c r="F9">
        <f t="shared" si="0"/>
        <v>0.42873629544143099</v>
      </c>
      <c r="G9">
        <f t="shared" si="1"/>
        <v>135.1861789295402</v>
      </c>
      <c r="J9">
        <v>7</v>
      </c>
      <c r="K9">
        <v>0.95279999999999998</v>
      </c>
      <c r="L9">
        <v>8.6171000000000006</v>
      </c>
      <c r="M9">
        <v>0</v>
      </c>
      <c r="N9">
        <v>0</v>
      </c>
      <c r="O9">
        <v>0.54449999999999998</v>
      </c>
      <c r="P9">
        <v>0</v>
      </c>
      <c r="Q9">
        <v>0</v>
      </c>
      <c r="R9">
        <v>229.8263</v>
      </c>
      <c r="S9">
        <f t="shared" si="2"/>
        <v>342.45694809967193</v>
      </c>
      <c r="T9">
        <f t="shared" si="3"/>
        <v>1.4900685783118466</v>
      </c>
    </row>
    <row r="10" spans="1:20" x14ac:dyDescent="0.25">
      <c r="A10">
        <v>9</v>
      </c>
      <c r="B10">
        <v>0.84</v>
      </c>
      <c r="C10">
        <v>14.308</v>
      </c>
      <c r="D10">
        <v>6.9269999999999996</v>
      </c>
      <c r="E10">
        <v>14.44</v>
      </c>
      <c r="F10">
        <f t="shared" si="0"/>
        <v>0.47970914127423819</v>
      </c>
      <c r="G10">
        <f t="shared" si="1"/>
        <v>169.79458737071016</v>
      </c>
      <c r="J10">
        <v>8</v>
      </c>
      <c r="K10">
        <v>1.1115999999999999</v>
      </c>
      <c r="L10">
        <v>11.257099999999999</v>
      </c>
      <c r="M10">
        <v>0</v>
      </c>
      <c r="N10">
        <v>0</v>
      </c>
      <c r="O10">
        <v>0.6331</v>
      </c>
      <c r="P10">
        <v>0</v>
      </c>
      <c r="Q10">
        <v>0</v>
      </c>
      <c r="R10">
        <v>332.01319999999998</v>
      </c>
      <c r="S10">
        <f t="shared" si="2"/>
        <v>494.67617363404037</v>
      </c>
      <c r="T10">
        <f t="shared" si="3"/>
        <v>1.4899292366509536</v>
      </c>
    </row>
    <row r="11" spans="1:20" x14ac:dyDescent="0.25">
      <c r="A11">
        <v>10</v>
      </c>
      <c r="B11">
        <v>1.083</v>
      </c>
      <c r="C11">
        <v>17.233000000000001</v>
      </c>
      <c r="D11">
        <v>10.754</v>
      </c>
      <c r="E11">
        <v>17.425000000000001</v>
      </c>
      <c r="F11">
        <f t="shared" si="0"/>
        <v>0.61715925394548055</v>
      </c>
      <c r="G11">
        <f t="shared" si="1"/>
        <v>311.8134566549287</v>
      </c>
      <c r="J11">
        <v>9</v>
      </c>
      <c r="K11">
        <v>1.2704</v>
      </c>
      <c r="L11">
        <v>14.199400000000001</v>
      </c>
      <c r="M11">
        <v>0</v>
      </c>
      <c r="N11">
        <v>0</v>
      </c>
      <c r="O11">
        <v>0.72489999999999999</v>
      </c>
      <c r="P11">
        <v>0</v>
      </c>
      <c r="Q11">
        <v>0</v>
      </c>
      <c r="R11">
        <v>458.35430000000002</v>
      </c>
      <c r="S11">
        <f t="shared" si="2"/>
        <v>682.91762258532628</v>
      </c>
      <c r="T11">
        <f t="shared" si="3"/>
        <v>1.4899339279359356</v>
      </c>
    </row>
    <row r="12" spans="1:20" x14ac:dyDescent="0.25">
      <c r="A12">
        <v>11</v>
      </c>
      <c r="B12">
        <v>1.25</v>
      </c>
      <c r="C12">
        <v>19.248999999999999</v>
      </c>
      <c r="D12">
        <v>13.805999999999999</v>
      </c>
      <c r="E12">
        <v>19.481000000000002</v>
      </c>
      <c r="F12">
        <f t="shared" si="0"/>
        <v>0.7086905189671987</v>
      </c>
      <c r="G12">
        <f t="shared" si="1"/>
        <v>438.96740711712772</v>
      </c>
      <c r="J12">
        <v>10</v>
      </c>
      <c r="K12">
        <v>1.4292</v>
      </c>
      <c r="L12">
        <v>17.331800000000001</v>
      </c>
      <c r="M12">
        <v>0</v>
      </c>
      <c r="N12">
        <v>0</v>
      </c>
      <c r="O12">
        <v>0.84930000000000005</v>
      </c>
      <c r="P12">
        <v>0</v>
      </c>
      <c r="Q12">
        <v>0</v>
      </c>
      <c r="R12">
        <v>621.7174</v>
      </c>
      <c r="S12">
        <f t="shared" si="2"/>
        <v>926.39743657788108</v>
      </c>
      <c r="T12">
        <f t="shared" si="3"/>
        <v>1.490061942255245</v>
      </c>
    </row>
    <row r="13" spans="1:20" x14ac:dyDescent="0.25">
      <c r="A13">
        <v>12</v>
      </c>
      <c r="B13">
        <v>1.444</v>
      </c>
      <c r="C13">
        <v>20.172999999999998</v>
      </c>
      <c r="D13">
        <v>17.622</v>
      </c>
      <c r="E13">
        <v>20.483000000000001</v>
      </c>
      <c r="F13">
        <f t="shared" si="0"/>
        <v>0.86032319484450515</v>
      </c>
      <c r="G13">
        <f t="shared" si="1"/>
        <v>637.6116978355891</v>
      </c>
      <c r="J13">
        <v>11</v>
      </c>
      <c r="K13">
        <v>1.5880000000000001</v>
      </c>
      <c r="L13">
        <v>20.584399999999999</v>
      </c>
      <c r="M13">
        <v>0</v>
      </c>
      <c r="N13">
        <v>0</v>
      </c>
      <c r="O13">
        <v>0.96960000000000002</v>
      </c>
      <c r="P13">
        <v>0</v>
      </c>
      <c r="Q13">
        <v>0</v>
      </c>
      <c r="R13">
        <v>806.60230000000001</v>
      </c>
      <c r="S13">
        <f t="shared" si="2"/>
        <v>1201.8387711977841</v>
      </c>
      <c r="T13">
        <f t="shared" si="3"/>
        <v>1.4900016664938647</v>
      </c>
    </row>
    <row r="14" spans="1:20" x14ac:dyDescent="0.25">
      <c r="A14">
        <v>13</v>
      </c>
      <c r="B14">
        <v>1.8049999999999999</v>
      </c>
      <c r="C14">
        <v>21.893999999999998</v>
      </c>
      <c r="D14">
        <v>25.213999999999999</v>
      </c>
      <c r="E14">
        <v>22.35</v>
      </c>
      <c r="F14">
        <f t="shared" si="0"/>
        <v>1.1281431767337806</v>
      </c>
      <c r="G14">
        <f t="shared" si="1"/>
        <v>1092.9774970880169</v>
      </c>
      <c r="J14">
        <v>12</v>
      </c>
      <c r="K14">
        <v>1.7467999999999999</v>
      </c>
      <c r="L14">
        <v>23.9573</v>
      </c>
      <c r="M14">
        <v>0</v>
      </c>
      <c r="N14">
        <v>0</v>
      </c>
      <c r="O14">
        <v>1.0864</v>
      </c>
      <c r="P14">
        <v>0</v>
      </c>
      <c r="Q14">
        <v>0</v>
      </c>
      <c r="R14">
        <v>1012.7464</v>
      </c>
      <c r="S14">
        <f t="shared" si="2"/>
        <v>1508.9585225906685</v>
      </c>
      <c r="T14">
        <f t="shared" si="3"/>
        <v>1.4899668096481691</v>
      </c>
    </row>
    <row r="15" spans="1:20" x14ac:dyDescent="0.25">
      <c r="A15">
        <v>14</v>
      </c>
      <c r="B15">
        <v>1.97</v>
      </c>
      <c r="C15">
        <v>22.684000000000001</v>
      </c>
      <c r="D15">
        <v>28.901</v>
      </c>
      <c r="E15">
        <v>23.206</v>
      </c>
      <c r="F15">
        <f t="shared" si="0"/>
        <v>1.2454106696543998</v>
      </c>
      <c r="G15">
        <f t="shared" si="1"/>
        <v>1338.1801476934636</v>
      </c>
      <c r="J15">
        <v>13</v>
      </c>
      <c r="K15">
        <v>1.9056</v>
      </c>
      <c r="L15">
        <v>27.450500000000002</v>
      </c>
      <c r="M15">
        <v>0</v>
      </c>
      <c r="N15">
        <v>0</v>
      </c>
      <c r="O15">
        <v>1.2000999999999999</v>
      </c>
      <c r="P15">
        <v>0</v>
      </c>
      <c r="Q15">
        <v>0</v>
      </c>
      <c r="R15">
        <v>1240.0279</v>
      </c>
      <c r="S15">
        <f t="shared" si="2"/>
        <v>1847.600805573958</v>
      </c>
      <c r="T15">
        <f t="shared" si="3"/>
        <v>1.4899671253960962</v>
      </c>
    </row>
    <row r="16" spans="1:20" x14ac:dyDescent="0.25">
      <c r="A16">
        <v>15</v>
      </c>
      <c r="B16">
        <v>2.17</v>
      </c>
      <c r="C16">
        <v>24.274999999999999</v>
      </c>
      <c r="D16">
        <v>33.595999999999997</v>
      </c>
      <c r="E16">
        <v>24.856999999999999</v>
      </c>
      <c r="F16">
        <f t="shared" si="0"/>
        <v>1.3515709860401495</v>
      </c>
      <c r="G16">
        <f t="shared" si="1"/>
        <v>1642.7575458756962</v>
      </c>
      <c r="J16">
        <v>14</v>
      </c>
      <c r="K16">
        <v>2.0644</v>
      </c>
      <c r="L16">
        <v>31.0778</v>
      </c>
      <c r="M16">
        <v>0</v>
      </c>
      <c r="N16">
        <v>0</v>
      </c>
      <c r="O16">
        <v>1.2962</v>
      </c>
      <c r="P16">
        <v>0</v>
      </c>
      <c r="Q16">
        <v>0</v>
      </c>
      <c r="R16">
        <v>1477.8406</v>
      </c>
      <c r="S16">
        <f t="shared" si="2"/>
        <v>2201.9690240664586</v>
      </c>
      <c r="T16">
        <f t="shared" si="3"/>
        <v>1.4899908853948516</v>
      </c>
    </row>
    <row r="17" spans="1:20" x14ac:dyDescent="0.25">
      <c r="A17">
        <v>16</v>
      </c>
      <c r="B17">
        <v>2.27</v>
      </c>
      <c r="C17">
        <v>25.07</v>
      </c>
      <c r="D17">
        <v>36.064</v>
      </c>
      <c r="E17">
        <v>25.681999999999999</v>
      </c>
      <c r="F17">
        <f t="shared" si="0"/>
        <v>1.4042520052955378</v>
      </c>
      <c r="G17">
        <f t="shared" si="1"/>
        <v>1808.9667633219583</v>
      </c>
      <c r="J17">
        <v>15</v>
      </c>
      <c r="K17">
        <v>2.2231999999999998</v>
      </c>
      <c r="L17">
        <v>34.898899999999998</v>
      </c>
      <c r="M17">
        <v>0</v>
      </c>
      <c r="N17">
        <v>0</v>
      </c>
      <c r="O17">
        <v>1.3795999999999999</v>
      </c>
      <c r="P17">
        <v>0</v>
      </c>
      <c r="Q17">
        <v>0</v>
      </c>
      <c r="R17">
        <v>1730.0057999999999</v>
      </c>
      <c r="S17">
        <f t="shared" si="2"/>
        <v>2577.6668632681321</v>
      </c>
      <c r="T17">
        <f t="shared" si="3"/>
        <v>1.4899758505249707</v>
      </c>
    </row>
    <row r="18" spans="1:20" x14ac:dyDescent="0.25">
      <c r="A18">
        <v>17</v>
      </c>
      <c r="B18">
        <v>2.37</v>
      </c>
      <c r="C18">
        <v>26.28</v>
      </c>
      <c r="D18">
        <v>38.631</v>
      </c>
      <c r="E18">
        <v>26.908999999999999</v>
      </c>
      <c r="F18">
        <f t="shared" si="0"/>
        <v>1.4356163365416776</v>
      </c>
      <c r="G18">
        <f t="shared" si="1"/>
        <v>1966.4739737032212</v>
      </c>
      <c r="J18">
        <v>16</v>
      </c>
      <c r="K18">
        <v>2.3820000000000001</v>
      </c>
      <c r="L18">
        <v>38.947200000000002</v>
      </c>
      <c r="M18">
        <v>0</v>
      </c>
      <c r="N18">
        <v>0</v>
      </c>
      <c r="O18">
        <v>1.4396</v>
      </c>
      <c r="P18">
        <v>0</v>
      </c>
      <c r="Q18">
        <v>0</v>
      </c>
      <c r="R18">
        <v>1986.2774999999999</v>
      </c>
      <c r="S18">
        <f t="shared" si="2"/>
        <v>2959.491242222432</v>
      </c>
      <c r="T18">
        <f t="shared" si="3"/>
        <v>1.4899686686389149</v>
      </c>
    </row>
    <row r="19" spans="1:20" x14ac:dyDescent="0.25">
      <c r="A19">
        <v>18</v>
      </c>
      <c r="B19">
        <v>2.4700000000000002</v>
      </c>
      <c r="C19">
        <v>27.47</v>
      </c>
      <c r="D19">
        <v>41.319000000000003</v>
      </c>
      <c r="E19">
        <v>28.114999999999998</v>
      </c>
      <c r="F19">
        <f t="shared" si="0"/>
        <v>1.4696425395696249</v>
      </c>
      <c r="G19">
        <f t="shared" si="1"/>
        <v>2136.4083650714601</v>
      </c>
      <c r="J19">
        <v>17</v>
      </c>
      <c r="K19">
        <v>2.5407999999999999</v>
      </c>
      <c r="L19">
        <v>43.295999999999999</v>
      </c>
      <c r="M19">
        <v>0</v>
      </c>
      <c r="N19">
        <v>0</v>
      </c>
      <c r="O19">
        <v>1.4905999999999999</v>
      </c>
      <c r="P19">
        <v>0</v>
      </c>
      <c r="Q19">
        <v>0</v>
      </c>
      <c r="R19">
        <v>2259.8332</v>
      </c>
      <c r="S19">
        <f t="shared" si="2"/>
        <v>3367.1937962100728</v>
      </c>
      <c r="T19">
        <f t="shared" si="3"/>
        <v>1.4900187306789159</v>
      </c>
    </row>
    <row r="20" spans="1:20" x14ac:dyDescent="0.25">
      <c r="A20">
        <v>19</v>
      </c>
      <c r="B20">
        <v>2.57</v>
      </c>
      <c r="C20">
        <v>28.77</v>
      </c>
      <c r="D20">
        <v>44.131</v>
      </c>
      <c r="E20">
        <v>29.431000000000001</v>
      </c>
      <c r="F20">
        <f t="shared" si="0"/>
        <v>1.4994733444327411</v>
      </c>
      <c r="G20">
        <f t="shared" si="1"/>
        <v>2312.5773079453302</v>
      </c>
      <c r="J20">
        <v>18</v>
      </c>
      <c r="K20">
        <v>2.6996000000000002</v>
      </c>
      <c r="L20">
        <v>47.9758</v>
      </c>
      <c r="M20">
        <v>0</v>
      </c>
      <c r="N20">
        <v>0</v>
      </c>
      <c r="O20">
        <v>1.5351999999999999</v>
      </c>
      <c r="P20">
        <v>0</v>
      </c>
      <c r="Q20">
        <v>0</v>
      </c>
      <c r="R20">
        <v>2553.8229999999999</v>
      </c>
      <c r="S20">
        <f t="shared" si="2"/>
        <v>3805.2085121900986</v>
      </c>
      <c r="T20">
        <f t="shared" si="3"/>
        <v>1.4900047936721139</v>
      </c>
    </row>
    <row r="21" spans="1:20" x14ac:dyDescent="0.25">
      <c r="A21">
        <v>20</v>
      </c>
      <c r="B21">
        <v>2.67</v>
      </c>
      <c r="C21">
        <v>30.16</v>
      </c>
      <c r="D21">
        <v>47.076999999999998</v>
      </c>
      <c r="E21">
        <v>30.835000000000001</v>
      </c>
      <c r="F21">
        <f t="shared" si="0"/>
        <v>1.526739095184044</v>
      </c>
      <c r="G21">
        <f t="shared" si="1"/>
        <v>2496.7706775591478</v>
      </c>
      <c r="J21">
        <v>19</v>
      </c>
      <c r="K21">
        <v>2.8584000000000001</v>
      </c>
      <c r="L21">
        <v>53.0199</v>
      </c>
      <c r="M21">
        <v>0</v>
      </c>
      <c r="N21">
        <v>0</v>
      </c>
      <c r="O21">
        <v>1.5688</v>
      </c>
      <c r="P21">
        <v>0</v>
      </c>
      <c r="Q21">
        <v>0</v>
      </c>
      <c r="R21">
        <v>2863.357</v>
      </c>
      <c r="S21">
        <f t="shared" si="2"/>
        <v>4266.4194555250106</v>
      </c>
      <c r="T21">
        <f t="shared" si="3"/>
        <v>1.4900061206217075</v>
      </c>
    </row>
    <row r="22" spans="1:20" x14ac:dyDescent="0.25">
      <c r="A22">
        <v>21</v>
      </c>
      <c r="B22">
        <v>2.77</v>
      </c>
      <c r="C22">
        <v>31.55</v>
      </c>
      <c r="D22">
        <v>50.161999999999999</v>
      </c>
      <c r="E22">
        <v>32.24</v>
      </c>
      <c r="F22">
        <f t="shared" si="0"/>
        <v>1.5558933002481388</v>
      </c>
      <c r="G22">
        <f t="shared" si="1"/>
        <v>2694.1475417083184</v>
      </c>
      <c r="J22">
        <v>20</v>
      </c>
      <c r="K22">
        <v>3.0171999999999999</v>
      </c>
      <c r="L22">
        <v>58.512999999999998</v>
      </c>
      <c r="M22">
        <v>0</v>
      </c>
      <c r="N22">
        <v>0</v>
      </c>
      <c r="O22">
        <v>1.5861000000000001</v>
      </c>
      <c r="P22">
        <v>0</v>
      </c>
      <c r="Q22">
        <v>0</v>
      </c>
      <c r="R22">
        <v>3183.1614</v>
      </c>
      <c r="S22">
        <f t="shared" si="2"/>
        <v>4742.9913768432025</v>
      </c>
      <c r="T22">
        <f t="shared" si="3"/>
        <v>1.4900254121086045</v>
      </c>
    </row>
    <row r="23" spans="1:20" x14ac:dyDescent="0.25">
      <c r="A23">
        <v>22</v>
      </c>
      <c r="B23">
        <v>2.87</v>
      </c>
      <c r="C23">
        <v>33.299999999999997</v>
      </c>
      <c r="D23">
        <v>53.405000000000001</v>
      </c>
      <c r="E23">
        <v>34.000999999999998</v>
      </c>
      <c r="F23">
        <f t="shared" si="0"/>
        <v>1.5706890973794889</v>
      </c>
      <c r="G23">
        <f t="shared" si="1"/>
        <v>2886.4811797450184</v>
      </c>
      <c r="J23">
        <v>21</v>
      </c>
      <c r="K23">
        <v>3.1760000000000002</v>
      </c>
      <c r="L23">
        <v>64.529300000000006</v>
      </c>
      <c r="M23">
        <v>0</v>
      </c>
      <c r="N23">
        <v>0</v>
      </c>
      <c r="O23">
        <v>1.573</v>
      </c>
      <c r="P23">
        <v>0</v>
      </c>
      <c r="Q23">
        <v>0</v>
      </c>
      <c r="R23">
        <v>3491.1678999999999</v>
      </c>
      <c r="S23">
        <f t="shared" si="2"/>
        <v>5201.8244961573564</v>
      </c>
      <c r="T23">
        <f t="shared" si="3"/>
        <v>1.4899955101435702</v>
      </c>
    </row>
    <row r="24" spans="1:20" x14ac:dyDescent="0.25">
      <c r="A24">
        <v>23</v>
      </c>
      <c r="B24">
        <v>2.97</v>
      </c>
      <c r="C24">
        <v>35.18</v>
      </c>
      <c r="D24">
        <v>56.829000000000001</v>
      </c>
      <c r="E24">
        <v>35.892000000000003</v>
      </c>
      <c r="F24">
        <f t="shared" si="0"/>
        <v>1.5833333333333333</v>
      </c>
      <c r="G24">
        <f t="shared" si="1"/>
        <v>3088.0067566619864</v>
      </c>
      <c r="J24">
        <v>22</v>
      </c>
      <c r="K24">
        <v>3.3348</v>
      </c>
      <c r="L24">
        <v>72.519400000000005</v>
      </c>
      <c r="M24">
        <v>0</v>
      </c>
      <c r="N24">
        <v>0</v>
      </c>
      <c r="O24">
        <v>1.2458</v>
      </c>
      <c r="P24">
        <v>0</v>
      </c>
      <c r="Q24">
        <v>0</v>
      </c>
      <c r="R24">
        <v>3358.5722999999998</v>
      </c>
      <c r="S24">
        <f t="shared" si="2"/>
        <v>5004.1771980257417</v>
      </c>
      <c r="T24">
        <f t="shared" si="3"/>
        <v>1.4899715566717864</v>
      </c>
    </row>
    <row r="25" spans="1:20" x14ac:dyDescent="0.25">
      <c r="A25">
        <v>24</v>
      </c>
      <c r="B25">
        <v>3.07</v>
      </c>
      <c r="C25">
        <v>37.29</v>
      </c>
      <c r="D25">
        <v>60.453000000000003</v>
      </c>
      <c r="E25">
        <v>38.011000000000003</v>
      </c>
      <c r="F25">
        <f t="shared" si="0"/>
        <v>1.590408039777959</v>
      </c>
      <c r="G25">
        <f t="shared" si="1"/>
        <v>3294.7076987920186</v>
      </c>
      <c r="J25">
        <v>23</v>
      </c>
      <c r="K25">
        <v>3.4935999999999998</v>
      </c>
      <c r="L25">
        <v>82.264799999999994</v>
      </c>
      <c r="M25">
        <v>0</v>
      </c>
      <c r="N25">
        <v>0</v>
      </c>
      <c r="O25">
        <v>1.2514000000000001</v>
      </c>
      <c r="P25">
        <v>0</v>
      </c>
      <c r="Q25">
        <v>0</v>
      </c>
      <c r="R25">
        <v>3821.1772999999998</v>
      </c>
      <c r="S25">
        <f t="shared" si="2"/>
        <v>5693.6540162502915</v>
      </c>
      <c r="T25">
        <f t="shared" si="3"/>
        <v>1.4900261278769482</v>
      </c>
    </row>
    <row r="26" spans="1:20" x14ac:dyDescent="0.25">
      <c r="A26">
        <v>25</v>
      </c>
      <c r="B26">
        <v>3.17</v>
      </c>
      <c r="C26">
        <v>39.46</v>
      </c>
      <c r="D26">
        <v>64.290000000000006</v>
      </c>
      <c r="E26">
        <v>40.19</v>
      </c>
      <c r="F26">
        <f t="shared" si="0"/>
        <v>1.599651654640458</v>
      </c>
      <c r="G26">
        <f t="shared" si="1"/>
        <v>3517.388695423766</v>
      </c>
      <c r="J26">
        <v>24</v>
      </c>
      <c r="K26">
        <v>3.6524000000000001</v>
      </c>
      <c r="L26">
        <v>95.613799999999998</v>
      </c>
      <c r="M26">
        <v>0</v>
      </c>
      <c r="N26">
        <v>0</v>
      </c>
      <c r="O26">
        <v>0.84409999999999996</v>
      </c>
      <c r="P26">
        <v>0</v>
      </c>
      <c r="Q26">
        <v>0</v>
      </c>
      <c r="R26">
        <v>3415.9144999999999</v>
      </c>
      <c r="S26">
        <f t="shared" si="2"/>
        <v>5089.7459490135807</v>
      </c>
      <c r="T26">
        <f t="shared" si="3"/>
        <v>1.4900097613724175</v>
      </c>
    </row>
    <row r="27" spans="1:20" x14ac:dyDescent="0.25">
      <c r="A27">
        <v>26</v>
      </c>
      <c r="B27">
        <v>3.27</v>
      </c>
      <c r="C27">
        <v>53.33</v>
      </c>
      <c r="D27">
        <v>68.929000000000002</v>
      </c>
      <c r="E27">
        <v>54.064999999999998</v>
      </c>
      <c r="F27">
        <f t="shared" si="0"/>
        <v>1.2749283270137799</v>
      </c>
      <c r="G27">
        <f t="shared" si="1"/>
        <v>3241.797002327809</v>
      </c>
      <c r="J27">
        <v>25</v>
      </c>
      <c r="K27">
        <v>3.8111999999999999</v>
      </c>
      <c r="L27">
        <v>115.2585</v>
      </c>
      <c r="M27">
        <v>0</v>
      </c>
      <c r="N27">
        <v>0</v>
      </c>
      <c r="O27">
        <v>0.87660000000000005</v>
      </c>
      <c r="P27">
        <v>0</v>
      </c>
      <c r="Q27">
        <v>0</v>
      </c>
      <c r="R27">
        <v>4222.6989999999996</v>
      </c>
      <c r="S27">
        <f t="shared" si="2"/>
        <v>6291.9732449848716</v>
      </c>
      <c r="T27">
        <f t="shared" si="3"/>
        <v>1.4900359331756472</v>
      </c>
    </row>
    <row r="28" spans="1:20" x14ac:dyDescent="0.25">
      <c r="A28">
        <v>27</v>
      </c>
      <c r="B28">
        <v>3.37</v>
      </c>
      <c r="C28">
        <v>59.72</v>
      </c>
      <c r="D28">
        <v>74.581999999999994</v>
      </c>
      <c r="E28">
        <v>60.460999999999999</v>
      </c>
      <c r="F28">
        <f t="shared" si="0"/>
        <v>1.2335555151254527</v>
      </c>
      <c r="G28">
        <f t="shared" si="1"/>
        <v>3431.36156842435</v>
      </c>
      <c r="J28">
        <v>26</v>
      </c>
      <c r="K28">
        <v>3.97</v>
      </c>
      <c r="L28">
        <v>136.90119999999999</v>
      </c>
      <c r="M28">
        <v>0</v>
      </c>
      <c r="N28">
        <v>7.0000000000000001E-3</v>
      </c>
      <c r="O28">
        <v>0.96609999999999996</v>
      </c>
      <c r="P28">
        <v>0</v>
      </c>
      <c r="Q28">
        <v>0.01</v>
      </c>
      <c r="R28">
        <v>5351.5748000000003</v>
      </c>
      <c r="S28">
        <f t="shared" si="2"/>
        <v>7973.8532021574874</v>
      </c>
      <c r="T28">
        <f t="shared" si="3"/>
        <v>1.4900012613403977</v>
      </c>
    </row>
    <row r="29" spans="1:20" x14ac:dyDescent="0.25">
      <c r="A29">
        <v>28</v>
      </c>
      <c r="B29">
        <v>3.47</v>
      </c>
      <c r="C29">
        <v>63.59</v>
      </c>
      <c r="D29">
        <v>80.748000000000005</v>
      </c>
      <c r="E29">
        <v>64.337000000000003</v>
      </c>
      <c r="F29">
        <f t="shared" si="0"/>
        <v>1.2550787260829694</v>
      </c>
      <c r="G29">
        <f t="shared" si="1"/>
        <v>3758.135297362599</v>
      </c>
    </row>
    <row r="30" spans="1:20" x14ac:dyDescent="0.25">
      <c r="A30">
        <v>29</v>
      </c>
      <c r="B30">
        <v>3.57</v>
      </c>
      <c r="C30">
        <v>86.76</v>
      </c>
      <c r="D30">
        <v>87.403999999999996</v>
      </c>
      <c r="E30">
        <v>87.512</v>
      </c>
      <c r="F30">
        <f t="shared" si="0"/>
        <v>0.99876588353597218</v>
      </c>
      <c r="G30">
        <f t="shared" si="1"/>
        <v>3493.2829622858258</v>
      </c>
    </row>
    <row r="31" spans="1:20" x14ac:dyDescent="0.25">
      <c r="A31">
        <v>30</v>
      </c>
      <c r="B31">
        <v>3.67</v>
      </c>
      <c r="C31">
        <v>118.02</v>
      </c>
      <c r="D31">
        <v>97.643000000000001</v>
      </c>
      <c r="E31">
        <v>118.777</v>
      </c>
      <c r="F31">
        <f t="shared" si="0"/>
        <v>0.82206992936342893</v>
      </c>
      <c r="G31">
        <f t="shared" si="1"/>
        <v>3427.4696186334563</v>
      </c>
    </row>
    <row r="32" spans="1:20" x14ac:dyDescent="0.25">
      <c r="A32">
        <v>31</v>
      </c>
      <c r="B32">
        <v>3.77</v>
      </c>
      <c r="C32">
        <v>127.79</v>
      </c>
      <c r="D32">
        <v>109.93300000000001</v>
      </c>
      <c r="E32">
        <v>128.54900000000001</v>
      </c>
      <c r="F32">
        <f t="shared" si="0"/>
        <v>0.85518362647706325</v>
      </c>
      <c r="G32">
        <f t="shared" si="1"/>
        <v>3961.8161911197917</v>
      </c>
    </row>
    <row r="33" spans="1:7" x14ac:dyDescent="0.25">
      <c r="A33">
        <v>32</v>
      </c>
      <c r="B33">
        <v>3.87</v>
      </c>
      <c r="C33">
        <v>134.91999999999999</v>
      </c>
      <c r="D33">
        <v>123.069</v>
      </c>
      <c r="E33">
        <v>135.68199999999999</v>
      </c>
      <c r="F33">
        <f t="shared" si="0"/>
        <v>0.9070399905661769</v>
      </c>
      <c r="G33">
        <f t="shared" si="1"/>
        <v>4612.7468380297469</v>
      </c>
    </row>
    <row r="34" spans="1:7" x14ac:dyDescent="0.25">
      <c r="A34">
        <v>33</v>
      </c>
      <c r="B34">
        <v>3.95</v>
      </c>
      <c r="C34">
        <v>140.53</v>
      </c>
      <c r="D34">
        <v>134.08699999999999</v>
      </c>
      <c r="E34">
        <v>141.29499999999999</v>
      </c>
      <c r="F34">
        <f t="shared" si="0"/>
        <v>0.94898616370006017</v>
      </c>
      <c r="G34">
        <f t="shared" si="1"/>
        <v>5179.4850729926811</v>
      </c>
    </row>
    <row r="35" spans="1:7" x14ac:dyDescent="0.25">
      <c r="A35">
        <v>34</v>
      </c>
      <c r="B35">
        <v>3.97</v>
      </c>
      <c r="C35">
        <v>141.63999999999999</v>
      </c>
      <c r="D35">
        <v>136.90799999999999</v>
      </c>
      <c r="E35">
        <v>284.04599999999999</v>
      </c>
      <c r="F35">
        <f t="shared" si="0"/>
        <v>0.48199235335121771</v>
      </c>
      <c r="G35">
        <f t="shared" si="1"/>
        <v>3366.528145903198</v>
      </c>
    </row>
  </sheetData>
  <mergeCells count="1">
    <mergeCell ref="J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channel</vt:lpstr>
      <vt:lpstr>trimmed</vt:lpstr>
      <vt:lpstr>close conduit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2020-10-08T18:49:37Z</dcterms:created>
  <dcterms:modified xsi:type="dcterms:W3CDTF">2020-10-08T20:08:11Z</dcterms:modified>
</cp:coreProperties>
</file>