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lli\Downloads\"/>
    </mc:Choice>
  </mc:AlternateContent>
  <xr:revisionPtr revIDLastSave="0" documentId="13_ncr:1_{E6D984B5-97B0-47D3-B8C2-A24C604BE131}" xr6:coauthVersionLast="47" xr6:coauthVersionMax="47" xr10:uidLastSave="{00000000-0000-0000-0000-000000000000}"/>
  <bookViews>
    <workbookView xWindow="-110" yWindow="-110" windowWidth="25820" windowHeight="14020" xr2:uid="{BB46E355-1D97-448C-96F2-427BDD65089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1" l="1"/>
  <c r="E18" i="1"/>
  <c r="B40" i="1"/>
  <c r="D45" i="1" s="1"/>
  <c r="F31" i="1"/>
  <c r="B25" i="1"/>
  <c r="B27" i="1" s="1"/>
  <c r="C12" i="1"/>
  <c r="B17" i="1" s="1"/>
  <c r="B43" i="1" l="1"/>
  <c r="E14" i="1"/>
  <c r="B14" i="1"/>
  <c r="E17" i="1"/>
  <c r="F30" i="1"/>
  <c r="B29" i="1"/>
</calcChain>
</file>

<file path=xl/sharedStrings.xml><?xml version="1.0" encoding="utf-8"?>
<sst xmlns="http://schemas.openxmlformats.org/spreadsheetml/2006/main" count="42" uniqueCount="32">
  <si>
    <t>Prescaler</t>
  </si>
  <si>
    <t>Formula</t>
  </si>
  <si>
    <t>Tipos de prescaler</t>
  </si>
  <si>
    <t>t delay</t>
  </si>
  <si>
    <t>f clck</t>
  </si>
  <si>
    <t>Valor experimental</t>
  </si>
  <si>
    <t>Valor más cercano</t>
  </si>
  <si>
    <t>Selección clock</t>
  </si>
  <si>
    <t>prescaler</t>
  </si>
  <si>
    <t>2*(8)</t>
  </si>
  <si>
    <t>2*(16)</t>
  </si>
  <si>
    <t>Timer0</t>
  </si>
  <si>
    <t>Timer1</t>
  </si>
  <si>
    <t>t mx</t>
  </si>
  <si>
    <t>TCNT1</t>
  </si>
  <si>
    <t>Prescalers</t>
  </si>
  <si>
    <t>0CR1A</t>
  </si>
  <si>
    <t>Timer2</t>
  </si>
  <si>
    <t>T MAX</t>
  </si>
  <si>
    <t>1M</t>
  </si>
  <si>
    <t>TCNT0</t>
  </si>
  <si>
    <t>OCR0A</t>
  </si>
  <si>
    <t>10 ms</t>
  </si>
  <si>
    <t>ms</t>
  </si>
  <si>
    <t>TCNT2</t>
  </si>
  <si>
    <t>OCR2A</t>
  </si>
  <si>
    <t>Timer size (bits)</t>
  </si>
  <si>
    <t>System Clock Frecuency</t>
  </si>
  <si>
    <t>System Clock Prescaler</t>
  </si>
  <si>
    <t>Clock I/O Frecuency</t>
  </si>
  <si>
    <t>Clock I/O Prescaler</t>
  </si>
  <si>
    <t>Desired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</si>
</sst>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2" fontId="0" fillId="0" borderId="0" xfId="0" applyNumberFormat="1"/>
    <xf numFmtId="164" fontId="0" fillId="2" borderId="1" xfId="1" applyFont="1" applyFill="1" applyBorder="1"/>
    <xf numFmtId="0" fontId="0" fillId="0" borderId="0" xfId="2" applyNumberFormat="1" applyFont="1"/>
    <xf numFmtId="0" fontId="2" fillId="0" borderId="0" xfId="0" applyFont="1"/>
    <xf numFmtId="0" fontId="0" fillId="3" borderId="0" xfId="0" applyFill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1</xdr:rowOff>
    </xdr:from>
    <xdr:to>
      <xdr:col>10</xdr:col>
      <xdr:colOff>206357</xdr:colOff>
      <xdr:row>4</xdr:row>
      <xdr:rowOff>45721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341BCFB-7080-10E7-D7F4-2EEE7285C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75020" y="182881"/>
          <a:ext cx="2583797" cy="777240"/>
        </a:xfrm>
        <a:prstGeom prst="rect">
          <a:avLst/>
        </a:prstGeom>
      </xdr:spPr>
    </xdr:pic>
    <xdr:clientData/>
  </xdr:twoCellAnchor>
  <xdr:twoCellAnchor editAs="oneCell">
    <xdr:from>
      <xdr:col>7</xdr:col>
      <xdr:colOff>7620</xdr:colOff>
      <xdr:row>14</xdr:row>
      <xdr:rowOff>15240</xdr:rowOff>
    </xdr:from>
    <xdr:to>
      <xdr:col>9</xdr:col>
      <xdr:colOff>689732</xdr:colOff>
      <xdr:row>20</xdr:row>
      <xdr:rowOff>281940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4540384-8D2D-3068-A67A-D604BC944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06540" y="2758440"/>
          <a:ext cx="2267072" cy="1363980"/>
        </a:xfrm>
        <a:prstGeom prst="rect">
          <a:avLst/>
        </a:prstGeom>
      </xdr:spPr>
    </xdr:pic>
    <xdr:clientData/>
  </xdr:twoCellAnchor>
  <xdr:twoCellAnchor editAs="oneCell">
    <xdr:from>
      <xdr:col>10</xdr:col>
      <xdr:colOff>137160</xdr:colOff>
      <xdr:row>2</xdr:row>
      <xdr:rowOff>58197</xdr:rowOff>
    </xdr:from>
    <xdr:to>
      <xdr:col>16</xdr:col>
      <xdr:colOff>727125</xdr:colOff>
      <xdr:row>15</xdr:row>
      <xdr:rowOff>44361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308E4CC-CB3F-4475-8F72-AED137FE0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09660" y="423957"/>
          <a:ext cx="5710605" cy="2363604"/>
        </a:xfrm>
        <a:prstGeom prst="rect">
          <a:avLst/>
        </a:prstGeom>
      </xdr:spPr>
    </xdr:pic>
    <xdr:clientData/>
  </xdr:twoCellAnchor>
  <xdr:twoCellAnchor editAs="oneCell">
    <xdr:from>
      <xdr:col>12</xdr:col>
      <xdr:colOff>769621</xdr:colOff>
      <xdr:row>20</xdr:row>
      <xdr:rowOff>228600</xdr:rowOff>
    </xdr:from>
    <xdr:to>
      <xdr:col>14</xdr:col>
      <xdr:colOff>586741</xdr:colOff>
      <xdr:row>23</xdr:row>
      <xdr:rowOff>160893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B49B025-3530-5E11-A621-023671CC3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27081" y="3154680"/>
          <a:ext cx="1767840" cy="747633"/>
        </a:xfrm>
        <a:prstGeom prst="rect">
          <a:avLst/>
        </a:prstGeom>
      </xdr:spPr>
    </xdr:pic>
    <xdr:clientData/>
  </xdr:twoCellAnchor>
  <xdr:twoCellAnchor editAs="oneCell">
    <xdr:from>
      <xdr:col>10</xdr:col>
      <xdr:colOff>137161</xdr:colOff>
      <xdr:row>20</xdr:row>
      <xdr:rowOff>167640</xdr:rowOff>
    </xdr:from>
    <xdr:to>
      <xdr:col>12</xdr:col>
      <xdr:colOff>419101</xdr:colOff>
      <xdr:row>23</xdr:row>
      <xdr:rowOff>169392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F2A9708-36BB-F453-C395-96D2CBE6D9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09661" y="2910840"/>
          <a:ext cx="1866900" cy="81709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12</xdr:col>
      <xdr:colOff>182880</xdr:colOff>
      <xdr:row>28</xdr:row>
      <xdr:rowOff>8709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15558537-0D92-F38A-F380-B66A29C20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95060" y="3924300"/>
          <a:ext cx="4145280" cy="740229"/>
        </a:xfrm>
        <a:prstGeom prst="rect">
          <a:avLst/>
        </a:prstGeom>
      </xdr:spPr>
    </xdr:pic>
    <xdr:clientData/>
  </xdr:twoCellAnchor>
  <xdr:twoCellAnchor editAs="oneCell">
    <xdr:from>
      <xdr:col>6</xdr:col>
      <xdr:colOff>784860</xdr:colOff>
      <xdr:row>28</xdr:row>
      <xdr:rowOff>53340</xdr:rowOff>
    </xdr:from>
    <xdr:to>
      <xdr:col>11</xdr:col>
      <xdr:colOff>281940</xdr:colOff>
      <xdr:row>32</xdr:row>
      <xdr:rowOff>175385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7167F33D-AE7A-E998-12BC-952104D4B2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87440" y="4709160"/>
          <a:ext cx="3459480" cy="85356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35</xdr:row>
      <xdr:rowOff>175260</xdr:rowOff>
    </xdr:from>
    <xdr:to>
      <xdr:col>12</xdr:col>
      <xdr:colOff>121920</xdr:colOff>
      <xdr:row>39</xdr:row>
      <xdr:rowOff>168377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D581912C-89CC-41D2-C719-0E2674C1D7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195060" y="6309360"/>
          <a:ext cx="4084320" cy="72463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41</xdr:row>
      <xdr:rowOff>0</xdr:rowOff>
    </xdr:from>
    <xdr:to>
      <xdr:col>11</xdr:col>
      <xdr:colOff>99060</xdr:colOff>
      <xdr:row>46</xdr:row>
      <xdr:rowOff>74157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97497C3E-8312-4895-51DE-3EEE1BAD6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195060" y="7231380"/>
          <a:ext cx="3268980" cy="9885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DB97D-C0EA-4C7F-B9C8-5027A97DE1E5}">
  <dimension ref="A1:M46"/>
  <sheetViews>
    <sheetView tabSelected="1" topLeftCell="A11" workbookViewId="0">
      <selection activeCell="C12" sqref="C12"/>
    </sheetView>
  </sheetViews>
  <sheetFormatPr baseColWidth="10" defaultRowHeight="14.5" x14ac:dyDescent="0.35"/>
  <cols>
    <col min="1" max="1" width="16.1796875" customWidth="1"/>
    <col min="2" max="2" width="22.1796875" customWidth="1"/>
    <col min="13" max="13" width="16.90625" customWidth="1"/>
  </cols>
  <sheetData>
    <row r="1" spans="1:13" x14ac:dyDescent="0.35">
      <c r="H1" t="s">
        <v>1</v>
      </c>
    </row>
    <row r="2" spans="1:13" ht="28.75" customHeight="1" x14ac:dyDescent="0.35">
      <c r="A2" s="7" t="s">
        <v>11</v>
      </c>
      <c r="B2" s="7"/>
      <c r="C2" s="7"/>
      <c r="D2" s="7"/>
      <c r="E2" s="7"/>
      <c r="F2" s="7"/>
      <c r="G2" s="7"/>
      <c r="M2" t="s">
        <v>7</v>
      </c>
    </row>
    <row r="3" spans="1:13" x14ac:dyDescent="0.35">
      <c r="B3" t="s">
        <v>0</v>
      </c>
    </row>
    <row r="4" spans="1:13" x14ac:dyDescent="0.35">
      <c r="B4" t="s">
        <v>26</v>
      </c>
      <c r="C4">
        <v>8</v>
      </c>
    </row>
    <row r="5" spans="1:13" x14ac:dyDescent="0.35">
      <c r="B5" t="s">
        <v>27</v>
      </c>
      <c r="C5">
        <v>16000000</v>
      </c>
    </row>
    <row r="6" spans="1:13" x14ac:dyDescent="0.35">
      <c r="B6" t="s">
        <v>28</v>
      </c>
      <c r="C6">
        <v>16</v>
      </c>
    </row>
    <row r="7" spans="1:13" x14ac:dyDescent="0.35">
      <c r="B7" t="s">
        <v>29</v>
      </c>
      <c r="C7">
        <v>1000000</v>
      </c>
    </row>
    <row r="8" spans="1:13" x14ac:dyDescent="0.35">
      <c r="B8" t="s">
        <v>30</v>
      </c>
      <c r="C8">
        <v>64</v>
      </c>
    </row>
    <row r="9" spans="1:13" x14ac:dyDescent="0.35">
      <c r="B9" t="s">
        <v>31</v>
      </c>
      <c r="C9">
        <v>0.01</v>
      </c>
      <c r="E9" s="6"/>
    </row>
    <row r="10" spans="1:13" x14ac:dyDescent="0.35">
      <c r="B10" s="1" t="s">
        <v>3</v>
      </c>
      <c r="C10" s="1">
        <v>0.01</v>
      </c>
      <c r="D10" t="s">
        <v>22</v>
      </c>
    </row>
    <row r="11" spans="1:13" x14ac:dyDescent="0.35">
      <c r="B11" s="1" t="s">
        <v>4</v>
      </c>
      <c r="C11" s="1">
        <v>16000000</v>
      </c>
      <c r="D11" t="s">
        <v>19</v>
      </c>
      <c r="F11" s="1" t="s">
        <v>15</v>
      </c>
    </row>
    <row r="12" spans="1:13" x14ac:dyDescent="0.35">
      <c r="B12" s="1" t="s">
        <v>9</v>
      </c>
      <c r="C12" s="1">
        <f>2^8</f>
        <v>256</v>
      </c>
      <c r="F12" s="1">
        <v>8</v>
      </c>
    </row>
    <row r="13" spans="1:13" x14ac:dyDescent="0.35">
      <c r="F13" s="1">
        <v>16</v>
      </c>
    </row>
    <row r="14" spans="1:13" x14ac:dyDescent="0.35">
      <c r="A14" s="1" t="s">
        <v>5</v>
      </c>
      <c r="B14" s="2">
        <f>C10*C11/C12</f>
        <v>625</v>
      </c>
      <c r="D14" t="s">
        <v>8</v>
      </c>
      <c r="E14">
        <f>C10*C11/C12</f>
        <v>625</v>
      </c>
      <c r="F14" s="1">
        <v>64</v>
      </c>
      <c r="H14" t="s">
        <v>2</v>
      </c>
    </row>
    <row r="15" spans="1:13" x14ac:dyDescent="0.35">
      <c r="A15" s="1" t="s">
        <v>6</v>
      </c>
      <c r="B15" s="2">
        <v>1024</v>
      </c>
      <c r="F15" s="1">
        <v>256</v>
      </c>
    </row>
    <row r="16" spans="1:13" x14ac:dyDescent="0.35">
      <c r="F16" s="1">
        <v>1024</v>
      </c>
    </row>
    <row r="17" spans="1:7" x14ac:dyDescent="0.35">
      <c r="A17" t="s">
        <v>18</v>
      </c>
      <c r="B17" s="5">
        <f>(C12*F16/C11)*1000</f>
        <v>16.384</v>
      </c>
      <c r="C17" t="s">
        <v>23</v>
      </c>
      <c r="D17" t="s">
        <v>20</v>
      </c>
      <c r="E17">
        <f>C12-((C11*C10)/F16)</f>
        <v>99.75</v>
      </c>
    </row>
    <row r="18" spans="1:7" x14ac:dyDescent="0.35">
      <c r="D18" t="s">
        <v>21</v>
      </c>
      <c r="E18">
        <f>C11*C10/F16</f>
        <v>156.25</v>
      </c>
    </row>
    <row r="21" spans="1:7" ht="35.4" customHeight="1" x14ac:dyDescent="0.35">
      <c r="A21" s="7" t="s">
        <v>12</v>
      </c>
      <c r="B21" s="7"/>
      <c r="C21" s="7"/>
      <c r="D21" s="7"/>
      <c r="E21" s="7"/>
      <c r="F21" s="7"/>
      <c r="G21" s="7"/>
    </row>
    <row r="22" spans="1:7" x14ac:dyDescent="0.35">
      <c r="A22" t="s">
        <v>8</v>
      </c>
      <c r="B22">
        <v>8</v>
      </c>
      <c r="E22" s="1" t="s">
        <v>15</v>
      </c>
    </row>
    <row r="23" spans="1:7" x14ac:dyDescent="0.35">
      <c r="A23" s="1" t="s">
        <v>3</v>
      </c>
      <c r="B23" s="1">
        <v>0.5</v>
      </c>
      <c r="E23" s="1">
        <v>8</v>
      </c>
    </row>
    <row r="24" spans="1:7" x14ac:dyDescent="0.35">
      <c r="A24" s="1" t="s">
        <v>4</v>
      </c>
      <c r="B24" s="1">
        <v>16000000</v>
      </c>
      <c r="E24" s="1">
        <v>16</v>
      </c>
    </row>
    <row r="25" spans="1:7" x14ac:dyDescent="0.35">
      <c r="A25" s="1" t="s">
        <v>10</v>
      </c>
      <c r="B25" s="1">
        <f>2^16</f>
        <v>65536</v>
      </c>
      <c r="E25" s="1">
        <v>64</v>
      </c>
    </row>
    <row r="26" spans="1:7" x14ac:dyDescent="0.35">
      <c r="E26" s="1">
        <v>256</v>
      </c>
    </row>
    <row r="27" spans="1:7" x14ac:dyDescent="0.35">
      <c r="A27" t="s">
        <v>8</v>
      </c>
      <c r="B27" s="3">
        <f>B23*B24/B25</f>
        <v>122.0703125</v>
      </c>
      <c r="E27" s="1">
        <v>1024</v>
      </c>
    </row>
    <row r="29" spans="1:7" x14ac:dyDescent="0.35">
      <c r="A29" t="s">
        <v>13</v>
      </c>
      <c r="B29" s="3">
        <f>B25*E27/B24</f>
        <v>4.1943039999999998</v>
      </c>
    </row>
    <row r="30" spans="1:7" x14ac:dyDescent="0.35">
      <c r="E30" s="1" t="s">
        <v>14</v>
      </c>
      <c r="F30" s="4">
        <f>B25-(B24*B23/1024)</f>
        <v>57723.5</v>
      </c>
    </row>
    <row r="31" spans="1:7" x14ac:dyDescent="0.35">
      <c r="E31" s="1" t="s">
        <v>16</v>
      </c>
      <c r="F31" s="4">
        <f>B24*B23/E27</f>
        <v>7812.5</v>
      </c>
    </row>
    <row r="35" spans="1:7" ht="30" customHeight="1" x14ac:dyDescent="0.35">
      <c r="A35" s="7" t="s">
        <v>17</v>
      </c>
      <c r="B35" s="7"/>
      <c r="C35" s="7"/>
      <c r="D35" s="7"/>
      <c r="E35" s="7"/>
      <c r="F35" s="7"/>
      <c r="G35" s="7"/>
    </row>
    <row r="37" spans="1:7" x14ac:dyDescent="0.35">
      <c r="E37" s="1" t="s">
        <v>15</v>
      </c>
    </row>
    <row r="38" spans="1:7" x14ac:dyDescent="0.35">
      <c r="A38" s="1" t="s">
        <v>3</v>
      </c>
      <c r="B38" s="1">
        <v>0.02</v>
      </c>
      <c r="E38" s="1">
        <v>8</v>
      </c>
    </row>
    <row r="39" spans="1:7" x14ac:dyDescent="0.35">
      <c r="A39" s="1" t="s">
        <v>4</v>
      </c>
      <c r="B39" s="1">
        <v>1000000</v>
      </c>
      <c r="E39" s="1">
        <v>16</v>
      </c>
    </row>
    <row r="40" spans="1:7" x14ac:dyDescent="0.35">
      <c r="A40" s="1" t="s">
        <v>9</v>
      </c>
      <c r="B40" s="1">
        <f>2^8</f>
        <v>256</v>
      </c>
      <c r="E40" s="1">
        <v>64</v>
      </c>
    </row>
    <row r="41" spans="1:7" x14ac:dyDescent="0.35">
      <c r="E41" s="1">
        <v>256</v>
      </c>
    </row>
    <row r="42" spans="1:7" x14ac:dyDescent="0.35">
      <c r="E42" s="1">
        <v>1024</v>
      </c>
    </row>
    <row r="43" spans="1:7" x14ac:dyDescent="0.35">
      <c r="A43" t="s">
        <v>8</v>
      </c>
      <c r="B43" s="3">
        <f>B38*B39/B40</f>
        <v>78.125</v>
      </c>
    </row>
    <row r="45" spans="1:7" x14ac:dyDescent="0.35">
      <c r="C45" t="s">
        <v>24</v>
      </c>
      <c r="D45">
        <f>B40-(B39*B38/E41)</f>
        <v>177.875</v>
      </c>
    </row>
    <row r="46" spans="1:7" x14ac:dyDescent="0.35">
      <c r="C46" t="s">
        <v>25</v>
      </c>
      <c r="D46">
        <f>B39*B38/E41</f>
        <v>78.125</v>
      </c>
    </row>
  </sheetData>
  <mergeCells count="3">
    <mergeCell ref="A21:G21"/>
    <mergeCell ref="A2:G2"/>
    <mergeCell ref="A35:G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Orozco</dc:creator>
  <cp:lastModifiedBy>MELGAR PINEDA, WILLIAM</cp:lastModifiedBy>
  <dcterms:created xsi:type="dcterms:W3CDTF">2025-02-16T22:53:53Z</dcterms:created>
  <dcterms:modified xsi:type="dcterms:W3CDTF">2025-03-14T21:18:40Z</dcterms:modified>
</cp:coreProperties>
</file>