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16" i="1" l="1"/>
  <c r="B2216" i="1"/>
  <c r="P2216" i="1"/>
  <c r="W2216" i="1"/>
  <c r="X2216" i="1"/>
  <c r="S2216" i="1"/>
  <c r="Y2216" i="1"/>
  <c r="Z2216" i="1"/>
  <c r="W89" i="1"/>
  <c r="X89" i="1"/>
  <c r="X87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X91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W549" i="1"/>
  <c r="X549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W1913" i="1"/>
  <c r="X1913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W2213" i="1"/>
  <c r="X2213" i="1"/>
  <c r="S2213" i="1"/>
  <c r="W2214" i="1"/>
  <c r="X2214" i="1"/>
  <c r="S2214" i="1"/>
  <c r="S2215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D342" i="9"/>
  <c r="F342" i="9"/>
  <c r="E341" i="9"/>
  <c r="D341" i="9"/>
  <c r="F341" i="9"/>
  <c r="E340" i="9"/>
  <c r="D340" i="9"/>
  <c r="F340" i="9"/>
  <c r="E339" i="9"/>
  <c r="D339" i="9"/>
  <c r="F339" i="9"/>
  <c r="E338" i="9"/>
  <c r="D338" i="9"/>
  <c r="F338" i="9"/>
  <c r="E337" i="9"/>
  <c r="D337" i="9"/>
  <c r="F337" i="9"/>
  <c r="E336" i="9"/>
  <c r="D336" i="9"/>
  <c r="F336" i="9"/>
  <c r="E335" i="9"/>
  <c r="D335" i="9"/>
  <c r="F335" i="9"/>
  <c r="E334" i="9"/>
  <c r="D334" i="9"/>
  <c r="F334" i="9"/>
  <c r="E333" i="9"/>
  <c r="D333" i="9"/>
  <c r="F333" i="9"/>
  <c r="E332" i="9"/>
  <c r="D332" i="9"/>
  <c r="F332" i="9"/>
  <c r="E331" i="9"/>
  <c r="D331" i="9"/>
  <c r="F331" i="9"/>
  <c r="E330" i="9"/>
  <c r="D330" i="9"/>
  <c r="F330" i="9"/>
  <c r="E329" i="9"/>
  <c r="D329" i="9"/>
  <c r="F329" i="9"/>
  <c r="E328" i="9"/>
  <c r="D328" i="9"/>
  <c r="F328" i="9"/>
  <c r="E327" i="9"/>
  <c r="D327" i="9"/>
  <c r="F327" i="9"/>
  <c r="E326" i="9"/>
  <c r="D326" i="9"/>
  <c r="F326" i="9"/>
  <c r="E325" i="9"/>
  <c r="D325" i="9"/>
  <c r="F325" i="9"/>
  <c r="E324" i="9"/>
  <c r="D324" i="9"/>
  <c r="F324" i="9"/>
  <c r="E323" i="9"/>
  <c r="D323" i="9"/>
  <c r="F323" i="9"/>
  <c r="E322" i="9"/>
  <c r="D322" i="9"/>
  <c r="F322" i="9"/>
  <c r="E321" i="9"/>
  <c r="D321" i="9"/>
  <c r="F321" i="9"/>
  <c r="E320" i="9"/>
  <c r="D320" i="9"/>
  <c r="F320" i="9"/>
  <c r="E319" i="9"/>
  <c r="D319" i="9"/>
  <c r="F319" i="9"/>
  <c r="E318" i="9"/>
  <c r="D318" i="9"/>
  <c r="F318" i="9"/>
  <c r="E317" i="9"/>
  <c r="D317" i="9"/>
  <c r="F317" i="9"/>
  <c r="E316" i="9"/>
  <c r="D316" i="9"/>
  <c r="F316" i="9"/>
  <c r="E315" i="9"/>
  <c r="D315" i="9"/>
  <c r="F315" i="9"/>
  <c r="E314" i="9"/>
  <c r="D314" i="9"/>
  <c r="F314" i="9"/>
  <c r="E313" i="9"/>
  <c r="D313" i="9"/>
  <c r="F313" i="9"/>
  <c r="E312" i="9"/>
  <c r="D312" i="9"/>
  <c r="F312" i="9"/>
  <c r="E311" i="9"/>
  <c r="D311" i="9"/>
  <c r="F311" i="9"/>
  <c r="E310" i="9"/>
  <c r="D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2" i="9"/>
  <c r="D292" i="9"/>
  <c r="F292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B2215" i="1"/>
  <c r="Z2215" i="1"/>
  <c r="Y2215" i="1"/>
  <c r="W2215" i="1"/>
  <c r="X2215" i="1"/>
  <c r="X68" i="1"/>
  <c r="W96" i="1"/>
  <c r="X96" i="1"/>
  <c r="W97" i="1"/>
  <c r="X97" i="1"/>
  <c r="W1159" i="1"/>
  <c r="X1159" i="1"/>
  <c r="W1474" i="1"/>
  <c r="X1474" i="1"/>
  <c r="W1480" i="1"/>
  <c r="X1480" i="1"/>
  <c r="W1509" i="1"/>
  <c r="X1509" i="1"/>
  <c r="W1552" i="1"/>
  <c r="X1552" i="1"/>
  <c r="W1586" i="1"/>
  <c r="X1586" i="1"/>
  <c r="W1969" i="1"/>
  <c r="X1969" i="1"/>
  <c r="P2215" i="1"/>
  <c r="A2215" i="1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Z2214" i="1"/>
  <c r="B2214" i="1"/>
  <c r="Y2214" i="1"/>
  <c r="W2169" i="1"/>
  <c r="X2169" i="1"/>
  <c r="W2168" i="1"/>
  <c r="X2168" i="1"/>
  <c r="W2167" i="1"/>
  <c r="X2167" i="1"/>
  <c r="W2166" i="1"/>
  <c r="X2166" i="1"/>
  <c r="W2165" i="1"/>
  <c r="X2165" i="1"/>
  <c r="W2164" i="1"/>
  <c r="X2164" i="1"/>
  <c r="W2163" i="1"/>
  <c r="X2163" i="1"/>
  <c r="W2162" i="1"/>
  <c r="X2162" i="1"/>
  <c r="W2161" i="1"/>
  <c r="X2161" i="1"/>
  <c r="W2160" i="1"/>
  <c r="X2160" i="1"/>
  <c r="W2159" i="1"/>
  <c r="X2159" i="1"/>
  <c r="W2158" i="1"/>
  <c r="X2158" i="1"/>
  <c r="W2157" i="1"/>
  <c r="X2157" i="1"/>
  <c r="W2156" i="1"/>
  <c r="X2156" i="1"/>
  <c r="W2155" i="1"/>
  <c r="X2155" i="1"/>
  <c r="W2154" i="1"/>
  <c r="X2154" i="1"/>
  <c r="W2153" i="1"/>
  <c r="X2153" i="1"/>
  <c r="W2152" i="1"/>
  <c r="X2152" i="1"/>
  <c r="W2151" i="1"/>
  <c r="X2151" i="1"/>
  <c r="W2150" i="1"/>
  <c r="X2150" i="1"/>
  <c r="W2149" i="1"/>
  <c r="X2149" i="1"/>
  <c r="W2148" i="1"/>
  <c r="X2148" i="1"/>
  <c r="W2147" i="1"/>
  <c r="X2147" i="1"/>
  <c r="W2146" i="1"/>
  <c r="X2146" i="1"/>
  <c r="W2145" i="1"/>
  <c r="X2145" i="1"/>
  <c r="W2144" i="1"/>
  <c r="X2144" i="1"/>
  <c r="W2143" i="1"/>
  <c r="X2143" i="1"/>
  <c r="W2142" i="1"/>
  <c r="X2142" i="1"/>
  <c r="W2141" i="1"/>
  <c r="X2141" i="1"/>
  <c r="W2140" i="1"/>
  <c r="X2140" i="1"/>
  <c r="W2139" i="1"/>
  <c r="X2139" i="1"/>
  <c r="W2138" i="1"/>
  <c r="X2138" i="1"/>
  <c r="W2137" i="1"/>
  <c r="X2137" i="1"/>
  <c r="W2136" i="1"/>
  <c r="X2136" i="1"/>
  <c r="W2135" i="1"/>
  <c r="X2135" i="1"/>
  <c r="W1477" i="1"/>
  <c r="X1477" i="1"/>
  <c r="W482" i="1"/>
  <c r="X482" i="1"/>
  <c r="W483" i="1"/>
  <c r="X483" i="1"/>
  <c r="W484" i="1"/>
  <c r="X484" i="1"/>
  <c r="W485" i="1"/>
  <c r="X485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P2214" i="1"/>
  <c r="A2214" i="1"/>
  <c r="Z2213" i="1"/>
  <c r="B2213" i="1"/>
  <c r="Y2213" i="1"/>
  <c r="P2213" i="1"/>
  <c r="A2213" i="1"/>
  <c r="A2211" i="1"/>
  <c r="B2211" i="1"/>
  <c r="P2211" i="1"/>
  <c r="W2211" i="1"/>
  <c r="X2211" i="1"/>
  <c r="W2210" i="1"/>
  <c r="X2210" i="1"/>
  <c r="Y2211" i="1"/>
  <c r="Z2211" i="1"/>
  <c r="A2212" i="1"/>
  <c r="B2212" i="1"/>
  <c r="P2212" i="1"/>
  <c r="W2212" i="1"/>
  <c r="X2212" i="1"/>
  <c r="Y2212" i="1"/>
  <c r="Z2212" i="1"/>
  <c r="Z2210" i="1"/>
  <c r="B2210" i="1"/>
  <c r="Y2210" i="1"/>
  <c r="P2210" i="1"/>
  <c r="A2210" i="1"/>
  <c r="Z2209" i="1"/>
  <c r="B2209" i="1"/>
  <c r="Y2209" i="1"/>
  <c r="W2209" i="1"/>
  <c r="X2209" i="1"/>
  <c r="P2209" i="1"/>
  <c r="A2209" i="1"/>
  <c r="Z2208" i="1"/>
  <c r="B2204" i="1"/>
  <c r="B2205" i="1"/>
  <c r="B2206" i="1"/>
  <c r="B2207" i="1"/>
  <c r="B2208" i="1"/>
  <c r="Y2208" i="1"/>
  <c r="W2208" i="1"/>
  <c r="X2208" i="1"/>
  <c r="W2207" i="1"/>
  <c r="X2207" i="1"/>
  <c r="W2206" i="1"/>
  <c r="X2206" i="1"/>
  <c r="W2205" i="1"/>
  <c r="X2205" i="1"/>
  <c r="W2204" i="1"/>
  <c r="X2204" i="1"/>
  <c r="W2203" i="1"/>
  <c r="X2203" i="1"/>
  <c r="W2202" i="1"/>
  <c r="X2202" i="1"/>
  <c r="W2201" i="1"/>
  <c r="X2201" i="1"/>
  <c r="W2200" i="1"/>
  <c r="X2200" i="1"/>
  <c r="W2199" i="1"/>
  <c r="X2199" i="1"/>
  <c r="P2208" i="1"/>
  <c r="A2208" i="1"/>
  <c r="Z2207" i="1"/>
  <c r="Y2207" i="1"/>
  <c r="P2207" i="1"/>
  <c r="A2207" i="1"/>
  <c r="Z2206" i="1"/>
  <c r="Y2206" i="1"/>
  <c r="P2206" i="1"/>
  <c r="A2206" i="1"/>
  <c r="Z2205" i="1"/>
  <c r="Y2205" i="1"/>
  <c r="P2205" i="1"/>
  <c r="A2205" i="1"/>
  <c r="Z2204" i="1"/>
  <c r="Y2204" i="1"/>
  <c r="P2204" i="1"/>
  <c r="A2204" i="1"/>
  <c r="Z2203" i="1"/>
  <c r="B2203" i="1"/>
  <c r="Y2203" i="1"/>
  <c r="P2203" i="1"/>
  <c r="A2203" i="1"/>
  <c r="Z2202" i="1"/>
  <c r="B2202" i="1"/>
  <c r="Y2202" i="1"/>
  <c r="P2202" i="1"/>
  <c r="A2202" i="1"/>
  <c r="Z2201" i="1"/>
  <c r="B2201" i="1"/>
  <c r="Y2201" i="1"/>
  <c r="P2201" i="1"/>
  <c r="A2201" i="1"/>
  <c r="Z2200" i="1"/>
  <c r="B2200" i="1"/>
  <c r="Y2200" i="1"/>
  <c r="P2200" i="1"/>
  <c r="A2200" i="1"/>
  <c r="Z2199" i="1"/>
  <c r="B2199" i="1"/>
  <c r="Y2199" i="1"/>
  <c r="P2199" i="1"/>
  <c r="A2199" i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52" i="1"/>
  <c r="B2152" i="1"/>
  <c r="P2152" i="1"/>
  <c r="W1500" i="1"/>
  <c r="X1500" i="1"/>
  <c r="W1635" i="1"/>
  <c r="X1635" i="1"/>
  <c r="Y2152" i="1"/>
  <c r="Z2152" i="1"/>
  <c r="A2153" i="1"/>
  <c r="B2153" i="1"/>
  <c r="P2153" i="1"/>
  <c r="Y2153" i="1"/>
  <c r="Z2153" i="1"/>
  <c r="A2154" i="1"/>
  <c r="B2154" i="1"/>
  <c r="P2154" i="1"/>
  <c r="Y2154" i="1"/>
  <c r="Z2154" i="1"/>
  <c r="A2155" i="1"/>
  <c r="B2155" i="1"/>
  <c r="P2155" i="1"/>
  <c r="Y2155" i="1"/>
  <c r="Z2155" i="1"/>
  <c r="A2156" i="1"/>
  <c r="B2156" i="1"/>
  <c r="P2156" i="1"/>
  <c r="Y2156" i="1"/>
  <c r="Z2156" i="1"/>
  <c r="A2157" i="1"/>
  <c r="B2157" i="1"/>
  <c r="P2157" i="1"/>
  <c r="Y2157" i="1"/>
  <c r="Z2157" i="1"/>
  <c r="A2158" i="1"/>
  <c r="B2158" i="1"/>
  <c r="P2158" i="1"/>
  <c r="Y2158" i="1"/>
  <c r="Z2158" i="1"/>
  <c r="A2159" i="1"/>
  <c r="B2159" i="1"/>
  <c r="P2159" i="1"/>
  <c r="Y2159" i="1"/>
  <c r="Z2159" i="1"/>
  <c r="A2160" i="1"/>
  <c r="B2160" i="1"/>
  <c r="P2160" i="1"/>
  <c r="Y2160" i="1"/>
  <c r="Z2160" i="1"/>
  <c r="A2161" i="1"/>
  <c r="B2161" i="1"/>
  <c r="P2161" i="1"/>
  <c r="Y2161" i="1"/>
  <c r="Z2161" i="1"/>
  <c r="A2162" i="1"/>
  <c r="B2162" i="1"/>
  <c r="P2162" i="1"/>
  <c r="Y2162" i="1"/>
  <c r="Z2162" i="1"/>
  <c r="A2163" i="1"/>
  <c r="B2163" i="1"/>
  <c r="P2163" i="1"/>
  <c r="Y2163" i="1"/>
  <c r="Z2163" i="1"/>
  <c r="A2164" i="1"/>
  <c r="B2164" i="1"/>
  <c r="P2164" i="1"/>
  <c r="Y2164" i="1"/>
  <c r="Z2164" i="1"/>
  <c r="A2165" i="1"/>
  <c r="B2165" i="1"/>
  <c r="P2165" i="1"/>
  <c r="Y2165" i="1"/>
  <c r="Z2165" i="1"/>
  <c r="A2166" i="1"/>
  <c r="B2166" i="1"/>
  <c r="P2166" i="1"/>
  <c r="Y2166" i="1"/>
  <c r="Z2166" i="1"/>
  <c r="A2167" i="1"/>
  <c r="B2167" i="1"/>
  <c r="P2167" i="1"/>
  <c r="Y2167" i="1"/>
  <c r="Z2167" i="1"/>
  <c r="A2168" i="1"/>
  <c r="B2168" i="1"/>
  <c r="P2168" i="1"/>
  <c r="Y2168" i="1"/>
  <c r="Z2168" i="1"/>
  <c r="A2169" i="1"/>
  <c r="B2169" i="1"/>
  <c r="P2169" i="1"/>
  <c r="Y2169" i="1"/>
  <c r="Z2169" i="1"/>
  <c r="A2170" i="1"/>
  <c r="B2170" i="1"/>
  <c r="P2170" i="1"/>
  <c r="Y2170" i="1"/>
  <c r="Z2170" i="1"/>
  <c r="A2171" i="1"/>
  <c r="B2171" i="1"/>
  <c r="P2171" i="1"/>
  <c r="Y2171" i="1"/>
  <c r="Z2171" i="1"/>
  <c r="A2172" i="1"/>
  <c r="B2172" i="1"/>
  <c r="P2172" i="1"/>
  <c r="Y2172" i="1"/>
  <c r="Z2172" i="1"/>
  <c r="A2173" i="1"/>
  <c r="B2173" i="1"/>
  <c r="P2173" i="1"/>
  <c r="Y2173" i="1"/>
  <c r="Z2173" i="1"/>
  <c r="A2174" i="1"/>
  <c r="B2174" i="1"/>
  <c r="P2174" i="1"/>
  <c r="Y2174" i="1"/>
  <c r="Z2174" i="1"/>
  <c r="A2175" i="1"/>
  <c r="B2175" i="1"/>
  <c r="P2175" i="1"/>
  <c r="Y2175" i="1"/>
  <c r="Z2175" i="1"/>
  <c r="A2176" i="1"/>
  <c r="B2176" i="1"/>
  <c r="P2176" i="1"/>
  <c r="Y2176" i="1"/>
  <c r="Z2176" i="1"/>
  <c r="A2177" i="1"/>
  <c r="B2177" i="1"/>
  <c r="P2177" i="1"/>
  <c r="Y2177" i="1"/>
  <c r="Z2177" i="1"/>
  <c r="A2178" i="1"/>
  <c r="B2178" i="1"/>
  <c r="P2178" i="1"/>
  <c r="Y2178" i="1"/>
  <c r="Z2178" i="1"/>
  <c r="A2179" i="1"/>
  <c r="B2179" i="1"/>
  <c r="P2179" i="1"/>
  <c r="Y2179" i="1"/>
  <c r="Z2179" i="1"/>
  <c r="A2180" i="1"/>
  <c r="B2180" i="1"/>
  <c r="P2180" i="1"/>
  <c r="Y2180" i="1"/>
  <c r="Z2180" i="1"/>
  <c r="A2181" i="1"/>
  <c r="B2181" i="1"/>
  <c r="P2181" i="1"/>
  <c r="Y2181" i="1"/>
  <c r="Z2181" i="1"/>
  <c r="A2182" i="1"/>
  <c r="B2182" i="1"/>
  <c r="P2182" i="1"/>
  <c r="Y2182" i="1"/>
  <c r="Z2182" i="1"/>
  <c r="A2183" i="1"/>
  <c r="B2183" i="1"/>
  <c r="P2183" i="1"/>
  <c r="Y2183" i="1"/>
  <c r="Z2183" i="1"/>
  <c r="A2184" i="1"/>
  <c r="B2184" i="1"/>
  <c r="P2184" i="1"/>
  <c r="Y2184" i="1"/>
  <c r="Z2184" i="1"/>
  <c r="A2185" i="1"/>
  <c r="B2185" i="1"/>
  <c r="P2185" i="1"/>
  <c r="Y2185" i="1"/>
  <c r="Z2185" i="1"/>
  <c r="A2186" i="1"/>
  <c r="B2186" i="1"/>
  <c r="P2186" i="1"/>
  <c r="Y2186" i="1"/>
  <c r="Z2186" i="1"/>
  <c r="A2187" i="1"/>
  <c r="B2187" i="1"/>
  <c r="P2187" i="1"/>
  <c r="Y2187" i="1"/>
  <c r="Z2187" i="1"/>
  <c r="A2188" i="1"/>
  <c r="B2188" i="1"/>
  <c r="P2188" i="1"/>
  <c r="Y2188" i="1"/>
  <c r="Z2188" i="1"/>
  <c r="A2189" i="1"/>
  <c r="B2189" i="1"/>
  <c r="P2189" i="1"/>
  <c r="Y2189" i="1"/>
  <c r="Z2189" i="1"/>
  <c r="A2190" i="1"/>
  <c r="B2190" i="1"/>
  <c r="P2190" i="1"/>
  <c r="Y2190" i="1"/>
  <c r="Z2190" i="1"/>
  <c r="A2191" i="1"/>
  <c r="B2191" i="1"/>
  <c r="P2191" i="1"/>
  <c r="Y2191" i="1"/>
  <c r="Z2191" i="1"/>
  <c r="A2192" i="1"/>
  <c r="B2192" i="1"/>
  <c r="P2192" i="1"/>
  <c r="Y2192" i="1"/>
  <c r="Z2192" i="1"/>
  <c r="A2193" i="1"/>
  <c r="B2193" i="1"/>
  <c r="P2193" i="1"/>
  <c r="Y2193" i="1"/>
  <c r="Z2193" i="1"/>
  <c r="A2194" i="1"/>
  <c r="B2194" i="1"/>
  <c r="P2194" i="1"/>
  <c r="Y2194" i="1"/>
  <c r="Z2194" i="1"/>
  <c r="A2195" i="1"/>
  <c r="B2195" i="1"/>
  <c r="P2195" i="1"/>
  <c r="Y2195" i="1"/>
  <c r="Z2195" i="1"/>
  <c r="A2196" i="1"/>
  <c r="B2196" i="1"/>
  <c r="P2196" i="1"/>
  <c r="Y2196" i="1"/>
  <c r="Z2196" i="1"/>
  <c r="A2197" i="1"/>
  <c r="B2197" i="1"/>
  <c r="P2197" i="1"/>
  <c r="Y2197" i="1"/>
  <c r="Z2197" i="1"/>
  <c r="A2198" i="1"/>
  <c r="B2198" i="1"/>
  <c r="P2198" i="1"/>
  <c r="Y2198" i="1"/>
  <c r="Z2198" i="1"/>
  <c r="A2137" i="1"/>
  <c r="B2137" i="1"/>
  <c r="P2137" i="1"/>
  <c r="Y2137" i="1"/>
  <c r="Z2137" i="1"/>
  <c r="A2138" i="1"/>
  <c r="B2138" i="1"/>
  <c r="P2138" i="1"/>
  <c r="Y2138" i="1"/>
  <c r="Z2138" i="1"/>
  <c r="A2139" i="1"/>
  <c r="B2139" i="1"/>
  <c r="P2139" i="1"/>
  <c r="Y2139" i="1"/>
  <c r="Z2139" i="1"/>
  <c r="A2140" i="1"/>
  <c r="B2140" i="1"/>
  <c r="P2140" i="1"/>
  <c r="Y2140" i="1"/>
  <c r="Z2140" i="1"/>
  <c r="A2141" i="1"/>
  <c r="B2141" i="1"/>
  <c r="P2141" i="1"/>
  <c r="Y2141" i="1"/>
  <c r="Z2141" i="1"/>
  <c r="A2142" i="1"/>
  <c r="B2142" i="1"/>
  <c r="P2142" i="1"/>
  <c r="Y2142" i="1"/>
  <c r="Z2142" i="1"/>
  <c r="A2143" i="1"/>
  <c r="B2143" i="1"/>
  <c r="P2143" i="1"/>
  <c r="Y2143" i="1"/>
  <c r="Z2143" i="1"/>
  <c r="A2144" i="1"/>
  <c r="B2144" i="1"/>
  <c r="P2144" i="1"/>
  <c r="Y2144" i="1"/>
  <c r="Z2144" i="1"/>
  <c r="A2145" i="1"/>
  <c r="B2145" i="1"/>
  <c r="P2145" i="1"/>
  <c r="Y2145" i="1"/>
  <c r="Z2145" i="1"/>
  <c r="A2146" i="1"/>
  <c r="B2146" i="1"/>
  <c r="P2146" i="1"/>
  <c r="Y2146" i="1"/>
  <c r="Z2146" i="1"/>
  <c r="A2147" i="1"/>
  <c r="B2147" i="1"/>
  <c r="P2147" i="1"/>
  <c r="Y2147" i="1"/>
  <c r="Z2147" i="1"/>
  <c r="A2148" i="1"/>
  <c r="B2148" i="1"/>
  <c r="P2148" i="1"/>
  <c r="Y2148" i="1"/>
  <c r="Z2148" i="1"/>
  <c r="A2149" i="1"/>
  <c r="B2149" i="1"/>
  <c r="P2149" i="1"/>
  <c r="Y2149" i="1"/>
  <c r="Z2149" i="1"/>
  <c r="A2150" i="1"/>
  <c r="B2150" i="1"/>
  <c r="P2150" i="1"/>
  <c r="Y2150" i="1"/>
  <c r="Z2150" i="1"/>
  <c r="A2151" i="1"/>
  <c r="B2151" i="1"/>
  <c r="P2151" i="1"/>
  <c r="Y2151" i="1"/>
  <c r="Z2151" i="1"/>
  <c r="Z2136" i="1"/>
  <c r="B2136" i="1"/>
  <c r="Y2136" i="1"/>
  <c r="P2136" i="1"/>
  <c r="A2136" i="1"/>
  <c r="Z2135" i="1"/>
  <c r="B2135" i="1"/>
  <c r="Y2135" i="1"/>
  <c r="P2135" i="1"/>
  <c r="A2135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63" i="1"/>
  <c r="X1863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915" i="1"/>
  <c r="X1915" i="1"/>
  <c r="W1914" i="1"/>
  <c r="X191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88" i="1"/>
  <c r="X1888" i="1"/>
  <c r="W1980" i="1"/>
  <c r="X1980" i="1"/>
  <c r="W1865" i="1"/>
  <c r="X1865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912" i="1"/>
  <c r="X1912" i="1"/>
  <c r="W1895" i="1"/>
  <c r="X1895" i="1"/>
  <c r="X1893" i="1"/>
  <c r="W1883" i="1"/>
  <c r="X1883" i="1"/>
  <c r="W2129" i="1"/>
  <c r="X2129" i="1"/>
  <c r="W1911" i="1"/>
  <c r="X1911" i="1"/>
  <c r="W1882" i="1"/>
  <c r="X1882" i="1"/>
  <c r="W2128" i="1"/>
  <c r="X2128" i="1"/>
  <c r="W1910" i="1"/>
  <c r="X1910" i="1"/>
  <c r="W1881" i="1"/>
  <c r="X1881" i="1"/>
  <c r="W2127" i="1"/>
  <c r="X2127" i="1"/>
  <c r="W1909" i="1"/>
  <c r="X1909" i="1"/>
  <c r="W1880" i="1"/>
  <c r="X1880" i="1"/>
  <c r="W2126" i="1"/>
  <c r="X2126" i="1"/>
  <c r="W1908" i="1"/>
  <c r="X1908" i="1"/>
  <c r="W1879" i="1"/>
  <c r="X1879" i="1"/>
  <c r="W2125" i="1"/>
  <c r="X2125" i="1"/>
  <c r="W1907" i="1"/>
  <c r="X1907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1965" i="1"/>
  <c r="X1965" i="1"/>
  <c r="W2116" i="1"/>
  <c r="X2116" i="1"/>
  <c r="X1890" i="1"/>
  <c r="W2115" i="1"/>
  <c r="X2115" i="1"/>
  <c r="W1849" i="1"/>
  <c r="X1849" i="1"/>
  <c r="W1796" i="1"/>
  <c r="X1796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X185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8" i="1"/>
  <c r="X1968" i="1"/>
  <c r="W1967" i="1"/>
  <c r="X1967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6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W1856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5" i="1"/>
  <c r="Y1966" i="1"/>
  <c r="Y1967" i="1"/>
  <c r="Y1968" i="1"/>
  <c r="Y1969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Y1914" i="1"/>
  <c r="Y1915" i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D351" i="9"/>
  <c r="D350" i="9"/>
  <c r="D349" i="9"/>
  <c r="D348" i="9"/>
  <c r="D347" i="9"/>
  <c r="D346" i="9"/>
  <c r="D345" i="9"/>
  <c r="D344" i="9"/>
  <c r="D343" i="9"/>
  <c r="Z1915" i="1"/>
  <c r="Z1914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63" i="1"/>
  <c r="Z1969" i="1"/>
  <c r="Z1912" i="1"/>
  <c r="Z1911" i="1"/>
  <c r="Z1910" i="1"/>
  <c r="Z1909" i="1"/>
  <c r="Z1908" i="1"/>
  <c r="Z1907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68" i="1"/>
  <c r="Z1967" i="1"/>
  <c r="Z1796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965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6" i="1"/>
  <c r="X56" i="1"/>
  <c r="W63" i="1"/>
  <c r="X63" i="1"/>
  <c r="W64" i="1"/>
  <c r="X64" i="1"/>
  <c r="W65" i="1"/>
  <c r="X65" i="1"/>
  <c r="X66" i="1"/>
  <c r="W67" i="1"/>
  <c r="X67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W88" i="1"/>
  <c r="X88" i="1"/>
  <c r="W90" i="1"/>
  <c r="X90" i="1"/>
  <c r="W91" i="1"/>
  <c r="W92" i="1"/>
  <c r="X92" i="1"/>
  <c r="W93" i="1"/>
  <c r="X93" i="1"/>
  <c r="W94" i="1"/>
  <c r="X94" i="1"/>
  <c r="W95" i="1"/>
  <c r="X95" i="1"/>
  <c r="W98" i="1"/>
  <c r="X98" i="1"/>
  <c r="W99" i="1"/>
  <c r="X99" i="1"/>
  <c r="W100" i="1"/>
  <c r="X100" i="1"/>
  <c r="W101" i="1"/>
  <c r="X101" i="1"/>
  <c r="W102" i="1"/>
  <c r="X102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1" i="1"/>
  <c r="X1411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5" i="1"/>
  <c r="X1475" i="1"/>
  <c r="W1476" i="1"/>
  <c r="X1476" i="1"/>
  <c r="W1478" i="1"/>
  <c r="X1478" i="1"/>
  <c r="W1479" i="1"/>
  <c r="X1479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1" i="1"/>
  <c r="X1501" i="1"/>
  <c r="W1502" i="1"/>
  <c r="X1502" i="1"/>
  <c r="W1503" i="1"/>
  <c r="X1503" i="1"/>
  <c r="W1504" i="1"/>
  <c r="X1504" i="1"/>
  <c r="W1505" i="1"/>
  <c r="X1505" i="1"/>
  <c r="W1506" i="1"/>
  <c r="X1506" i="1"/>
  <c r="W1507" i="1"/>
  <c r="X1507" i="1"/>
  <c r="W1508" i="1"/>
  <c r="X1508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8" i="1"/>
  <c r="X1578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0" i="1"/>
  <c r="X1690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500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A1915" i="1"/>
  <c r="A2003" i="1"/>
  <c r="A2134" i="1"/>
  <c r="A1951" i="1"/>
  <c r="A1914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969" i="1"/>
  <c r="A1797" i="1"/>
  <c r="A2095" i="1"/>
  <c r="A1968" i="1"/>
  <c r="A1864" i="1"/>
  <c r="A2094" i="1"/>
  <c r="A1967" i="1"/>
  <c r="A1863" i="1"/>
  <c r="A2093" i="1"/>
  <c r="A1966" i="1"/>
  <c r="A2092" i="1"/>
  <c r="A1964" i="1"/>
  <c r="A1899" i="1"/>
  <c r="A1912" i="1"/>
  <c r="A2091" i="1"/>
  <c r="A1963" i="1"/>
  <c r="A1911" i="1"/>
  <c r="A2090" i="1"/>
  <c r="A1962" i="1"/>
  <c r="A1910" i="1"/>
  <c r="A2089" i="1"/>
  <c r="A1961" i="1"/>
  <c r="A1804" i="1"/>
  <c r="A1909" i="1"/>
  <c r="A2088" i="1"/>
  <c r="A1960" i="1"/>
  <c r="A1803" i="1"/>
  <c r="A1908" i="1"/>
  <c r="A2087" i="1"/>
  <c r="A1957" i="1"/>
  <c r="A1802" i="1"/>
  <c r="A1907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1796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5" i="1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E1500" i="1"/>
  <c r="F1500" i="1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003" i="1"/>
  <c r="P2002" i="1"/>
  <c r="P2001" i="1"/>
  <c r="P2000" i="1"/>
  <c r="P1999" i="1"/>
  <c r="P1998" i="1"/>
  <c r="P1915" i="1"/>
  <c r="P1914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63" i="1"/>
  <c r="P1969" i="1"/>
  <c r="P1912" i="1"/>
  <c r="P1911" i="1"/>
  <c r="P1910" i="1"/>
  <c r="P1909" i="1"/>
  <c r="P1908" i="1"/>
  <c r="P1907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68" i="1"/>
  <c r="P1967" i="1"/>
  <c r="P1796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965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411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<sst xmlns="http://schemas.openxmlformats.org/spreadsheetml/2006/main" count="20092" uniqueCount="4831">
  <si>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</si>
  <si>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</si>
  <si>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</si>
  <si>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</si>
  <si>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</si>
  <si>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</si>
  <si>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</si>
  <si>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</si>
  <si>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</si>
  <si>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</si>
  <si>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</si>
  <si>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</si>
  <si>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</si>
  <si>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</si>
  <si>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</si>
  <si>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</si>
  <si>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</si>
  <si>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</si>
  <si>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</si>
  <si>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</si>
  <si>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</si>
  <si>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</si>
  <si>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</si>
  <si>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</si>
  <si>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</si>
  <si>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</si>
  <si>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</si>
  <si>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</si>
  <si>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</si>
  <si>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</si>
  <si>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</si>
  <si>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</si>
  <si>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</si>
  <si>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</si>
  <si>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</si>
  <si>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</si>
  <si>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</si>
  <si>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</si>
  <si>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</si>
  <si>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</si>
  <si>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</si>
  <si>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</si>
  <si>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</si>
  <si>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</si>
  <si>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</si>
  <si>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</si>
  <si>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</si>
  <si>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</si>
  <si>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</si>
  <si>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</si>
  <si>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</si>
  <si>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</si>
  <si>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</si>
  <si>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</si>
  <si>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</si>
  <si>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</si>
  <si>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</si>
  <si>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</si>
  <si>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</si>
  <si>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</si>
  <si>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</si>
  <si>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</si>
  <si>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</si>
  <si>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</si>
  <si>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</si>
  <si>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</si>
  <si>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</si>
  <si>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</si>
  <si>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</si>
  <si>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</si>
  <si>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</si>
  <si>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</si>
  <si>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</si>
  <si>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</si>
  <si>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</si>
  <si>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</si>
  <si>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</si>
  <si>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</si>
  <si>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</si>
  <si>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</si>
  <si>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</si>
  <si>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</si>
  <si>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</si>
  <si>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</si>
  <si>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</si>
  <si>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</si>
  <si>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</si>
  <si>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</si>
  <si>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</si>
  <si>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</si>
  <si>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</si>
  <si>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</si>
  <si>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</si>
  <si>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</si>
  <si>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</si>
  <si>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</si>
  <si>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</si>
  <si>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</si>
  <si>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</si>
  <si>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</si>
  <si>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</si>
  <si>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</si>
  <si>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</si>
  <si>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</si>
  <si>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</si>
  <si>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</si>
  <si>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</si>
  <si>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</si>
  <si>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</si>
  <si>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</si>
  <si>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</si>
  <si>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</si>
  <si>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</si>
  <si>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</si>
  <si>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</si>
  <si>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</si>
  <si>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</si>
  <si>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</si>
  <si>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</si>
  <si>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</si>
  <si>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</si>
  <si>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</si>
  <si>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</si>
  <si>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</si>
  <si>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</si>
  <si>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</si>
  <si>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</si>
  <si>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</si>
  <si>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</si>
  <si>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</si>
  <si>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</si>
  <si>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</si>
  <si>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</si>
  <si>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</si>
  <si>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</si>
  <si>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</si>
  <si>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</si>
  <si>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</si>
  <si>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</si>
  <si>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</si>
  <si>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</si>
  <si>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</si>
  <si>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</si>
  <si>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</si>
  <si>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</si>
  <si>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</si>
  <si>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</si>
  <si>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</si>
  <si>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</si>
  <si>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</si>
  <si>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</si>
  <si>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</si>
  <si>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</si>
  <si>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</si>
  <si>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</si>
  <si>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</si>
  <si>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</si>
  <si>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</si>
  <si>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</si>
  <si>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</si>
  <si>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</si>
  <si>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</si>
  <si>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</si>
  <si>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</si>
  <si>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</si>
  <si>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</si>
  <si>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</si>
  <si>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</si>
  <si>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</si>
  <si>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</si>
  <si>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</si>
  <si>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</si>
  <si>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</si>
  <si>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</si>
  <si>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</si>
  <si>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</si>
  <si>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</si>
  <si>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</si>
  <si>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</si>
  <si>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</si>
  <si>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</si>
  <si>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</si>
  <si>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</si>
  <si>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</si>
  <si>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</si>
  <si>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</si>
  <si>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</si>
  <si>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</si>
  <si>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</si>
  <si>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</si>
  <si>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</si>
  <si>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</si>
  <si>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</si>
  <si>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</si>
  <si>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</si>
  <si>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</si>
  <si>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</si>
  <si>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</si>
  <si>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</si>
  <si>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</si>
  <si>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</si>
  <si>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</si>
  <si>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</si>
  <si>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</si>
  <si>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</si>
  <si>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</si>
  <si>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</si>
  <si>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</si>
  <si>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</si>
  <si>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</si>
  <si>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</si>
  <si>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</si>
  <si>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</si>
  <si>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</si>
  <si>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</si>
  <si>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</si>
  <si>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</si>
  <si>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</si>
  <si>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</si>
  <si>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</si>
  <si>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</si>
  <si>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</si>
  <si>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</si>
  <si>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</si>
  <si>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</si>
  <si>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</si>
  <si>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</si>
  <si>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</si>
  <si>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</si>
  <si>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</si>
  <si>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</si>
  <si>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</si>
  <si>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</si>
  <si>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</si>
  <si>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</si>
  <si>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</si>
  <si>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</si>
  <si>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</si>
  <si>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</si>
  <si>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</si>
  <si>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</si>
  <si>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</si>
  <si>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</si>
  <si>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</si>
  <si>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</si>
  <si>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</si>
  <si>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</si>
  <si>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</si>
  <si>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</si>
  <si>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</si>
  <si>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</si>
  <si>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</si>
  <si>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</si>
  <si>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</si>
  <si>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</si>
  <si>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</si>
  <si>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</si>
  <si>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</si>
  <si>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</si>
  <si>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</si>
  <si>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</si>
  <si>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</si>
  <si>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</si>
  <si>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</si>
  <si>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</si>
  <si>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</si>
  <si>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</si>
  <si>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</si>
  <si>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</si>
  <si>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</si>
  <si>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</si>
  <si>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</si>
  <si>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</si>
  <si>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</si>
  <si>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</si>
  <si>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</si>
  <si>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</si>
  <si>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</si>
  <si>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</si>
  <si>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</si>
  <si>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</si>
  <si>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</si>
  <si>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</si>
  <si>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</si>
  <si>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</si>
  <si>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</si>
  <si>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</si>
  <si>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</si>
  <si>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</si>
  <si>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</si>
  <si>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</si>
  <si>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</si>
  <si>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</si>
  <si>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</si>
  <si>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</si>
  <si>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</si>
  <si>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</si>
  <si>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</si>
  <si>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</si>
  <si>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</si>
  <si>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</si>
  <si>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</si>
  <si>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</si>
  <si>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</si>
  <si>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</si>
  <si>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</si>
  <si>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</si>
  <si>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</si>
  <si>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</si>
  <si>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</si>
  <si>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</si>
  <si>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</si>
  <si>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</si>
  <si>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</si>
  <si>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</si>
  <si>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</si>
  <si>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</si>
  <si>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</si>
  <si>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</si>
  <si>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</si>
  <si>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</si>
  <si>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</si>
  <si>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</si>
  <si>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</si>
  <si>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</si>
  <si>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</si>
  <si>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</si>
  <si>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</si>
  <si>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</si>
  <si>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</si>
  <si>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</si>
  <si>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</si>
  <si>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</si>
  <si>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</si>
  <si>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</si>
  <si>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</si>
  <si>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</si>
  <si>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</si>
  <si>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</si>
  <si>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</si>
  <si>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</si>
  <si>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</si>
  <si>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</si>
  <si>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</si>
  <si>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</si>
  <si>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</si>
  <si>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</si>
  <si>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</si>
  <si>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</si>
  <si>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</si>
  <si>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</si>
  <si>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</si>
  <si>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</si>
  <si>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</si>
  <si>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</si>
  <si>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</si>
  <si>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</si>
  <si>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</si>
  <si>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</si>
  <si>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</si>
  <si>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</si>
  <si>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</si>
  <si>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</si>
  <si>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</si>
  <si>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</si>
  <si>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</si>
  <si>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</si>
  <si>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</si>
  <si>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</si>
  <si>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</si>
  <si>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</si>
  <si>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</si>
  <si>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</si>
  <si>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</si>
  <si>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</si>
  <si>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</si>
  <si>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</si>
  <si>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</si>
  <si>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</si>
  <si>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</si>
  <si>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</si>
  <si>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</si>
  <si>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</si>
  <si>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</si>
  <si>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</si>
  <si>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</si>
  <si>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</si>
  <si>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</si>
  <si>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</si>
  <si>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</si>
  <si>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</si>
  <si>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</si>
  <si>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</si>
  <si>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</si>
  <si>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</si>
  <si>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</si>
  <si>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</si>
  <si>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</si>
  <si>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</si>
  <si>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</si>
  <si>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</si>
  <si>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</si>
  <si>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</si>
  <si>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</si>
  <si>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</si>
  <si>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</si>
  <si>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</si>
  <si>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</si>
  <si>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</si>
  <si>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</si>
  <si>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</si>
  <si>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</si>
  <si>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</si>
  <si>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</si>
  <si>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</si>
  <si>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</si>
  <si>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</si>
  <si>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</si>
  <si>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</si>
  <si>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</si>
  <si>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</si>
  <si>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</si>
  <si>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</si>
  <si>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</si>
  <si>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</si>
  <si>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</si>
  <si>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</si>
  <si>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</si>
  <si>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</si>
  <si>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</si>
  <si>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</si>
  <si>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</si>
  <si>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</si>
  <si>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</si>
  <si>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</si>
  <si>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</si>
  <si>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</si>
  <si>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</si>
  <si>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</si>
  <si>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</si>
  <si>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</si>
  <si>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</si>
  <si>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</si>
  <si>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</si>
  <si>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</si>
  <si>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</si>
  <si>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</si>
  <si>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</si>
  <si>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</si>
  <si>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</si>
  <si>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</si>
  <si>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</si>
  <si>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</si>
  <si>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</si>
  <si>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</si>
  <si>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</si>
  <si>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</si>
  <si>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</si>
  <si>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</si>
  <si>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</si>
  <si>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</si>
  <si>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</si>
  <si>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</si>
  <si>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</si>
  <si>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</si>
  <si>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</si>
  <si>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</si>
  <si>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</si>
  <si>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</si>
  <si>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</si>
  <si>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</si>
  <si>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</si>
  <si>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</si>
  <si>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</si>
  <si>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</si>
  <si>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</si>
  <si>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</si>
  <si>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</si>
  <si>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</si>
  <si>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</si>
  <si>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</si>
  <si>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</si>
  <si>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</si>
  <si>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</si>
  <si>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</si>
  <si>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</si>
  <si>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</si>
  <si>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</si>
  <si>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</si>
  <si>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</si>
  <si>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</si>
  <si>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</si>
  <si>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</si>
  <si>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</si>
  <si>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</si>
  <si>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</si>
  <si>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</si>
  <si>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</si>
  <si>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</si>
  <si>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</si>
  <si>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</si>
  <si>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</si>
  <si>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</si>
  <si>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</si>
  <si>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</si>
  <si>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</si>
  <si>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</si>
  <si>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</si>
  <si>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</si>
  <si>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</si>
  <si>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</si>
  <si>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</si>
  <si>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</si>
  <si>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</si>
  <si>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</si>
  <si>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</si>
  <si>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</si>
  <si>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</si>
  <si>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</si>
  <si>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</si>
  <si>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</si>
  <si>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</si>
  <si>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</si>
  <si>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</si>
  <si>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</si>
  <si>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</si>
  <si>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</si>
  <si>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</si>
  <si>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</si>
  <si>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</si>
  <si>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</si>
  <si>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</si>
  <si>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</si>
  <si>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</si>
  <si>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</si>
  <si>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</si>
  <si>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</si>
  <si>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</si>
  <si>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</si>
  <si>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</si>
  <si>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</si>
  <si>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</si>
  <si>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</si>
  <si>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</si>
  <si>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</si>
  <si>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</si>
  <si>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</si>
  <si>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</si>
  <si>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</si>
  <si>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</si>
  <si>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</si>
  <si>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</si>
  <si>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</si>
  <si>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</si>
  <si>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</si>
  <si>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</si>
  <si>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</si>
  <si>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</si>
  <si>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</si>
  <si>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</si>
  <si>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</si>
  <si>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</si>
  <si>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</si>
  <si>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</si>
  <si>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</si>
  <si>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</si>
  <si>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</si>
  <si>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</si>
  <si>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</si>
  <si>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</si>
  <si>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</si>
  <si>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</si>
  <si>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</si>
  <si>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</si>
  <si>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</si>
  <si>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</si>
  <si>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</si>
  <si>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</si>
  <si>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</si>
  <si>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</si>
  <si>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</si>
  <si>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</si>
  <si>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</si>
  <si>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</si>
  <si>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</si>
  <si>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</si>
  <si>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</si>
  <si>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</si>
  <si>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</si>
  <si>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</si>
  <si>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</si>
  <si>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</si>
  <si>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</si>
  <si>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</si>
  <si>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</si>
  <si>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</si>
  <si>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</si>
  <si>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</si>
  <si>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</si>
  <si>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</si>
  <si>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</si>
  <si>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</si>
  <si>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</si>
  <si>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</si>
  <si>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</si>
  <si>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</si>
  <si>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</si>
  <si>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</si>
  <si>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</si>
  <si>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</si>
  <si>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</si>
  <si>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</si>
  <si>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</si>
  <si>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</si>
  <si>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</si>
  <si>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</si>
  <si>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</si>
  <si>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</si>
  <si>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</si>
  <si>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</si>
  <si>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</si>
  <si>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</si>
  <si>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</si>
  <si>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</si>
  <si>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</si>
  <si>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</si>
  <si>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</si>
  <si>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</si>
  <si>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</si>
  <si>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</si>
  <si>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</si>
  <si>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</si>
  <si>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</si>
  <si>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</si>
  <si>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</si>
  <si>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</si>
  <si>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</si>
  <si>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</si>
  <si>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</si>
  <si>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</si>
  <si>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</si>
  <si>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</si>
  <si>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</si>
  <si>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</si>
  <si>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</si>
  <si>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</si>
  <si>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</si>
  <si>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</si>
  <si>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</si>
  <si>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</si>
  <si>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</si>
  <si>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</si>
  <si>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</si>
  <si>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</si>
  <si>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</si>
  <si>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</si>
  <si>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</si>
  <si>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</si>
  <si>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</si>
  <si>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</si>
  <si>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</si>
  <si>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</si>
  <si>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</si>
  <si>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</si>
  <si>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</si>
  <si>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</si>
  <si>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</si>
  <si>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</si>
  <si>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</si>
  <si>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</si>
  <si>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</si>
  <si>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</si>
  <si>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</si>
  <si>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</si>
  <si>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</si>
  <si>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</si>
  <si>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</si>
  <si>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</si>
  <si>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</si>
  <si>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</si>
  <si>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</si>
  <si>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</si>
  <si>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</si>
  <si>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</si>
  <si>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</si>
  <si>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</si>
  <si>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</si>
  <si>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</si>
  <si>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</si>
  <si>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</si>
  <si>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</si>
  <si>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</si>
  <si>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</si>
  <si>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</si>
  <si>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</si>
  <si>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</si>
  <si>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</si>
  <si>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</si>
  <si>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</si>
  <si>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</si>
  <si>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</si>
  <si>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</si>
  <si>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</si>
  <si>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</si>
  <si>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</si>
  <si>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</si>
  <si>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</si>
  <si>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</si>
  <si>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</si>
  <si>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</si>
  <si>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</si>
  <si>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</si>
  <si>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</si>
  <si>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</si>
  <si>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</si>
  <si>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</si>
  <si>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</si>
  <si>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</si>
  <si>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</si>
  <si>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</si>
  <si>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</si>
  <si>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</si>
  <si>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</si>
  <si>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</si>
  <si>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</si>
  <si>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</si>
  <si>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</si>
  <si>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</si>
  <si>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</si>
  <si>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</si>
  <si>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</si>
  <si>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</si>
  <si>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</si>
  <si>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</si>
  <si>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</si>
  <si>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</si>
  <si>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</si>
  <si>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</si>
  <si>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</si>
  <si>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</si>
  <si>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</si>
  <si>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</si>
  <si>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</si>
  <si>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</si>
  <si>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</si>
  <si>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</si>
  <si>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</si>
  <si>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</si>
  <si>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</si>
  <si>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</si>
  <si>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</si>
  <si>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</si>
  <si>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</si>
  <si>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</si>
  <si>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</si>
  <si>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</si>
  <si>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</si>
  <si>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</si>
  <si>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</si>
  <si>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</si>
  <si>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</si>
  <si>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</si>
  <si>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</si>
  <si>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</si>
  <si>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</si>
  <si>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</si>
  <si>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</si>
  <si>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</si>
  <si>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</si>
  <si>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</si>
  <si>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</si>
  <si>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</si>
  <si>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</si>
  <si>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</si>
  <si>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</si>
  <si>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</si>
  <si>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</si>
  <si>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</si>
  <si>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</si>
  <si>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</si>
  <si>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</si>
  <si>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</si>
  <si>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</si>
  <si>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</si>
  <si>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</si>
  <si>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</si>
  <si>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</si>
  <si>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</si>
  <si>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</si>
  <si>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</si>
  <si>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</si>
  <si>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</si>
  <si>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</si>
  <si>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</si>
  <si>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</si>
  <si>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</si>
  <si>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</si>
  <si>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</si>
  <si>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</si>
  <si>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</si>
  <si>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</si>
  <si>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</si>
  <si>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</si>
  <si>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</si>
  <si>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</si>
  <si>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</si>
  <si>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</si>
  <si>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</si>
  <si>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</si>
  <si>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</si>
  <si>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</si>
  <si>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</si>
  <si>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</si>
  <si>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</si>
  <si>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</si>
  <si>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</si>
  <si>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</si>
  <si>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</si>
  <si>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</si>
  <si>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</si>
  <si>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</si>
  <si>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</si>
  <si>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</si>
  <si>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</si>
  <si>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</si>
  <si>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</si>
  <si>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</si>
  <si>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</si>
  <si>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</si>
  <si>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</si>
  <si>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</si>
  <si>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</si>
  <si>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</si>
  <si>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</si>
  <si>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</si>
  <si>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</si>
  <si>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</si>
  <si>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</si>
  <si>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</si>
  <si>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</si>
  <si>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</si>
  <si>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</si>
  <si>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</si>
  <si>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</si>
  <si>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</si>
  <si>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</si>
  <si>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</si>
  <si>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</si>
  <si>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</si>
  <si>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</si>
  <si>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</si>
  <si>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</si>
  <si>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</si>
  <si>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</si>
  <si>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</si>
  <si>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</si>
  <si>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</si>
  <si>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</si>
  <si>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</si>
  <si>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</si>
  <si>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</si>
  <si>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</si>
  <si>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</si>
  <si>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</si>
  <si>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</si>
  <si>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</si>
  <si>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</si>
  <si>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</si>
  <si>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</si>
  <si>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</si>
  <si>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</si>
  <si>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</si>
  <si>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</si>
  <si>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</si>
  <si>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</si>
  <si>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</si>
  <si>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</si>
  <si>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</si>
  <si>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</si>
  <si>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</si>
  <si>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</si>
  <si>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</si>
  <si>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</si>
  <si>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</si>
  <si>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</si>
  <si>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</si>
  <si>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</si>
  <si>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</si>
  <si>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</si>
  <si>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</si>
  <si>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</si>
  <si>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</si>
  <si>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</si>
  <si>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</si>
  <si>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</si>
  <si>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</si>
  <si>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</si>
  <si>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</si>
  <si>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</si>
  <si>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</si>
  <si>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</si>
  <si>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</si>
  <si>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</si>
  <si>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</si>
  <si>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</si>
  <si>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</si>
  <si>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</si>
  <si>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</si>
  <si>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</si>
  <si>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</si>
  <si>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</si>
  <si>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</si>
  <si>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</si>
  <si>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</si>
  <si>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</si>
  <si>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</si>
  <si>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</si>
  <si>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</si>
  <si>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</si>
  <si>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</si>
  <si>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</si>
  <si>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</si>
  <si>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</si>
  <si>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</si>
  <si>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</si>
  <si>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</si>
  <si>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</si>
  <si>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</si>
  <si>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</si>
  <si>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</si>
  <si>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</si>
  <si>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</si>
  <si>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</si>
  <si>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</si>
  <si>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</si>
  <si>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</si>
  <si>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</si>
  <si>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</si>
  <si>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</si>
  <si>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</si>
  <si>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</si>
  <si>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</si>
  <si>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</si>
  <si>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</si>
  <si>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</si>
  <si>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</si>
  <si>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</si>
  <si>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</si>
  <si>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</si>
  <si>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</si>
  <si>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</si>
  <si>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</si>
  <si>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</si>
  <si>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</si>
  <si>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</si>
  <si>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</si>
  <si>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</si>
  <si>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</si>
  <si>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</si>
  <si>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</si>
  <si>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</si>
  <si>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</si>
  <si>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</si>
  <si>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</si>
  <si>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</si>
  <si>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</si>
  <si>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</si>
  <si>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</si>
  <si>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</si>
  <si>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</si>
  <si>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</si>
  <si>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</si>
  <si>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</si>
  <si>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</si>
  <si>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</si>
  <si>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</si>
  <si>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</si>
  <si>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</si>
  <si>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</si>
  <si>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</si>
  <si>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</si>
  <si>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</si>
  <si>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</si>
  <si>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</si>
  <si>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</si>
  <si>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</si>
  <si>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</si>
  <si>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</si>
  <si>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</si>
  <si>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</si>
  <si>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</si>
  <si>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</si>
  <si>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</si>
  <si>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</si>
  <si>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</si>
  <si>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</si>
  <si>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</si>
  <si>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</si>
  <si>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</si>
  <si>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</si>
  <si>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</si>
  <si>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</si>
  <si>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</si>
  <si>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</si>
  <si>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</si>
  <si>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</si>
  <si>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</si>
  <si>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</si>
  <si>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</si>
  <si>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</si>
  <si>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</si>
  <si>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</si>
  <si>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</si>
  <si>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</si>
  <si>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</si>
  <si>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</si>
  <si>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</si>
  <si>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</si>
  <si>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</si>
  <si>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</si>
  <si>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</si>
  <si>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</si>
  <si>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</si>
  <si>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</si>
  <si>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</si>
  <si>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</si>
  <si>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</si>
  <si>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</si>
  <si>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</si>
  <si>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</si>
  <si>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</si>
  <si>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</si>
  <si>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</si>
  <si>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</si>
  <si>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</si>
  <si>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</si>
  <si>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</si>
  <si>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</si>
  <si>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</si>
  <si>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</si>
  <si>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</si>
  <si>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</si>
  <si>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</si>
  <si>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</si>
  <si>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</si>
  <si>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</si>
  <si>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</si>
  <si>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</si>
  <si>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</si>
  <si>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</si>
  <si>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</si>
  <si>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</si>
  <si>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</si>
  <si>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</si>
  <si>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</si>
  <si>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</si>
  <si>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</si>
  <si>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</si>
  <si>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</si>
  <si>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</si>
  <si>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</si>
  <si>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</si>
  <si>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</si>
  <si>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</si>
  <si>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</si>
  <si>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</si>
  <si>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</si>
  <si>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</si>
  <si>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</si>
  <si>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</si>
  <si>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</si>
  <si>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</si>
  <si>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</si>
  <si>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</si>
  <si>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</si>
  <si>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</si>
  <si>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</si>
  <si>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</si>
  <si>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</si>
  <si>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</si>
  <si>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</si>
  <si>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</si>
  <si>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</si>
  <si>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</si>
  <si>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</si>
  <si>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</si>
  <si>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</si>
  <si>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</si>
  <si>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</si>
  <si>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</si>
  <si>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</si>
  <si>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</si>
  <si>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</si>
  <si>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</si>
  <si>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</si>
  <si>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</si>
  <si>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</si>
  <si>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</si>
  <si>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</si>
  <si>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</si>
  <si>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</si>
  <si>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</si>
  <si>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</si>
  <si>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</si>
  <si>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</si>
  <si>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</si>
  <si>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</si>
  <si>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</si>
  <si>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</si>
  <si>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</si>
  <si>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</si>
  <si>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</si>
  <si>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</si>
  <si>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</si>
  <si>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</si>
  <si>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</si>
  <si>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</si>
  <si>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</si>
  <si>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</si>
  <si>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</si>
  <si>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</si>
  <si>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</si>
  <si>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</si>
  <si>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</si>
  <si>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</si>
  <si>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</si>
  <si>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</si>
  <si>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</si>
  <si>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</si>
  <si>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</si>
  <si>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</si>
  <si>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</si>
  <si>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</si>
  <si>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</si>
  <si>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</si>
  <si>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</si>
  <si>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</si>
  <si>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</si>
  <si>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</si>
  <si>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</si>
  <si>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</si>
  <si>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</si>
  <si>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</si>
  <si>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</si>
  <si>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</si>
  <si>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</si>
  <si>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</si>
  <si>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</si>
  <si>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</si>
  <si>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</si>
  <si>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</si>
  <si>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</si>
  <si>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</si>
  <si>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</si>
  <si>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</si>
  <si>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</si>
  <si>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</si>
  <si>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</si>
  <si>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</si>
  <si>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</si>
  <si>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</si>
  <si>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</si>
  <si>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</si>
  <si>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</si>
  <si>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</si>
  <si>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</si>
  <si>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</si>
  <si>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</si>
  <si>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</si>
  <si>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</si>
  <si>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</si>
  <si>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</si>
  <si>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</si>
  <si>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</si>
  <si>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</si>
  <si>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</si>
  <si>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</si>
  <si>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</si>
  <si>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</si>
  <si>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</si>
  <si>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</si>
  <si>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</si>
  <si>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</si>
  <si>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</si>
  <si>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</si>
  <si>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</si>
  <si>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</si>
  <si>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</si>
  <si>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</si>
  <si>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</si>
  <si>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</si>
  <si>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</si>
  <si>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</si>
  <si>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</si>
  <si>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</si>
  <si>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</si>
  <si>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</si>
  <si>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</si>
  <si>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</si>
  <si>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</si>
  <si>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</si>
  <si>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</si>
  <si>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</si>
  <si>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</si>
  <si>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</si>
  <si>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</si>
  <si>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</si>
  <si>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</si>
  <si>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</si>
  <si>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</si>
  <si>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</si>
  <si>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</si>
  <si>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</si>
  <si>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</si>
  <si>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</si>
  <si>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</si>
  <si>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</si>
  <si>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</si>
  <si>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</si>
  <si>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</si>
  <si>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</si>
  <si>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</si>
  <si>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</si>
  <si>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</si>
  <si>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</si>
  <si>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</si>
  <si>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</si>
  <si>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</si>
  <si>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</si>
  <si>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</si>
  <si>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</si>
  <si>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</si>
  <si>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</si>
  <si>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</si>
  <si>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</si>
  <si>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</si>
  <si>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</si>
  <si>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</si>
  <si>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</si>
  <si>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</si>
  <si>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</si>
  <si>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</si>
  <si>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</si>
  <si>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</si>
  <si>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</si>
  <si>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</si>
  <si>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</si>
  <si>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</si>
  <si>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</si>
  <si>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</si>
  <si>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</si>
  <si>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</si>
  <si>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</si>
  <si>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</si>
  <si>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</si>
  <si>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</si>
  <si>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</si>
  <si>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</si>
  <si>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</si>
  <si>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</si>
  <si>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</si>
  <si>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</si>
  <si>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</si>
  <si>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</si>
  <si>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</si>
  <si>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</si>
  <si>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</si>
  <si>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</si>
  <si>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</si>
  <si>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</si>
  <si>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</si>
  <si>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</si>
  <si>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</si>
  <si>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</si>
  <si>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</si>
  <si>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</si>
  <si>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</si>
  <si>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</si>
  <si>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</si>
  <si>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</si>
  <si>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</si>
  <si>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</si>
  <si>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</si>
  <si>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</si>
  <si>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</si>
  <si>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</si>
  <si>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</si>
  <si>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</si>
  <si>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</si>
  <si>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</si>
  <si>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</si>
  <si>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</si>
  <si>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</si>
  <si>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</si>
  <si>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</si>
  <si>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</si>
  <si>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</si>
  <si>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</si>
  <si>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</si>
  <si>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</si>
  <si>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</si>
  <si>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</si>
  <si>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</si>
  <si>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</si>
  <si>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</si>
  <si>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</si>
  <si>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</si>
  <si>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</si>
  <si>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</si>
  <si>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</si>
  <si>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</si>
  <si>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</si>
  <si>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</si>
  <si>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</si>
  <si>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</si>
  <si>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</si>
  <si>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</si>
  <si>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</si>
  <si>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</si>
  <si>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</si>
  <si>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</si>
  <si>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</si>
  <si>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</si>
  <si>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</si>
  <si>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</si>
  <si>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</si>
  <si>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</si>
  <si>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</si>
  <si>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</si>
  <si>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</si>
  <si>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</si>
  <si>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</si>
  <si>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</si>
  <si>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</si>
  <si>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</si>
  <si>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</si>
  <si>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</si>
  <si>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</si>
  <si>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</si>
  <si>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</si>
  <si>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</si>
  <si>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</si>
  <si>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</si>
  <si>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</si>
  <si>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</si>
  <si>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</si>
  <si>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</si>
  <si>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</si>
  <si>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</si>
  <si>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</si>
  <si>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</si>
  <si>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</si>
  <si>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</si>
  <si>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</si>
  <si>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</si>
  <si>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</si>
  <si>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</si>
  <si>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</si>
  <si>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</si>
  <si>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</si>
  <si>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</si>
  <si>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</si>
  <si>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</si>
  <si>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</si>
  <si>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</si>
  <si>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</si>
  <si>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</si>
  <si>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</si>
  <si>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</si>
  <si>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</si>
  <si>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</si>
  <si>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</si>
  <si>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</si>
  <si>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</si>
  <si>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</si>
  <si>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</si>
  <si>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</si>
  <si>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</si>
  <si>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</si>
  <si>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</si>
  <si>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</si>
  <si>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</si>
  <si>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</si>
  <si>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</si>
  <si>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</si>
  <si>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</si>
  <si>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</si>
  <si>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</si>
  <si>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</si>
  <si>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</si>
  <si>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</si>
  <si>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</si>
  <si>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</si>
  <si>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</si>
  <si>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</si>
  <si>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</si>
  <si>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</si>
  <si>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</si>
  <si>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</si>
  <si>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</si>
  <si>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</si>
  <si>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</si>
  <si>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</si>
  <si>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</si>
  <si>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</si>
  <si>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</si>
  <si>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</si>
  <si>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</si>
  <si>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</si>
  <si>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</si>
  <si>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</si>
  <si>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</si>
  <si>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</si>
  <si>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</si>
  <si>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</si>
  <si>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</si>
  <si>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</si>
  <si>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</si>
  <si>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</si>
  <si>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</si>
  <si>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</si>
  <si>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</si>
  <si>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</si>
  <si>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</si>
  <si>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</si>
  <si>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</si>
  <si>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</si>
  <si>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</si>
  <si>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</si>
  <si>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</si>
  <si>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</si>
  <si>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</si>
  <si>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</si>
  <si>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</si>
  <si>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</si>
  <si>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</si>
  <si>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</si>
  <si>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</si>
  <si>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</si>
  <si>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</si>
  <si>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</si>
  <si>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</si>
  <si>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</si>
  <si>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</si>
  <si>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</si>
  <si>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</si>
  <si>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</si>
  <si>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</si>
  <si>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</si>
  <si>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</si>
  <si>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</si>
  <si>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</si>
  <si>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</si>
  <si>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</si>
  <si>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</si>
  <si>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</si>
  <si>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</si>
  <si>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</si>
  <si>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</si>
  <si>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</si>
  <si>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</si>
  <si>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</si>
  <si>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</si>
  <si>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</si>
  <si>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</si>
  <si>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</si>
  <si>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</si>
  <si>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</si>
  <si>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</si>
  <si>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</si>
  <si>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</si>
  <si>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</si>
  <si>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</si>
  <si>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</si>
  <si>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</si>
  <si>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</si>
  <si>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</si>
  <si>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</si>
  <si>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</si>
  <si>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</si>
  <si>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</si>
  <si>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</si>
  <si>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</si>
  <si>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</si>
  <si>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</si>
  <si>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</si>
  <si>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</si>
  <si>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</si>
  <si>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</si>
  <si>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</si>
  <si>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</si>
  <si>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</si>
  <si>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</si>
  <si>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</si>
  <si>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</si>
  <si>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</si>
  <si>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</si>
  <si>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</si>
  <si>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</si>
  <si>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</si>
  <si>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</si>
  <si>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</si>
  <si>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</si>
  <si>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</si>
  <si>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</si>
  <si>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</si>
  <si>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</si>
  <si>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</si>
  <si>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</si>
  <si>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</si>
  <si>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</si>
  <si>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</si>
  <si>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</si>
  <si>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</si>
  <si>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</si>
  <si>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</si>
  <si>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</si>
  <si>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</si>
  <si>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</si>
  <si>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</si>
  <si>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</si>
  <si>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</si>
  <si>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</si>
  <si>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</si>
  <si>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</si>
  <si>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</si>
  <si>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</si>
  <si>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</si>
  <si>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</si>
  <si>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</si>
  <si>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</si>
  <si>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</si>
  <si>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</si>
  <si>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</si>
  <si>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</si>
  <si>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</si>
  <si>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</si>
  <si>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</si>
  <si>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</si>
  <si>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</si>
  <si>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</si>
  <si>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</si>
  <si>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</si>
  <si>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</si>
  <si>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</si>
  <si>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</si>
  <si>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</si>
  <si>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</si>
  <si>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</si>
  <si>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</si>
  <si>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</si>
  <si>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</si>
  <si>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</si>
  <si>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</si>
  <si>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</si>
  <si>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</si>
  <si>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</si>
  <si>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</si>
  <si>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</si>
  <si>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</si>
  <si>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</si>
  <si>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</si>
  <si>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</si>
  <si>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</si>
  <si>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</si>
  <si>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</si>
  <si>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</si>
  <si>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</si>
  <si>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</si>
  <si>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</si>
  <si>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</si>
  <si>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</si>
  <si>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</si>
  <si>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</si>
  <si>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</si>
  <si>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</si>
  <si>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</si>
  <si>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</si>
  <si>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</si>
  <si>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</si>
  <si>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</si>
  <si>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</si>
  <si>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</si>
  <si>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</si>
  <si>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</si>
  <si>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</si>
  <si>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</si>
  <si>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</si>
  <si>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</si>
  <si>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</si>
  <si>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</si>
  <si>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</si>
  <si>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</si>
  <si>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</si>
  <si>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</si>
  <si>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</si>
  <si>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</si>
  <si>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</si>
  <si>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</si>
  <si>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</si>
  <si>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</si>
  <si>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</si>
  <si>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</si>
  <si>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</si>
  <si>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</si>
  <si>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</si>
  <si>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</si>
  <si>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</si>
  <si>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</si>
  <si>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</si>
  <si>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</si>
  <si>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</si>
  <si>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</si>
  <si>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</si>
  <si>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</si>
  <si>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</si>
  <si>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</si>
  <si>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</si>
  <si>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</si>
  <si>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</si>
  <si>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</si>
  <si>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</si>
  <si>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</si>
  <si>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</si>
  <si>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</si>
  <si>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</si>
  <si>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</si>
  <si>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</si>
  <si>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</si>
  <si>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</si>
  <si>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</si>
  <si>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</si>
  <si>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</si>
  <si>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</si>
  <si>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</si>
  <si>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</si>
  <si>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</si>
  <si>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</si>
  <si>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</si>
  <si>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</si>
  <si>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</si>
  <si>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</si>
  <si>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</si>
  <si>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</si>
  <si>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</si>
  <si>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</si>
  <si>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</si>
  <si>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</si>
  <si>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</si>
  <si>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</si>
  <si>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</si>
  <si>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</si>
  <si>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</si>
  <si>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</si>
  <si>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</si>
  <si>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</si>
  <si>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</si>
  <si>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</si>
  <si>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</si>
  <si>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</si>
  <si>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</si>
  <si>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</si>
  <si>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</si>
  <si>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</si>
  <si>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</si>
  <si>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</si>
  <si>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</si>
  <si>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</si>
  <si>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</si>
  <si>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</si>
  <si>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</si>
  <si>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</si>
  <si>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</si>
  <si>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</si>
  <si>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</si>
  <si>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</si>
  <si>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</si>
  <si>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</si>
  <si>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</si>
  <si>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</si>
  <si>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</si>
  <si>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</si>
  <si>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</si>
  <si>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</si>
  <si>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</si>
  <si>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</si>
  <si>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</si>
  <si>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</si>
  <si>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</si>
  <si>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</si>
  <si>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</si>
  <si>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</si>
  <si>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</si>
  <si>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</si>
  <si>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</si>
  <si>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</si>
  <si>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</si>
  <si>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</si>
  <si>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</si>
  <si>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</si>
  <si>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</si>
  <si>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</si>
  <si>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</si>
  <si>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</si>
  <si>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</si>
  <si>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</si>
  <si>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</si>
  <si>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</si>
  <si>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</si>
  <si>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</si>
  <si>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</si>
  <si>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</si>
  <si>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</si>
  <si>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</si>
  <si>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</si>
  <si>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</si>
  <si>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</si>
  <si>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</si>
  <si>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</si>
  <si>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</si>
  <si>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</si>
  <si>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</si>
  <si>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</si>
  <si>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</si>
  <si>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</si>
  <si>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</si>
  <si>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</si>
  <si>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</si>
  <si>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</si>
  <si>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</si>
  <si>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</si>
  <si>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</si>
  <si>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</si>
  <si>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</si>
  <si>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</si>
  <si>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</si>
  <si>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</si>
  <si>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</si>
  <si>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</si>
  <si>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</si>
  <si>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</si>
  <si>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</si>
  <si>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</si>
  <si>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</si>
  <si>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</si>
  <si>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</si>
  <si>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</si>
  <si>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</si>
  <si>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</si>
  <si>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</si>
  <si>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</si>
  <si>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</si>
  <si>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</si>
  <si>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</si>
  <si>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</si>
  <si>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</si>
  <si>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</si>
  <si>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</si>
  <si>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</si>
  <si>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</si>
  <si>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</si>
  <si>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</si>
  <si>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</si>
  <si>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</si>
  <si>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</si>
  <si>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</si>
  <si>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</si>
  <si>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</si>
  <si>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</si>
  <si>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</si>
  <si>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</si>
  <si>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</si>
  <si>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</si>
  <si>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</si>
  <si>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</si>
  <si>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</si>
  <si>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</si>
  <si>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</si>
  <si>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</si>
  <si>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</si>
  <si>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</si>
  <si>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</si>
  <si>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</si>
  <si>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</si>
  <si>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</si>
  <si>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</si>
  <si>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</si>
  <si>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</si>
  <si>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</si>
  <si>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</si>
  <si>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</si>
  <si>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</si>
  <si>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</si>
  <si>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</si>
  <si>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</si>
  <si>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</si>
  <si>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</si>
  <si>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</si>
  <si>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</si>
  <si>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</si>
  <si>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</si>
  <si>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</si>
  <si>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</si>
  <si>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</si>
  <si>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</si>
  <si>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</si>
  <si>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</si>
  <si>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</si>
  <si>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</si>
  <si>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</si>
  <si>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</si>
  <si>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</si>
  <si>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</si>
  <si>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</si>
  <si>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</si>
  <si>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</si>
  <si>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</si>
  <si>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</si>
  <si>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</si>
  <si>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</si>
  <si>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</si>
  <si>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</si>
  <si>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</si>
  <si>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</si>
  <si>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</si>
  <si>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</si>
  <si>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</si>
  <si>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</si>
  <si>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</si>
  <si>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</si>
  <si>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</si>
  <si>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</si>
  <si>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</si>
  <si>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</si>
  <si>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</si>
  <si>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</si>
  <si>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</si>
  <si>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</si>
  <si>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</si>
  <si>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</si>
  <si>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</si>
  <si>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</si>
  <si>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</si>
  <si>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</si>
  <si>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</si>
  <si>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</si>
  <si>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</si>
  <si>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</si>
  <si>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</si>
  <si>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</si>
  <si>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</si>
  <si>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</si>
  <si>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</si>
  <si>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</si>
  <si>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</si>
  <si>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</si>
  <si>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</si>
  <si>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</si>
  <si>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</si>
  <si>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</si>
  <si>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</si>
  <si>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</si>
  <si>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</si>
  <si>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</si>
  <si>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</si>
  <si>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</si>
  <si>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</si>
  <si>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</si>
  <si>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</si>
  <si>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</si>
  <si>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</si>
  <si>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</si>
  <si>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</si>
  <si>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</si>
  <si>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</si>
  <si>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</si>
  <si>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</si>
  <si>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</si>
  <si>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</si>
  <si>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</si>
  <si>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</si>
  <si>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</si>
  <si>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</si>
  <si>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</si>
  <si>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</si>
  <si>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</si>
  <si>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</si>
  <si>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</si>
  <si>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</si>
  <si>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</si>
  <si>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</si>
  <si>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</si>
  <si>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</si>
  <si>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</si>
  <si>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</si>
  <si>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</si>
  <si>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</si>
  <si>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</si>
  <si>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</si>
  <si>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</si>
  <si>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</si>
  <si>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</si>
  <si>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</si>
  <si>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</si>
  <si>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</si>
  <si>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</si>
  <si>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</si>
  <si>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</si>
  <si>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</si>
  <si>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</si>
  <si>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</si>
  <si>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</si>
  <si>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</si>
  <si>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</si>
  <si>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</si>
  <si>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</si>
  <si>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</si>
  <si>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</si>
  <si>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</si>
  <si>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</si>
  <si>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</si>
  <si>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</si>
  <si>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</si>
  <si>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</si>
  <si>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</si>
  <si>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</si>
  <si>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</si>
  <si>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</si>
  <si>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</si>
  <si>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</si>
  <si>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</si>
  <si>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</si>
  <si>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</si>
  <si>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</si>
  <si>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</si>
  <si>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</si>
  <si>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</si>
  <si>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</si>
  <si>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</si>
  <si>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</si>
  <si>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</si>
  <si>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</si>
  <si>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</si>
  <si>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</si>
  <si>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</si>
  <si>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</si>
  <si>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</si>
  <si>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</si>
  <si>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</si>
  <si>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</si>
  <si>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</si>
  <si>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</si>
  <si>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</si>
  <si>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</si>
  <si>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</si>
  <si>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</si>
  <si>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</si>
  <si>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</si>
  <si>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</si>
  <si>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</si>
  <si>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</si>
  <si>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</si>
  <si>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</si>
  <si>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</si>
  <si>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</si>
  <si>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</si>
  <si>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</si>
  <si>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</si>
  <si>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</si>
  <si>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</si>
  <si>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</si>
  <si>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</si>
  <si>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</si>
  <si>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</si>
  <si>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</si>
  <si>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</si>
  <si>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</si>
  <si>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</si>
  <si>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</si>
  <si>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</si>
  <si>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</si>
  <si>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</si>
  <si>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</si>
  <si>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</si>
  <si>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</si>
  <si>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</si>
  <si>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</si>
  <si>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</si>
  <si>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</si>
  <si>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</si>
  <si>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</si>
  <si>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</si>
  <si>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</si>
  <si>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</si>
  <si>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</si>
  <si>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</si>
  <si>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</si>
  <si>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</si>
  <si>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</si>
  <si>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</si>
  <si>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</si>
  <si>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</si>
  <si>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</si>
  <si>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</si>
  <si>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</si>
  <si>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</si>
  <si>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</si>
  <si>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</si>
  <si>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</si>
  <si>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</si>
  <si>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</si>
  <si>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</si>
  <si>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</si>
  <si>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</si>
  <si>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</si>
  <si>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</si>
  <si>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</si>
  <si>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</si>
  <si>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</si>
  <si>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</si>
  <si>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</si>
  <si>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</si>
  <si>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</si>
  <si>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</si>
  <si>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</si>
  <si>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</si>
  <si>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</si>
  <si>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</si>
  <si>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</si>
  <si>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</si>
  <si>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</si>
  <si>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</si>
  <si>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</si>
  <si>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</si>
  <si>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</si>
  <si>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</si>
  <si>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</si>
  <si>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</si>
  <si>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</si>
  <si>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</si>
  <si>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</si>
  <si>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</si>
  <si>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</si>
  <si>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</si>
  <si>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</si>
  <si>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</si>
  <si>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</si>
  <si>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</si>
  <si>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</si>
  <si>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</si>
  <si>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</si>
  <si>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</si>
  <si>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</si>
  <si>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</si>
  <si>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</si>
  <si>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</si>
  <si>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</si>
  <si>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</si>
  <si>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</si>
  <si>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</si>
  <si>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</si>
  <si>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</si>
  <si>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</si>
  <si>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</si>
  <si>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</si>
  <si>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</si>
  <si>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</si>
  <si>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</si>
  <si>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</si>
  <si>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</si>
  <si>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</si>
  <si>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</si>
  <si>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</si>
  <si>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</si>
  <si>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</si>
  <si>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</si>
  <si>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</si>
  <si>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</si>
  <si>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</si>
  <si>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</si>
  <si>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</si>
  <si>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</si>
  <si>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</si>
  <si>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</si>
  <si>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</si>
  <si>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</si>
  <si>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</si>
  <si>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</si>
  <si>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</si>
  <si>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</si>
  <si>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</si>
  <si>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</si>
  <si>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</si>
  <si>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</si>
  <si>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</si>
  <si>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</si>
  <si>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</si>
  <si>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</si>
  <si>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</si>
  <si>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</si>
  <si>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</si>
  <si>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</si>
  <si>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</si>
  <si>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</si>
  <si>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</si>
  <si>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</si>
  <si>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</si>
  <si>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</si>
  <si>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</si>
  <si>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</si>
  <si>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</si>
  <si>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</si>
  <si>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</si>
  <si>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</si>
  <si>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</si>
  <si>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</si>
  <si>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</si>
  <si>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</si>
  <si>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</si>
  <si>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</si>
  <si>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</si>
  <si>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</si>
  <si>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</si>
  <si>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</si>
  <si>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</si>
  <si>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</si>
  <si>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</si>
  <si>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</si>
  <si>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</si>
  <si>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</si>
  <si>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</si>
  <si>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</si>
  <si>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</si>
  <si>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</si>
  <si>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</si>
  <si>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</si>
  <si>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</si>
  <si>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</si>
  <si>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</si>
  <si>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</si>
  <si>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</si>
  <si>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</si>
  <si>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</si>
  <si>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</si>
  <si>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</si>
  <si>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</si>
  <si>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</si>
  <si>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</si>
  <si>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</si>
  <si>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</si>
  <si>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</si>
  <si>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</si>
  <si>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</si>
  <si>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</si>
  <si>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</si>
  <si>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</si>
  <si>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</si>
  <si>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</si>
  <si>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</si>
  <si>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</si>
  <si>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</si>
  <si>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</si>
  <si>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</si>
  <si>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</si>
  <si>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</si>
  <si>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</si>
  <si>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</si>
  <si>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</si>
  <si>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</si>
  <si>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</si>
  <si>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</si>
  <si>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</si>
  <si>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</si>
  <si>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</si>
  <si>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</si>
  <si>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</si>
  <si>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</si>
  <si>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</si>
  <si>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</si>
  <si>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</si>
  <si>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</si>
  <si>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</si>
  <si>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</si>
  <si>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</si>
  <si>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</si>
  <si>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</si>
  <si>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</si>
  <si>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</si>
  <si>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</si>
  <si>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</si>
  <si>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</si>
  <si>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</si>
  <si>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</si>
  <si>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</si>
  <si>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</si>
  <si>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</si>
  <si>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</si>
  <si>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</si>
  <si>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</si>
  <si>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</si>
  <si>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</si>
  <si>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</si>
  <si>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</si>
  <si>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</si>
  <si>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</si>
  <si>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</si>
  <si>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</si>
  <si>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</si>
  <si>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</si>
  <si>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</si>
  <si>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</si>
  <si>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</si>
  <si>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</si>
  <si>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</si>
  <si>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</si>
  <si>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</si>
  <si>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</si>
  <si>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</si>
  <si>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</si>
  <si>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</si>
  <si>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</si>
  <si>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</si>
  <si>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</si>
  <si>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</si>
  <si>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</si>
  <si>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</si>
  <si>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</si>
  <si>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</si>
  <si>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</si>
  <si>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</si>
  <si>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</si>
  <si>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</si>
  <si>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</si>
  <si>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</si>
  <si>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</si>
  <si>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</si>
  <si>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</si>
  <si>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</si>
  <si>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</si>
  <si>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</si>
  <si>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</si>
  <si>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</si>
  <si>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</si>
  <si>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</si>
  <si>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</si>
  <si>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</si>
  <si>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</si>
  <si>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</si>
  <si>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</si>
  <si>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</si>
  <si>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</si>
  <si>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</si>
  <si>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</si>
  <si>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</si>
  <si>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</si>
  <si>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</si>
  <si>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</si>
  <si>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</si>
  <si>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</si>
  <si>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</si>
  <si>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</si>
  <si>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</si>
  <si>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</si>
  <si>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</si>
  <si>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</si>
  <si>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</si>
  <si>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</si>
  <si>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</si>
  <si>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</si>
  <si>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</si>
  <si>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</si>
  <si>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</si>
  <si>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</si>
  <si>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</si>
  <si>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</si>
  <si>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</si>
  <si>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</si>
  <si>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</si>
  <si>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</si>
  <si>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</si>
  <si>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</si>
  <si>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</si>
  <si>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</si>
  <si>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</si>
  <si>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</si>
  <si>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</si>
  <si>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</si>
  <si>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</si>
  <si>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</si>
  <si>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</si>
  <si>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</si>
  <si>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</si>
  <si>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</si>
  <si>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</si>
  <si>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</si>
  <si>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</si>
  <si>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</si>
  <si>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</si>
  <si>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</si>
  <si>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</si>
  <si>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</si>
  <si>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</si>
  <si>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</si>
  <si>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</si>
  <si>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</si>
  <si>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</si>
  <si>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</si>
  <si>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</si>
  <si>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</si>
  <si>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</si>
  <si>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</si>
  <si>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</si>
  <si>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</si>
  <si>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</si>
  <si>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</si>
  <si>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</si>
  <si>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</si>
  <si>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</si>
  <si>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</si>
  <si>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</si>
  <si>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</si>
  <si>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</si>
  <si>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</si>
  <si>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</si>
  <si>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</si>
  <si>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</si>
  <si>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</si>
  <si>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</si>
  <si>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</si>
  <si>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</si>
  <si>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</si>
  <si>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</si>
  <si>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</si>
  <si>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</si>
  <si>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</si>
  <si>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</si>
  <si>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</si>
  <si>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</si>
  <si>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</si>
  <si>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</si>
  <si>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</si>
  <si>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</si>
  <si>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</si>
  <si>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</si>
  <si>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</si>
  <si>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</si>
  <si>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</si>
  <si>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</si>
  <si>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</si>
  <si>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</si>
  <si>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</si>
  <si>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</si>
  <si>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</si>
  <si>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</si>
  <si>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</si>
  <si>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</si>
  <si>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</si>
  <si>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</si>
  <si>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</si>
  <si>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</si>
  <si>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</si>
  <si>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</si>
  <si>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</si>
  <si>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</si>
  <si>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</si>
  <si>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</si>
  <si>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</si>
  <si>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</si>
  <si>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</si>
  <si>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</si>
  <si>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</si>
  <si>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</si>
  <si>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</si>
  <si>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</si>
  <si>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</si>
  <si>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</si>
  <si>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</si>
  <si>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</si>
  <si>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</si>
  <si>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</si>
  <si>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</si>
  <si>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</si>
  <si>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</si>
  <si>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</si>
  <si>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</si>
  <si>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</si>
  <si>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</si>
  <si>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</si>
  <si>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</si>
  <si>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</si>
  <si>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</si>
  <si>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</si>
  <si>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</si>
  <si>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</si>
  <si>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</si>
  <si>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</si>
  <si>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</si>
  <si>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</si>
  <si>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</si>
  <si>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</si>
  <si>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</si>
  <si>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</si>
  <si>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</si>
  <si>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</si>
  <si>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</si>
  <si>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</si>
  <si>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</si>
  <si>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</si>
  <si>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</si>
  <si>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</si>
  <si>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</si>
  <si>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</si>
  <si>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</si>
  <si>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</si>
  <si>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</si>
  <si>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</si>
  <si>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</si>
  <si>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</si>
  <si>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</si>
  <si>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</si>
  <si>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</si>
  <si>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</si>
  <si>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</si>
  <si>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</si>
  <si>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</si>
  <si>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</si>
  <si>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</si>
  <si>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</si>
  <si>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</si>
  <si>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</si>
  <si>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</si>
  <si>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</si>
  <si>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</si>
  <si>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</si>
  <si>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</si>
  <si>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</si>
  <si>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</si>
  <si>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</si>
  <si>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</si>
  <si>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</si>
  <si>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</si>
  <si>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</si>
  <si>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</si>
  <si>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</si>
  <si>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</si>
  <si>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</si>
  <si>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</si>
  <si>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</si>
  <si>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</si>
  <si>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</si>
  <si>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</si>
  <si>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</si>
  <si>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</si>
  <si>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</si>
  <si>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</si>
  <si>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</si>
  <si>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</si>
  <si>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</si>
  <si>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</si>
  <si>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</si>
  <si>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</si>
  <si>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</si>
  <si>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</si>
  <si>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</si>
  <si>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</si>
  <si>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</si>
  <si>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</si>
  <si>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</si>
  <si>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</si>
  <si>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</si>
  <si>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</si>
  <si>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</si>
  <si>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</si>
  <si>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</si>
  <si>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</si>
  <si>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</si>
  <si>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</si>
  <si>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</si>
  <si>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</si>
  <si>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</si>
  <si>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</si>
  <si>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</si>
  <si>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</si>
  <si>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</si>
  <si>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</si>
  <si>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</si>
  <si>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</si>
  <si>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</si>
  <si>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</si>
  <si>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</si>
  <si>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</si>
  <si>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</si>
  <si>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</si>
  <si>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</si>
  <si>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</si>
  <si>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</si>
  <si>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</si>
  <si>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</si>
  <si>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</si>
  <si>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</si>
  <si>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</si>
  <si>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</si>
  <si>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</si>
  <si>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</si>
  <si>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</si>
  <si>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</si>
  <si>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</si>
  <si>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</si>
  <si>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</si>
  <si>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</si>
  <si>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</si>
  <si>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</si>
  <si>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</si>
  <si>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</si>
  <si>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</si>
  <si>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</si>
  <si>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</si>
  <si>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</si>
  <si>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</si>
  <si>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</si>
  <si>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</si>
  <si>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</si>
  <si>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</si>
  <si>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</si>
  <si>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</si>
  <si>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</si>
  <si>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</si>
  <si>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</si>
  <si>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</si>
  <si>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</si>
  <si>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</si>
  <si>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</si>
  <si>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</si>
  <si>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</si>
  <si>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</si>
  <si>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</si>
  <si>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</si>
  <si>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</si>
  <si>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</si>
  <si>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</si>
  <si>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</si>
  <si>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</si>
  <si>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</si>
  <si>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</si>
  <si>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</si>
  <si>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</si>
  <si>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</si>
  <si>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</si>
  <si>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</si>
  <si>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</si>
  <si>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</si>
  <si>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</si>
  <si>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</si>
  <si>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</si>
  <si>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</si>
  <si>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</si>
  <si>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</si>
  <si>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</si>
  <si>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</si>
  <si>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</si>
  <si>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</si>
  <si>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</si>
  <si>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</si>
  <si>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</si>
  <si>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</si>
  <si>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</si>
  <si>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</si>
  <si>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</si>
  <si>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</si>
  <si>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</si>
  <si>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</si>
  <si>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</si>
  <si>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</si>
  <si>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</si>
  <si>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</si>
  <si>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</si>
  <si>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</si>
  <si>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</si>
  <si>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</si>
  <si>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</si>
  <si>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</si>
  <si>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</si>
  <si>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</si>
  <si>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</si>
  <si>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</si>
  <si>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</si>
  <si>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</si>
  <si>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</si>
  <si>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</si>
  <si>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</si>
  <si>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</si>
  <si>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</si>
  <si>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</si>
  <si>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</si>
  <si>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</si>
  <si>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</si>
  <si>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</si>
  <si>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</si>
  <si>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</si>
  <si>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</si>
  <si>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</si>
  <si>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</si>
  <si>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</si>
  <si>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</si>
  <si>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</si>
  <si>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</si>
  <si>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</si>
  <si>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</si>
  <si>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</si>
  <si>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</si>
  <si>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</si>
  <si>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</si>
  <si>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</si>
  <si>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</si>
  <si>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</si>
  <si>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</si>
  <si>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</si>
  <si>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</si>
  <si>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</si>
  <si>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</si>
  <si>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</si>
  <si>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</si>
  <si>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</si>
  <si>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</si>
  <si>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</si>
  <si>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</si>
  <si>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</si>
  <si>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</si>
  <si>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</si>
  <si>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</si>
  <si>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</si>
  <si>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</si>
  <si>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</si>
  <si>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</si>
  <si>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</si>
  <si>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</si>
  <si>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</si>
  <si>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</si>
  <si>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</si>
  <si>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</si>
  <si>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</si>
  <si>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</si>
  <si>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</si>
  <si>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</si>
  <si>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</si>
  <si>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</si>
  <si>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</si>
  <si>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</si>
  <si>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</si>
  <si>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</si>
  <si>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</si>
  <si>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</si>
  <si>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</si>
  <si>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</si>
  <si>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</si>
  <si>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</si>
  <si>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</si>
  <si>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</si>
  <si>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</si>
  <si>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</si>
  <si>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</si>
  <si>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</si>
  <si>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</si>
  <si>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</si>
  <si>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</si>
  <si>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</si>
  <si>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</si>
  <si>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</si>
  <si>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</si>
  <si>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</si>
  <si>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</si>
  <si>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</si>
  <si>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</si>
  <si>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</si>
  <si>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</si>
  <si>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</si>
  <si>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</si>
  <si>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</si>
  <si>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</si>
  <si>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</si>
  <si>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</si>
  <si>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</si>
  <si>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</si>
  <si>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</si>
  <si>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</si>
  <si>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</si>
  <si>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</si>
  <si>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</si>
  <si>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</si>
  <si>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</si>
  <si>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</si>
  <si>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</si>
  <si>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</si>
  <si>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</si>
  <si>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</si>
  <si>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</si>
  <si>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</si>
  <si>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</si>
  <si>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</si>
  <si>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</si>
  <si>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</si>
  <si>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</si>
  <si>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</si>
  <si>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</si>
  <si>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</si>
  <si>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</si>
  <si>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</si>
  <si>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</si>
  <si>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</si>
  <si>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</si>
  <si>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</si>
  <si>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</si>
  <si>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</si>
  <si>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</si>
  <si>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</si>
  <si>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</si>
  <si>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</si>
  <si>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</si>
  <si>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</si>
  <si>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</si>
  <si>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</si>
  <si>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</si>
  <si>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</si>
  <si>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</si>
  <si>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</si>
  <si>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</si>
  <si>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</si>
  <si>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</si>
  <si>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</si>
  <si>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</si>
  <si>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</si>
  <si>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</si>
  <si>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</si>
  <si>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</si>
  <si>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</si>
  <si>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</si>
  <si>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</si>
  <si>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</si>
  <si>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</si>
  <si>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</si>
  <si>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</si>
  <si>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</si>
  <si>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</si>
  <si>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</si>
  <si>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</si>
  <si>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</si>
  <si>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</si>
  <si>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</si>
  <si>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</si>
  <si>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</si>
  <si>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</si>
  <si>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</si>
  <si>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</si>
  <si>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</si>
  <si>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</si>
  <si>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</si>
  <si>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</si>
  <si>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</si>
  <si>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</si>
  <si>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</si>
  <si>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</si>
  <si>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</si>
  <si>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</si>
  <si>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</si>
  <si>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</si>
  <si>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</si>
  <si>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</si>
  <si>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</si>
  <si>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</si>
  <si>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</si>
  <si>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</si>
  <si>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</si>
  <si>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</si>
  <si>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</si>
  <si>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</si>
  <si>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</si>
  <si>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</si>
  <si>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</si>
  <si>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</si>
  <si>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</si>
  <si>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</si>
  <si>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</si>
  <si>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</si>
  <si>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</si>
  <si>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</si>
  <si>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</si>
  <si>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</si>
  <si>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</si>
  <si>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</si>
  <si>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</si>
  <si>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</si>
  <si>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</si>
  <si>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</si>
  <si>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</si>
  <si>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</si>
  <si>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</si>
  <si>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</si>
  <si>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</si>
  <si>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</si>
  <si>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</si>
  <si>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</si>
  <si>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</si>
  <si>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</si>
  <si>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</si>
  <si>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</si>
  <si>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</si>
  <si>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</si>
  <si>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</si>
  <si>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</si>
  <si>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</si>
  <si>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</si>
  <si>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</si>
  <si>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</si>
  <si>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</si>
  <si>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</si>
  <si>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</si>
  <si>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</si>
  <si>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</si>
  <si>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</si>
  <si>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</si>
  <si>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</si>
  <si>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</si>
  <si>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</si>
  <si>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</si>
  <si>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</si>
  <si>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</si>
  <si>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</si>
  <si>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</si>
  <si>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</si>
  <si>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</si>
  <si>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</si>
  <si>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</si>
  <si>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</si>
  <si>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</si>
  <si>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</si>
  <si>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</si>
  <si>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</si>
  <si>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</si>
  <si>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</si>
  <si>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</si>
  <si>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</si>
  <si>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</si>
  <si>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</si>
  <si>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</si>
  <si>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</si>
  <si>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</si>
  <si>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</si>
  <si>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</si>
  <si>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</si>
  <si>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</si>
  <si>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</si>
  <si>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</si>
  <si>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</si>
  <si>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</si>
  <si>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</si>
  <si>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</si>
  <si>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</si>
  <si>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</si>
  <si>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</si>
  <si>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</si>
  <si>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</si>
  <si>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</si>
  <si>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</si>
  <si>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</si>
  <si>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</si>
  <si>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</si>
  <si>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</si>
  <si>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</si>
  <si>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</si>
  <si>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</si>
  <si>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</si>
  <si>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</si>
  <si>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</si>
  <si>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</si>
  <si>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</si>
  <si>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</si>
  <si>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</si>
  <si>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</si>
  <si>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</si>
  <si>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</si>
  <si>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</si>
  <si>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</si>
  <si>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</si>
  <si>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</si>
  <si>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</si>
  <si>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</si>
  <si>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</si>
  <si>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</si>
  <si>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</si>
  <si>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</si>
  <si>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</si>
  <si>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</si>
  <si>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</si>
  <si>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</si>
  <si>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</si>
  <si>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</si>
  <si>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</si>
  <si>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</si>
  <si>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</si>
  <si>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</si>
  <si>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</si>
  <si>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</si>
  <si>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</si>
  <si>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</si>
  <si>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</si>
  <si>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</si>
  <si>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</si>
  <si>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</si>
  <si>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</si>
  <si>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</si>
  <si>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</si>
  <si>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</si>
  <si>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</si>
  <si>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</si>
  <si>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</si>
  <si>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</si>
  <si>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</si>
  <si>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</si>
  <si>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</si>
  <si>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</si>
  <si>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</si>
  <si>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</si>
  <si>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</si>
  <si>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</si>
  <si>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</si>
  <si>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</si>
  <si>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</si>
  <si>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</si>
  <si>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</si>
  <si>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</si>
  <si>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</si>
  <si>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</si>
  <si>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</si>
  <si>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</si>
  <si>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</si>
  <si>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</si>
  <si>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</si>
  <si>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</si>
  <si>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</si>
  <si>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</si>
  <si>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</si>
  <si>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</si>
  <si>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</si>
  <si>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</si>
  <si>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</si>
  <si>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</si>
  <si>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</si>
  <si>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</si>
  <si>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</si>
  <si>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</si>
  <si>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</si>
  <si>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</si>
  <si>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</si>
  <si>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</si>
  <si>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</si>
  <si>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</si>
  <si>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</si>
  <si>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</si>
  <si>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</si>
  <si>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</si>
  <si>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</si>
  <si>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</si>
  <si>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</si>
  <si>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</si>
  <si>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</si>
  <si>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</si>
  <si>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</si>
  <si>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</si>
  <si>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</si>
  <si>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</si>
  <si>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</si>
  <si>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</si>
  <si>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</si>
  <si>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</si>
  <si>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</si>
  <si>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</si>
  <si>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</si>
  <si>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</si>
  <si>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</si>
  <si>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</si>
  <si>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</si>
  <si>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</si>
  <si>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</si>
  <si>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</si>
  <si>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</si>
  <si>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</si>
  <si>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</si>
  <si>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</si>
  <si>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</si>
  <si>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</si>
  <si>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</si>
  <si>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</si>
  <si>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</si>
  <si>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</si>
  <si>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</si>
  <si>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</si>
  <si>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</si>
  <si>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</si>
  <si>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</si>
  <si>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</si>
  <si>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</si>
  <si>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</si>
  <si>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</si>
  <si>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</si>
  <si>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</si>
  <si>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</si>
  <si>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</si>
  <si>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</si>
  <si>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</si>
  <si>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</si>
  <si>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</si>
  <si>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</si>
  <si>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</si>
  <si>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</si>
  <si>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</si>
  <si>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</si>
  <si>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</si>
  <si>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</si>
  <si>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</si>
  <si>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</si>
  <si>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</si>
  <si>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</si>
  <si>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</si>
  <si>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</si>
  <si>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</si>
  <si>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</si>
  <si>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</si>
  <si>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</si>
  <si>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</si>
  <si>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</si>
  <si>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</si>
  <si>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</si>
  <si>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</si>
  <si>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</si>
  <si>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</si>
  <si>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</si>
  <si>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</si>
  <si>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</si>
  <si>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</si>
  <si>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</si>
  <si>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</si>
  <si>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</si>
  <si>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</si>
  <si>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</si>
  <si>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</si>
  <si>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</si>
  <si>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</si>
  <si>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</si>
  <si>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</si>
  <si>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</si>
  <si>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</si>
  <si>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</si>
  <si>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</si>
  <si>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</si>
  <si>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</si>
  <si>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</si>
  <si>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</si>
  <si>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</si>
  <si>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</si>
  <si>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</si>
  <si>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</si>
  <si>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</si>
  <si>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</si>
  <si>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</si>
  <si>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</si>
  <si>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</si>
  <si>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</si>
  <si>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</si>
  <si>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</si>
  <si>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</si>
  <si>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</si>
  <si>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</si>
  <si>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</si>
  <si>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</si>
  <si>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</si>
  <si>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</si>
  <si>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</si>
  <si>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</si>
  <si>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</si>
  <si>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</si>
  <si>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</si>
  <si>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</si>
  <si>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</si>
  <si>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</si>
  <si>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</si>
  <si>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</si>
  <si>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</si>
  <si>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</si>
  <si>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</si>
  <si>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</si>
  <si>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</si>
  <si>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</si>
  <si>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</si>
  <si>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</si>
  <si>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</si>
  <si>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</si>
  <si>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</si>
  <si>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</si>
  <si>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</si>
  <si>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</si>
  <si>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</si>
  <si>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</si>
  <si>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</si>
  <si>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</si>
  <si>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</si>
  <si>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</si>
  <si>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</si>
  <si>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</si>
  <si>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</si>
  <si>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</si>
  <si>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</si>
  <si>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</si>
  <si>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</si>
  <si>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</si>
  <si>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</si>
  <si>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</si>
  <si>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</si>
  <si>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</si>
  <si>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</si>
  <si>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</si>
  <si>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</si>
  <si>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</si>
  <si>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</si>
  <si>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</si>
  <si>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</si>
  <si>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</si>
  <si>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</si>
  <si>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</si>
  <si>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</si>
  <si>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</si>
  <si>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</si>
  <si>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</si>
  <si>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</si>
  <si>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</si>
  <si>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</si>
  <si>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</si>
  <si>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</si>
  <si>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</si>
  <si>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</si>
  <si>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</si>
  <si>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</si>
  <si>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</si>
  <si>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</si>
  <si>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</si>
  <si>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</si>
  <si>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</si>
  <si>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</si>
  <si>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</si>
  <si>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</si>
  <si>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</si>
  <si>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</si>
  <si>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</si>
  <si>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</si>
  <si>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</si>
  <si>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</si>
  <si>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</si>
  <si>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</si>
  <si>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</si>
  <si>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</si>
  <si>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</si>
  <si>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</si>
  <si>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</si>
  <si>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</si>
  <si>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</si>
  <si>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</si>
  <si>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</si>
  <si>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</si>
  <si>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</si>
  <si>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</si>
  <si>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</si>
  <si>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</si>
  <si>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</si>
  <si>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</si>
  <si>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</si>
  <si>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</si>
  <si>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</si>
  <si>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</si>
  <si>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</si>
  <si>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</si>
  <si>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</si>
  <si>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</si>
  <si>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</si>
  <si>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</si>
  <si>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</si>
  <si>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</si>
  <si>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</si>
  <si>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</si>
  <si>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</si>
  <si>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</si>
  <si>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</si>
  <si>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</si>
  <si>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</si>
  <si>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</si>
  <si>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</si>
  <si>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</si>
  <si>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</si>
  <si>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</si>
  <si>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</si>
  <si>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</si>
  <si>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</si>
  <si>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</si>
  <si>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</si>
  <si>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</si>
  <si>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</si>
  <si>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</si>
  <si>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</si>
  <si>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</si>
  <si>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</si>
  <si>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</si>
  <si>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</si>
  <si>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</si>
  <si>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</si>
  <si>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</si>
  <si>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</si>
  <si>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</si>
  <si>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</si>
  <si>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</si>
  <si>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</si>
  <si>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</si>
  <si>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</si>
  <si>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</si>
  <si>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</si>
  <si>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</si>
  <si>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</si>
  <si>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</si>
  <si>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</si>
  <si>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</si>
  <si>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</si>
  <si>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</si>
  <si>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</si>
  <si>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</si>
  <si>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</si>
  <si>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</si>
  <si>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</si>
  <si>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</si>
  <si>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</si>
  <si>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</si>
  <si>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</si>
  <si>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</si>
  <si>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</si>
  <si>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</si>
  <si>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</si>
  <si>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</si>
  <si>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</si>
  <si>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</si>
  <si>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</si>
  <si>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</si>
  <si>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</si>
  <si>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</si>
  <si>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</si>
  <si>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</si>
  <si>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</si>
  <si>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</si>
  <si>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</si>
  <si>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</si>
  <si>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</si>
  <si>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</si>
  <si>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</si>
  <si>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</si>
  <si>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</si>
  <si>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</si>
  <si>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</si>
  <si>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</si>
  <si>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</si>
  <si>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</si>
  <si>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</si>
  <si>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</si>
  <si>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</si>
  <si>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</si>
  <si>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</si>
  <si>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</si>
  <si>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</si>
  <si>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</si>
  <si>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</si>
  <si>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</si>
  <si>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</si>
  <si>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</si>
  <si>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</si>
  <si>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</si>
  <si>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</si>
  <si>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</si>
  <si>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</si>
  <si>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</si>
  <si>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</si>
  <si>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</si>
  <si>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</si>
  <si>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</si>
  <si>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</si>
  <si>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</si>
  <si>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</si>
  <si>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</si>
  <si>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</si>
  <si>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</si>
  <si>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</si>
  <si>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</si>
  <si>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</si>
  <si>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</si>
  <si>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</si>
  <si>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</si>
  <si>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</si>
  <si>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</si>
  <si>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</si>
  <si>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</si>
  <si>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</si>
  <si>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</si>
  <si>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</si>
  <si>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</si>
  <si>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</si>
  <si>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</si>
  <si>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</si>
  <si>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</si>
  <si>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</si>
  <si>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</si>
  <si>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</si>
  <si>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</si>
  <si>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</si>
  <si>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</si>
  <si>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</si>
  <si>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</si>
  <si>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</si>
  <si>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</si>
  <si>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</si>
  <si>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</si>
  <si>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</si>
  <si>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</si>
  <si>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</si>
  <si>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</si>
  <si>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</si>
  <si>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</si>
  <si>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</si>
  <si>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</si>
  <si>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</si>
  <si>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</si>
  <si>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</si>
  <si>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</si>
  <si>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</si>
  <si>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</si>
  <si>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</si>
  <si>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</si>
  <si>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</si>
  <si>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</si>
  <si>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</si>
  <si>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</si>
  <si>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</si>
  <si>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</si>
  <si>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</si>
  <si>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</si>
  <si>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</si>
  <si>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</si>
  <si>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</si>
  <si>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</si>
  <si>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</si>
  <si>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</si>
  <si>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</si>
  <si>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</si>
  <si>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</si>
  <si>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</si>
  <si>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</si>
  <si>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</si>
  <si>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</si>
  <si>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</si>
  <si>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</si>
  <si>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</si>
  <si>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</si>
  <si>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</si>
  <si>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</si>
  <si>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</si>
  <si>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</si>
  <si>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</si>
  <si>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</si>
  <si>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</si>
  <si>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</si>
  <si>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</si>
  <si>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</si>
  <si>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</si>
  <si>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</si>
  <si>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</si>
  <si>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</si>
  <si>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</si>
  <si>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</si>
  <si>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</si>
  <si>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</si>
  <si>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</si>
  <si>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</si>
  <si>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</si>
  <si>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</si>
  <si>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</si>
  <si>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</si>
  <si>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</si>
  <si>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</si>
  <si>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</si>
  <si>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</si>
  <si>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</si>
  <si>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</si>
  <si>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</si>
  <si>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</si>
  <si>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</si>
  <si>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</si>
  <si>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</si>
  <si>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</si>
  <si>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</si>
  <si>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</si>
  <si>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</si>
  <si>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</si>
  <si>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</si>
  <si>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</si>
  <si>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</si>
  <si>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</si>
  <si>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</si>
  <si>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</si>
  <si>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</si>
  <si>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</si>
  <si>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</si>
  <si>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</si>
  <si>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</si>
  <si>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</si>
  <si>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</si>
  <si>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</si>
  <si>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</si>
  <si>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</si>
  <si>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</si>
  <si>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</si>
  <si>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</si>
  <si>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</si>
  <si>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</si>
  <si>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</si>
  <si>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</si>
  <si>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</si>
  <si>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</si>
  <si>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</si>
  <si>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</si>
  <si>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</si>
  <si>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</si>
  <si>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</si>
  <si>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</si>
  <si>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</si>
  <si>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</si>
  <si>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</si>
  <si>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</si>
  <si>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</si>
  <si>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</si>
  <si>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</si>
  <si>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</si>
  <si>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</si>
  <si>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</si>
  <si>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</si>
  <si>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</si>
  <si>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</si>
  <si>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</si>
  <si>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</si>
  <si>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</si>
  <si>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</si>
  <si>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</si>
  <si>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</si>
  <si>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</si>
  <si>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</si>
  <si>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</si>
  <si>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</si>
  <si>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</si>
  <si>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</si>
  <si>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</si>
  <si>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</si>
  <si>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</si>
  <si>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</si>
  <si>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</si>
  <si>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</si>
  <si>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</si>
  <si>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</si>
  <si>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</si>
  <si>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</si>
  <si>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</si>
  <si>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</si>
  <si>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</si>
  <si>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</si>
  <si>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</si>
  <si>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</si>
  <si>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</si>
  <si>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</si>
  <si>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</si>
  <si>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</si>
  <si>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</si>
  <si>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</si>
  <si>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</si>
  <si>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</si>
  <si>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</si>
  <si>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</si>
  <si>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</si>
  <si>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</si>
  <si>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</si>
  <si>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</si>
  <si>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</si>
  <si>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</si>
  <si>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</si>
  <si>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</si>
  <si>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</si>
  <si>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</si>
  <si>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</si>
  <si>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</si>
  <si>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</si>
  <si>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</si>
  <si>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</si>
  <si>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</si>
  <si>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</si>
  <si>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</si>
  <si>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</si>
  <si>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</si>
  <si>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</si>
  <si>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</si>
  <si>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</si>
  <si>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</si>
  <si>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</si>
  <si>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</si>
  <si>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</si>
  <si>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</si>
  <si>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</si>
  <si>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</si>
  <si>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</si>
  <si>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</si>
  <si>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</si>
  <si>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</si>
  <si>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</si>
  <si>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</si>
  <si>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</si>
  <si>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</si>
  <si>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</si>
  <si>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</si>
  <si>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</si>
  <si>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</si>
  <si>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</si>
  <si>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</si>
  <si>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</si>
  <si>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</si>
  <si>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</si>
  <si>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</si>
  <si>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</si>
  <si>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</si>
  <si>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</si>
  <si>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</si>
  <si>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</si>
  <si>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</si>
  <si>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</si>
  <si>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</si>
  <si>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</si>
  <si>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</si>
  <si>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</si>
  <si>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</si>
  <si>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</si>
  <si>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</si>
  <si>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</si>
  <si>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</si>
  <si>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</si>
  <si>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</si>
  <si>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</si>
  <si>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</si>
  <si>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</si>
  <si>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</si>
  <si>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</si>
  <si>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</si>
  <si>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</si>
  <si>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</si>
  <si>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</si>
  <si>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</si>
  <si>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</si>
  <si>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</si>
  <si>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</si>
  <si>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</si>
  <si>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</si>
  <si>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</si>
  <si>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</si>
  <si>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</si>
  <si>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</si>
  <si>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</si>
  <si>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</si>
  <si>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</si>
  <si>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</si>
  <si>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</si>
  <si>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</si>
  <si>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</si>
  <si>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</si>
  <si>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</si>
  <si>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</si>
  <si>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</si>
  <si>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</si>
  <si>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</si>
  <si>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</si>
  <si>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</si>
  <si>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</si>
  <si>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</si>
  <si>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</si>
  <si>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</si>
  <si>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</si>
  <si>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</si>
  <si>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</si>
  <si>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</si>
  <si>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</si>
  <si>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</si>
  <si>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</si>
  <si>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</si>
  <si>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</si>
  <si>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</si>
  <si>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</si>
  <si>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</si>
  <si>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</si>
  <si>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</si>
  <si>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</si>
  <si>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</si>
  <si>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</si>
  <si>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</si>
  <si>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</si>
  <si>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</si>
  <si>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</si>
  <si>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</si>
  <si>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</si>
  <si>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</si>
  <si>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</si>
  <si>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</si>
  <si>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</si>
  <si>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</si>
  <si>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</si>
  <si>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</si>
  <si>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</si>
  <si>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</si>
  <si>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</si>
  <si>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</si>
  <si>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</si>
  <si>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</si>
  <si>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</si>
  <si>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</si>
  <si>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</si>
  <si>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</si>
  <si>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</si>
  <si>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</si>
  <si>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</si>
  <si>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</si>
  <si>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</si>
  <si>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</si>
  <si>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</si>
  <si>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</si>
  <si>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</si>
  <si>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</si>
  <si>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</si>
  <si>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</si>
  <si>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</si>
  <si>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</si>
  <si>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</si>
  <si>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</si>
  <si>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</si>
  <si>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</si>
  <si>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</si>
  <si>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</si>
  <si>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</si>
  <si>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</si>
  <si>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</si>
  <si>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</si>
  <si>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</si>
  <si>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</si>
  <si>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</si>
  <si>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</si>
  <si>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</si>
  <si>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</si>
  <si>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</si>
  <si>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</si>
  <si>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</si>
  <si>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</si>
  <si>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</si>
  <si>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</si>
  <si>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</si>
  <si>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</si>
  <si>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</si>
  <si>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</si>
  <si>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</si>
  <si>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</si>
  <si>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</si>
  <si>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</si>
  <si>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</si>
  <si>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</si>
  <si>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</si>
  <si>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</si>
  <si>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</si>
  <si>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</si>
  <si>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</si>
  <si>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</si>
  <si>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</si>
  <si>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</si>
  <si>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</si>
  <si>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</si>
  <si>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</si>
  <si>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</si>
  <si>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</si>
  <si>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</si>
  <si>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</si>
  <si>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</si>
  <si>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</si>
  <si>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</si>
  <si>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</si>
  <si>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</si>
  <si>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</si>
  <si>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</si>
  <si>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</si>
  <si>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</si>
  <si>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</si>
  <si>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</si>
  <si>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</si>
  <si>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</si>
  <si>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</si>
  <si>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</si>
  <si>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</si>
  <si>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</si>
  <si>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</si>
  <si>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</si>
  <si>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</si>
  <si>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</si>
  <si>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</si>
  <si>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</si>
  <si>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</si>
  <si>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</si>
  <si>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</si>
  <si>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</si>
  <si>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</si>
  <si>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</si>
  <si>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</si>
  <si>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</si>
  <si>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</si>
  <si>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</si>
  <si>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</si>
  <si>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</si>
  <si>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</si>
  <si>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</si>
  <si>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</si>
  <si>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</si>
  <si>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</si>
  <si>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</si>
  <si>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</si>
  <si>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</si>
  <si>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</si>
  <si>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</si>
  <si>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</si>
  <si>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</si>
  <si>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</si>
  <si>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</si>
  <si>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</si>
  <si>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</si>
  <si>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</si>
  <si>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</si>
  <si>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</si>
  <si>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</si>
  <si>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</si>
  <si>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</si>
  <si>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</si>
  <si>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</si>
  <si>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</si>
  <si>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</si>
  <si>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</si>
  <si>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</si>
  <si>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</si>
  <si>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</si>
  <si>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</si>
  <si>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</si>
  <si>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</si>
  <si>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</si>
  <si>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</si>
  <si>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</si>
  <si>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</si>
  <si>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</si>
  <si>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</si>
  <si>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</si>
  <si>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</si>
  <si>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</si>
  <si>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</si>
  <si>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</si>
  <si>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</si>
  <si>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</si>
  <si>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</si>
  <si>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</si>
  <si>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</si>
  <si>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</si>
  <si>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</si>
  <si>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</si>
  <si>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</si>
  <si>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</si>
  <si>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</si>
  <si>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</si>
  <si>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</si>
  <si>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</si>
  <si>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</si>
  <si>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</si>
  <si>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</si>
  <si>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</si>
  <si>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</si>
  <si>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</si>
  <si>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</si>
  <si>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</si>
  <si>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</si>
  <si>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</si>
  <si>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</si>
  <si>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</si>
  <si>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</si>
  <si>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</si>
  <si>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</si>
  <si>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</si>
  <si>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</si>
  <si>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</si>
  <si>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</si>
  <si>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</si>
  <si>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</si>
  <si>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</si>
  <si>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</si>
  <si>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</si>
  <si>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</si>
  <si>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</si>
  <si>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</si>
  <si>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</si>
  <si>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</si>
  <si>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</si>
  <si>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</si>
  <si>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</si>
  <si>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</si>
  <si>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</si>
  <si>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</si>
  <si>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</si>
  <si>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</si>
  <si>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</si>
  <si>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</si>
  <si>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</si>
  <si>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</si>
  <si>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</si>
  <si>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</si>
  <si>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</si>
  <si>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</si>
  <si>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</si>
  <si>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</si>
  <si>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</si>
  <si>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</si>
  <si>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</si>
  <si>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</si>
  <si>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</si>
  <si>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</si>
  <si>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</si>
  <si>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</si>
  <si>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</si>
  <si>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</si>
  <si>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</si>
  <si>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</si>
  <si>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</si>
  <si>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</si>
  <si>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</si>
  <si>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</si>
  <si>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</si>
  <si>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</si>
  <si>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</si>
  <si>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</si>
  <si>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</si>
  <si>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</si>
  <si>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</si>
  <si>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</si>
  <si>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</si>
  <si>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</si>
  <si>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</si>
  <si>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</si>
  <si>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</si>
  <si>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</si>
  <si>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</si>
  <si>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</si>
  <si>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</si>
  <si>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</si>
  <si>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</si>
  <si>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</si>
  <si>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</si>
  <si>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</si>
  <si>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</si>
  <si>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</si>
  <si>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</si>
  <si>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</si>
  <si>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</si>
  <si>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</si>
  <si>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</si>
  <si>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</si>
  <si>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</si>
  <si>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</si>
  <si>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</si>
  <si>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</si>
  <si>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</si>
  <si>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</si>
  <si>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</si>
  <si>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</si>
  <si>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</si>
  <si>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</si>
  <si>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</si>
  <si>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</si>
  <si>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</si>
  <si>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</si>
  <si>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</si>
  <si>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</si>
  <si>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</si>
  <si>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</si>
  <si>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</si>
  <si>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</si>
  <si>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</si>
  <si>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</si>
  <si>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</si>
  <si>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</si>
  <si>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</si>
  <si>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</si>
  <si>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</si>
  <si>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</si>
  <si>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</si>
  <si>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</si>
  <si>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</si>
  <si>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</si>
  <si>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</si>
  <si>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</si>
  <si>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</si>
  <si>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</si>
  <si>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</si>
  <si>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</si>
  <si>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</si>
  <si>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</si>
  <si>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</si>
  <si>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</si>
  <si>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</si>
  <si>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</si>
  <si>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</si>
  <si>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</si>
  <si>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</si>
  <si>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</si>
  <si>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</si>
  <si>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</si>
  <si>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</si>
  <si>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</si>
  <si>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</si>
  <si>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</si>
  <si>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</si>
  <si>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</si>
  <si>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</si>
  <si>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</si>
  <si>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</si>
  <si>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</si>
  <si>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</si>
  <si>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</si>
  <si>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</si>
  <si>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</si>
  <si>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</si>
  <si>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</si>
  <si>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</si>
  <si>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</si>
  <si>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</si>
  <si>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</si>
  <si>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</si>
  <si>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</si>
  <si>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</si>
  <si>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</si>
  <si>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</si>
  <si>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</si>
  <si>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</si>
  <si>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</si>
  <si>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</si>
  <si>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</si>
  <si>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</si>
  <si>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</si>
  <si>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</si>
  <si>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</si>
  <si>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</si>
  <si>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</si>
  <si>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</si>
  <si>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</si>
  <si>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</si>
  <si>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</si>
  <si>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</si>
  <si>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</si>
  <si>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</si>
  <si>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</si>
  <si>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</si>
  <si>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</si>
  <si>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</si>
  <si>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</si>
  <si>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</si>
  <si>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</si>
  <si>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</si>
  <si>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</si>
  <si>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</si>
  <si>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</si>
  <si>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</si>
  <si>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</si>
  <si>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</si>
  <si>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</si>
  <si>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</si>
  <si>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</si>
  <si>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</si>
  <si>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</si>
  <si>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</si>
  <si>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</si>
  <si>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</si>
  <si>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</si>
  <si>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</si>
  <si>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</si>
  <si>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</si>
  <si>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</si>
  <si>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</si>
  <si>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</si>
  <si>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</si>
  <si>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</si>
  <si>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</si>
  <si>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</si>
  <si>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</si>
  <si>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</si>
  <si>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</si>
  <si>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</si>
  <si>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</si>
  <si>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</si>
  <si>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</si>
  <si>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</si>
  <si>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</si>
  <si>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</si>
  <si>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</si>
  <si>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</si>
  <si>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</si>
  <si>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</si>
  <si>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</si>
  <si>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</si>
  <si>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</si>
  <si>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</si>
  <si>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</si>
  <si>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</si>
  <si>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</si>
  <si>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</si>
  <si>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</si>
  <si>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</si>
  <si>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</si>
  <si>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</si>
  <si>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</si>
  <si>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</si>
  <si>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</si>
  <si>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</si>
  <si>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</si>
  <si>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</si>
  <si>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</si>
  <si>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</si>
  <si>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</si>
  <si>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</si>
  <si>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</si>
  <si>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</si>
  <si>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</si>
  <si>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</si>
  <si>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</si>
  <si>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</si>
  <si>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</si>
  <si>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</si>
  <si>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</si>
  <si>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</si>
  <si>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</si>
  <si>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</si>
  <si>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</si>
  <si>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</si>
  <si>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</si>
  <si>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</si>
  <si>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</si>
  <si>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</si>
  <si>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</si>
  <si>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</si>
  <si>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</si>
  <si>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</si>
  <si>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</si>
  <si>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</si>
  <si>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</si>
  <si>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</si>
  <si>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</si>
  <si>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</si>
  <si>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</si>
  <si>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</si>
  <si>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</si>
  <si>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</si>
  <si>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</si>
  <si>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</si>
  <si>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</si>
  <si>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</si>
  <si>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</si>
  <si>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</si>
  <si>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</si>
  <si>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</si>
  <si>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</si>
  <si>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</si>
  <si>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</si>
  <si>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</si>
  <si>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</si>
  <si>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</si>
  <si>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</si>
  <si>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</si>
  <si>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</si>
  <si>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</si>
  <si>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</si>
  <si>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</si>
  <si>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</si>
  <si>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</si>
  <si>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</si>
  <si>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</si>
  <si>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</si>
  <si>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</si>
  <si>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</si>
  <si>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</si>
  <si>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</si>
  <si>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</si>
  <si>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</si>
  <si>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</si>
  <si>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</si>
  <si>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</si>
  <si>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</si>
  <si>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</si>
  <si>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</si>
  <si>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</si>
  <si>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</si>
  <si>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</si>
  <si>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</si>
  <si>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</si>
  <si>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</si>
  <si>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</si>
  <si>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</si>
  <si>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</si>
  <si>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</si>
  <si>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</si>
  <si>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</si>
  <si>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</si>
  <si>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</si>
  <si>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</si>
  <si>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</si>
  <si>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</si>
  <si>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</si>
  <si>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</si>
  <si>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</si>
  <si>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</si>
  <si>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</si>
  <si>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</si>
  <si>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</si>
  <si>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</si>
  <si>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</si>
  <si>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</si>
  <si>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</si>
  <si>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</si>
  <si>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</si>
  <si>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</si>
  <si>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</si>
  <si>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</si>
  <si>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</si>
  <si>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</si>
  <si>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</si>
  <si>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</si>
  <si>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</si>
  <si>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</si>
  <si>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</si>
  <si>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</si>
  <si>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</si>
  <si>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</si>
  <si>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</si>
  <si>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</si>
  <si>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</si>
  <si>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</si>
  <si>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</si>
  <si>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</si>
  <si>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</si>
  <si>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</si>
  <si>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</si>
  <si>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</si>
  <si>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</si>
  <si>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</si>
  <si>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</si>
  <si>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</si>
  <si>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</si>
  <si>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</si>
  <si>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</si>
  <si>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</si>
  <si>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</si>
  <si>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</si>
  <si>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</si>
  <si>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</si>
  <si>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</si>
  <si>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</si>
  <si>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</si>
  <si>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</si>
  <si>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</si>
  <si>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</si>
  <si>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</si>
  <si>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</si>
  <si>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</si>
  <si>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</si>
  <si>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</si>
  <si>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</si>
  <si>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</si>
  <si>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</si>
  <si>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</si>
  <si>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</si>
  <si>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</si>
  <si>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</si>
  <si>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</si>
  <si>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</si>
  <si>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</si>
  <si>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</si>
  <si>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</si>
  <si>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</si>
  <si>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</si>
  <si>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</si>
  <si>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</si>
  <si>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</si>
  <si>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</si>
  <si>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</si>
  <si>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</si>
  <si>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</si>
  <si>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</si>
  <si>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</si>
  <si>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</si>
  <si>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</si>
  <si>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</si>
  <si>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</si>
  <si>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</si>
  <si>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</si>
  <si>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</si>
  <si>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</si>
  <si>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</si>
  <si>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</si>
  <si>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</si>
  <si>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</si>
  <si>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</si>
  <si>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</si>
  <si>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</si>
  <si>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</si>
  <si>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</si>
  <si>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</si>
  <si>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</si>
  <si>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</si>
  <si>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</si>
  <si>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</si>
  <si>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</si>
  <si>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</si>
  <si>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</si>
  <si>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</si>
  <si>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</si>
  <si>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</si>
  <si>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</si>
  <si>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</si>
  <si>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</si>
  <si>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</si>
  <si>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</si>
  <si>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</si>
  <si>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</si>
  <si>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</si>
  <si>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</si>
  <si>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</si>
  <si>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</si>
  <si>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</si>
  <si>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</si>
  <si>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</si>
  <si>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</si>
  <si>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</si>
  <si>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</si>
  <si>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</si>
  <si>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</si>
  <si>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</si>
  <si>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</si>
  <si>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</si>
  <si>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</si>
  <si>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</si>
  <si>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</si>
  <si>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</si>
  <si>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</si>
  <si>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</si>
  <si>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</si>
  <si>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</si>
  <si>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</si>
  <si>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</si>
  <si>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</si>
  <si>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</si>
  <si>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</si>
  <si>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</si>
  <si>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</si>
  <si>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</si>
  <si>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</si>
  <si>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</si>
  <si>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</si>
  <si>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</si>
  <si>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</si>
  <si>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</si>
  <si>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</si>
  <si>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</si>
  <si>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</si>
  <si>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</si>
  <si>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</si>
  <si>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</si>
  <si>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</si>
  <si>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</si>
  <si>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</si>
  <si>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</si>
  <si>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</si>
  <si>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</si>
  <si>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</si>
  <si>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</si>
  <si>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</si>
  <si>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</si>
  <si>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</si>
  <si>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</si>
  <si>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</si>
  <si>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</si>
  <si>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</si>
  <si>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</si>
  <si>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</si>
  <si>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</si>
  <si>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</si>
  <si>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</si>
  <si>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</si>
  <si>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</si>
  <si>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</si>
  <si>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</si>
  <si>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</si>
  <si>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</si>
  <si>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</si>
  <si>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</si>
  <si>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</si>
  <si>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</si>
  <si>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</si>
  <si>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</si>
  <si>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</si>
  <si>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</si>
  <si>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</si>
  <si>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</si>
  <si>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</si>
  <si>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</si>
  <si>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</si>
  <si>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</si>
  <si>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</si>
  <si>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</si>
  <si>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</si>
  <si>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</si>
  <si>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</si>
  <si>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</si>
  <si>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</si>
  <si>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</si>
  <si>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</si>
  <si>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</si>
  <si>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</si>
  <si>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</si>
  <si>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</si>
  <si>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</si>
  <si>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</si>
  <si>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</si>
  <si>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</si>
  <si>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</si>
  <si>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</si>
  <si>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</si>
  <si>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</si>
  <si>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</si>
  <si>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</si>
  <si>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</si>
  <si>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</si>
  <si>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</si>
  <si>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</si>
  <si>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</si>
  <si>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</si>
  <si>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</si>
  <si>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</si>
  <si>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</si>
  <si>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</si>
  <si>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</si>
  <si>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</si>
  <si>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</si>
  <si>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</si>
  <si>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</si>
  <si>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</si>
  <si>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</si>
  <si>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</si>
  <si>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</si>
  <si>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</si>
  <si>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</si>
  <si>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</si>
  <si>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</si>
  <si>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</si>
  <si>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</si>
  <si>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</si>
  <si>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</si>
  <si>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</si>
  <si>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</si>
  <si>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</si>
  <si>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</si>
  <si>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</si>
  <si>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</si>
  <si>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</si>
  <si>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</si>
  <si>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</si>
  <si>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</si>
  <si>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</si>
  <si>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</si>
  <si>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</si>
  <si>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</si>
  <si>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</si>
  <si>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</si>
  <si>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</si>
  <si>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</si>
  <si>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</si>
  <si>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</si>
  <si>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</si>
  <si>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</si>
  <si>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</si>
  <si>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</si>
  <si>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</si>
  <si>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</si>
  <si>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</si>
  <si>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</si>
  <si>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</si>
  <si>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</si>
  <si>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</si>
  <si>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</si>
  <si>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</si>
  <si>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</si>
  <si>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</si>
  <si>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</si>
  <si>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</si>
  <si>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</si>
  <si>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</si>
  <si>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</si>
  <si>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</si>
  <si>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</si>
  <si>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</si>
  <si>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</si>
  <si>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</si>
  <si>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</si>
  <si>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</si>
  <si>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</si>
  <si>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</si>
  <si>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</si>
  <si>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</si>
  <si>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</si>
  <si>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</si>
  <si>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</si>
  <si>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</si>
  <si>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</si>
  <si>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</si>
  <si>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</si>
  <si>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</si>
  <si>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</si>
  <si>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</si>
  <si>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</si>
  <si>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</si>
  <si>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</si>
  <si>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</si>
  <si>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</si>
  <si>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</si>
  <si>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</si>
  <si>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</si>
  <si>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</si>
  <si>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</si>
  <si>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</si>
  <si>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</si>
  <si>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</si>
  <si>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</si>
  <si>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</si>
  <si>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</si>
  <si>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</si>
  <si>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</si>
  <si>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</si>
  <si>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</si>
  <si>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</si>
  <si>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</si>
  <si>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</si>
  <si>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</si>
  <si>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</si>
  <si>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</si>
  <si>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</si>
  <si>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</si>
  <si>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</si>
  <si>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</si>
  <si>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</si>
  <si>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</si>
  <si>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</si>
  <si>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</si>
  <si>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</si>
  <si>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</si>
  <si>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</si>
  <si>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</si>
  <si>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</si>
  <si>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</si>
  <si>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</si>
  <si>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</si>
  <si>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</si>
  <si>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</si>
  <si>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</si>
  <si>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</si>
  <si>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</si>
  <si>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</si>
  <si>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</si>
  <si>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</si>
  <si>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</si>
  <si>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</si>
  <si>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</si>
  <si>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</si>
  <si>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</si>
  <si>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</si>
  <si>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</si>
  <si>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</si>
  <si>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</si>
  <si>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</si>
  <si>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</si>
  <si>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</si>
  <si>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</si>
  <si>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</si>
  <si>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</si>
  <si>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</si>
  <si>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</si>
  <si>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</si>
  <si>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</si>
  <si>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</si>
  <si>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</si>
  <si>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</si>
  <si>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</si>
  <si>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</si>
  <si>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</si>
  <si>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</si>
  <si>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</si>
  <si>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</si>
  <si>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</si>
  <si>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</si>
  <si>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</si>
  <si>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</si>
  <si>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</si>
  <si>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</si>
  <si>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</si>
  <si>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</si>
  <si>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</si>
  <si>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</si>
  <si>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</si>
  <si>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</si>
  <si>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</si>
  <si>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</si>
  <si>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</si>
  <si>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</si>
  <si>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</si>
  <si>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</si>
  <si>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</si>
  <si>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</si>
  <si>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</si>
  <si>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</si>
  <si>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</si>
  <si>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</si>
  <si>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</si>
  <si>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</si>
  <si>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</si>
  <si>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</si>
  <si>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</si>
  <si>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</si>
  <si>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</si>
  <si>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</si>
  <si>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</si>
  <si>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</si>
  <si>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</si>
  <si>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</si>
  <si>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</si>
  <si>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</si>
  <si>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</si>
  <si>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</si>
  <si>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</si>
  <si>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</si>
  <si>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</si>
  <si>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</si>
  <si>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</si>
  <si>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</si>
  <si>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</si>
  <si>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</si>
  <si>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</si>
  <si>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</si>
  <si>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</si>
  <si>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</si>
  <si>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</si>
  <si>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</si>
  <si>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</si>
  <si>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</si>
  <si>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</si>
  <si>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</si>
  <si>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</si>
  <si>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</si>
  <si>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</si>
  <si>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</si>
  <si>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</si>
  <si>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</si>
  <si>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</si>
  <si>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</si>
  <si>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</si>
  <si>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</si>
  <si>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</si>
  <si>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</si>
  <si>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</si>
  <si>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</si>
  <si>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</si>
  <si>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</si>
  <si>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</si>
  <si>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</si>
  <si>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</si>
  <si>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</si>
  <si>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</si>
  <si>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</si>
  <si>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</si>
  <si>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</si>
  <si>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</si>
  <si>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</si>
  <si>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</si>
  <si>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"LITT"</t>
  </si>
  <si>
    <t xml:space="preserve"> // Litteral in a PGM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</si>
  <si>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</si>
  <si>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</si>
  <si>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</si>
  <si>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</si>
  <si>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</si>
  <si>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</si>
  <si>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</si>
  <si>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</si>
  <si>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</si>
  <si>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</si>
  <si>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</si>
  <si>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</si>
  <si>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</si>
  <si>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</si>
  <si>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</si>
  <si>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</si>
  <si>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</si>
  <si>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</si>
  <si>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</si>
  <si>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</si>
  <si>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</si>
  <si>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</si>
  <si>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</si>
  <si>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</si>
  <si>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</si>
  <si>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</si>
  <si>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</si>
  <si>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</si>
  <si>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</si>
  <si>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</si>
  <si>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</si>
  <si>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</si>
  <si>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</si>
  <si>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</si>
  <si>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</si>
  <si>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</si>
  <si>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</si>
  <si>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</si>
  <si>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</si>
  <si>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</si>
  <si>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</si>
  <si>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</si>
  <si>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</si>
  <si>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</si>
  <si>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</si>
  <si>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</si>
  <si>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</si>
  <si>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</si>
  <si>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</si>
  <si>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</si>
  <si>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</si>
  <si>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</si>
  <si>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</si>
  <si>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</si>
  <si>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</si>
  <si>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</si>
  <si>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</si>
  <si>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</si>
  <si>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</si>
  <si>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</si>
  <si>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</si>
  <si>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</si>
  <si>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</si>
  <si>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</si>
  <si>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</si>
  <si>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</si>
  <si>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</si>
  <si>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</si>
  <si>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</si>
  <si>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</si>
  <si>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</si>
  <si>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</si>
  <si>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</si>
  <si>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</si>
  <si>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</si>
  <si>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</si>
  <si>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</si>
  <si>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</si>
  <si>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</si>
  <si>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</si>
  <si>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</si>
  <si>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</si>
  <si>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</si>
  <si>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</si>
  <si>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</si>
  <si>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</si>
  <si>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</si>
  <si>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</si>
  <si>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</si>
  <si>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</si>
  <si>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</si>
  <si>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</si>
  <si>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</si>
  <si>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</si>
  <si>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</si>
  <si>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</si>
  <si>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</si>
  <si>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</si>
  <si>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</si>
  <si>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</si>
  <si>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</si>
  <si>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</si>
  <si>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</si>
  <si>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</si>
  <si>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</si>
  <si>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</si>
  <si>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</si>
  <si>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</si>
  <si>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</si>
  <si>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</si>
  <si>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</si>
  <si>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</si>
  <si>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</si>
  <si>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</si>
  <si>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</si>
  <si>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</si>
  <si>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</si>
  <si>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</si>
  <si>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</si>
  <si>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</si>
  <si>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</si>
  <si>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</si>
  <si>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</si>
  <si>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</si>
  <si>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</si>
  <si>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</si>
  <si>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</si>
  <si>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</si>
  <si>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</si>
  <si>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</si>
  <si>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</si>
  <si>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</si>
  <si>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</si>
  <si>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</si>
  <si>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</si>
  <si>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</si>
  <si>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</si>
  <si>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</si>
  <si>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</si>
  <si>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</si>
  <si>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</si>
  <si>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</si>
  <si>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</si>
  <si>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</si>
  <si>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</si>
  <si>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</si>
  <si>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</si>
  <si>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</si>
  <si>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</si>
  <si>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</si>
  <si>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</si>
  <si>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</si>
  <si>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</si>
  <si>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</si>
  <si>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</si>
  <si>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</si>
  <si>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</si>
  <si>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</si>
  <si>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</si>
  <si>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</si>
  <si>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</si>
  <si>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</si>
  <si>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</si>
  <si>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</si>
  <si>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</si>
  <si>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</si>
  <si>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</si>
  <si>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</si>
  <si>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</si>
  <si>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</si>
  <si>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</si>
  <si>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</si>
  <si>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</si>
  <si>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</si>
  <si>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</si>
  <si>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</si>
  <si>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</si>
  <si>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</si>
  <si>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</si>
  <si>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</si>
  <si>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/  { fnByteShortcutsU</t>
  </si>
  <si>
    <t>/  { fnByteShortcutsS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</si>
  <si>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</si>
  <si>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</si>
  <si>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</si>
  <si>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</si>
  <si>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</si>
  <si>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</si>
  <si>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</si>
  <si>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</si>
  <si>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</si>
  <si>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/  { fnByte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</si>
  <si>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</si>
  <si>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</si>
  <si>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</si>
  <si>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</si>
  <si>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</si>
  <si>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</si>
  <si>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</si>
  <si>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</si>
  <si>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</si>
  <si>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</si>
  <si>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</si>
  <si>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</si>
  <si>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</si>
  <si>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</si>
  <si>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</si>
  <si>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</si>
  <si>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</si>
  <si>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</si>
  <si>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</si>
  <si>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</si>
  <si>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/  { fnLnBeta</t>
  </si>
  <si>
    <t>/  { fnClAIM</t>
  </si>
  <si>
    <t>"CLAIM"</t>
  </si>
  <si>
    <t>ITM_CLAIM</t>
  </si>
  <si>
    <t>E</t>
  </si>
  <si>
    <t>"INCR"</t>
  </si>
  <si>
    <t>"DECR"</t>
  </si>
  <si>
    <t>"STATGRF"</t>
  </si>
  <si>
    <t>ARCSINH</t>
  </si>
  <si>
    <t>ARCTANH</t>
  </si>
  <si>
    <t>ARCCOSH</t>
  </si>
  <si>
    <t>IND&gt;</t>
  </si>
  <si>
    <t>"SWAP.W"</t>
  </si>
  <si>
    <t>"SWAP.B"</t>
  </si>
  <si>
    <t>/  { fnShoiXRepeats</t>
  </si>
  <si>
    <t>ITM_SHOIREP</t>
  </si>
  <si>
    <t>"DISP_SI"</t>
  </si>
  <si>
    <t>//clear HEX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</si>
</sst>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0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0" xfId="0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40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Normal" xfId="0" builtinId="0"/>
  </cellStyles>
  <dxfs count="10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abSelected="1" topLeftCell="A2184" zoomScale="75" zoomScaleNormal="75" zoomScalePageLayoutView="75" workbookViewId="0">
      <selection activeCell="L2216" sqref="L2216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2217</v>
      </c>
      <c r="D3" s="1" t="s">
        <v>7</v>
      </c>
      <c r="E3" s="5" t="s">
        <v>594</v>
      </c>
      <c r="F3" s="5" t="s">
        <v>2204</v>
      </c>
      <c r="G3" s="151">
        <v>0</v>
      </c>
      <c r="H3" s="151">
        <v>0</v>
      </c>
      <c r="I3" s="16" t="s">
        <v>1</v>
      </c>
      <c r="J3" s="16" t="s">
        <v>2189</v>
      </c>
      <c r="K3" s="134" t="s">
        <v>4579</v>
      </c>
      <c r="L3" s="7" t="s">
        <v>4607</v>
      </c>
      <c r="M3" s="21" t="s">
        <v>2434</v>
      </c>
      <c r="N3" s="21" t="s">
        <v>3782</v>
      </c>
      <c r="O3"/>
      <c r="P3" t="str">
        <f t="shared" ref="P3" si="0">IF(E3=F3,"","NOT EQUAL")</f>
        <v>NOT EQUAL</v>
      </c>
      <c r="Q3"/>
      <c r="R3"/>
      <c r="S3"/>
      <c r="T3" s="3" t="s">
        <v>4539</v>
      </c>
      <c r="U3" s="91" t="s">
        <v>4639</v>
      </c>
      <c r="V3" s="91" t="s">
        <v>4640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4598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2217</v>
      </c>
      <c r="D6" s="1" t="s">
        <v>7</v>
      </c>
      <c r="E6" s="16" t="s">
        <v>1916</v>
      </c>
      <c r="F6" s="16" t="s">
        <v>1916</v>
      </c>
      <c r="G6" s="151">
        <v>0</v>
      </c>
      <c r="H6" s="151">
        <v>0</v>
      </c>
      <c r="I6" s="16" t="s">
        <v>3</v>
      </c>
      <c r="J6" s="16" t="s">
        <v>2189</v>
      </c>
      <c r="K6" s="134" t="s">
        <v>4580</v>
      </c>
      <c r="M6" s="21" t="s">
        <v>2713</v>
      </c>
      <c r="N6" s="21" t="s">
        <v>3782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2217</v>
      </c>
      <c r="D7" s="1" t="s">
        <v>7</v>
      </c>
      <c r="E7" s="16" t="s">
        <v>1896</v>
      </c>
      <c r="F7" s="16" t="s">
        <v>1896</v>
      </c>
      <c r="G7" s="151">
        <v>0</v>
      </c>
      <c r="H7" s="151">
        <v>0</v>
      </c>
      <c r="I7" s="16" t="s">
        <v>3</v>
      </c>
      <c r="J7" s="16" t="s">
        <v>2189</v>
      </c>
      <c r="K7" s="134" t="s">
        <v>4580</v>
      </c>
      <c r="M7" s="21" t="s">
        <v>2648</v>
      </c>
      <c r="N7" s="21" t="s">
        <v>3782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2332</v>
      </c>
      <c r="D8" s="92" t="s">
        <v>4361</v>
      </c>
      <c r="E8" s="16" t="s">
        <v>2082</v>
      </c>
      <c r="F8" s="16" t="s">
        <v>2082</v>
      </c>
      <c r="G8" s="151">
        <v>0</v>
      </c>
      <c r="H8" s="156">
        <v>99</v>
      </c>
      <c r="I8" s="16" t="s">
        <v>3</v>
      </c>
      <c r="J8" s="16" t="s">
        <v>2189</v>
      </c>
      <c r="K8" s="134" t="s">
        <v>4580</v>
      </c>
      <c r="L8" t="s">
        <v>4301</v>
      </c>
      <c r="M8" s="21" t="s">
        <v>3069</v>
      </c>
      <c r="N8" s="21" t="s">
        <v>3782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2217</v>
      </c>
      <c r="D9" s="1" t="s">
        <v>7</v>
      </c>
      <c r="E9" s="16" t="s">
        <v>2025</v>
      </c>
      <c r="F9" s="16" t="s">
        <v>2025</v>
      </c>
      <c r="G9" s="151">
        <v>0</v>
      </c>
      <c r="H9" s="151">
        <v>0</v>
      </c>
      <c r="I9" s="16" t="s">
        <v>3</v>
      </c>
      <c r="J9" s="16" t="s">
        <v>2189</v>
      </c>
      <c r="K9" s="134" t="s">
        <v>4580</v>
      </c>
      <c r="M9" s="21" t="s">
        <v>2932</v>
      </c>
      <c r="N9" s="21" t="s">
        <v>3782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2217</v>
      </c>
      <c r="D10" s="1" t="s">
        <v>7</v>
      </c>
      <c r="E10" s="16" t="s">
        <v>1903</v>
      </c>
      <c r="F10" s="16" t="s">
        <v>1903</v>
      </c>
      <c r="G10" s="151">
        <v>0</v>
      </c>
      <c r="H10" s="151">
        <v>0</v>
      </c>
      <c r="I10" s="16" t="s">
        <v>3</v>
      </c>
      <c r="J10" s="16" t="s">
        <v>2189</v>
      </c>
      <c r="K10" s="134" t="s">
        <v>4580</v>
      </c>
      <c r="M10" s="21" t="s">
        <v>2675</v>
      </c>
      <c r="N10" s="21" t="s">
        <v>3782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2217</v>
      </c>
      <c r="D11" s="1" t="s">
        <v>7</v>
      </c>
      <c r="E11" s="16" t="s">
        <v>1904</v>
      </c>
      <c r="F11" s="16" t="s">
        <v>1904</v>
      </c>
      <c r="G11" s="151">
        <v>0</v>
      </c>
      <c r="H11" s="151">
        <v>0</v>
      </c>
      <c r="I11" s="16" t="s">
        <v>3</v>
      </c>
      <c r="J11" s="16" t="s">
        <v>2189</v>
      </c>
      <c r="K11" s="134" t="s">
        <v>4580</v>
      </c>
      <c r="M11" s="21" t="s">
        <v>2676</v>
      </c>
      <c r="N11" s="21" t="s">
        <v>3782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2217</v>
      </c>
      <c r="D12" s="1" t="s">
        <v>7</v>
      </c>
      <c r="E12" s="16" t="s">
        <v>1905</v>
      </c>
      <c r="F12" s="16" t="s">
        <v>1905</v>
      </c>
      <c r="G12" s="151">
        <v>0</v>
      </c>
      <c r="H12" s="151">
        <v>0</v>
      </c>
      <c r="I12" s="16" t="s">
        <v>3</v>
      </c>
      <c r="J12" s="16" t="s">
        <v>2189</v>
      </c>
      <c r="K12" s="134" t="s">
        <v>4580</v>
      </c>
      <c r="M12" s="21" t="s">
        <v>2677</v>
      </c>
      <c r="N12" s="21" t="s">
        <v>3782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2217</v>
      </c>
      <c r="D13" s="1" t="s">
        <v>7</v>
      </c>
      <c r="E13" s="16" t="s">
        <v>1854</v>
      </c>
      <c r="F13" s="16" t="s">
        <v>1854</v>
      </c>
      <c r="G13" s="151">
        <v>0</v>
      </c>
      <c r="H13" s="151">
        <v>0</v>
      </c>
      <c r="I13" s="16" t="s">
        <v>3</v>
      </c>
      <c r="J13" s="16" t="s">
        <v>2189</v>
      </c>
      <c r="K13" s="134" t="s">
        <v>4580</v>
      </c>
      <c r="M13" s="21" t="s">
        <v>2550</v>
      </c>
      <c r="N13" s="21" t="s">
        <v>3782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2217</v>
      </c>
      <c r="D14" s="1" t="s">
        <v>7</v>
      </c>
      <c r="E14" s="16" t="s">
        <v>1855</v>
      </c>
      <c r="F14" s="16" t="s">
        <v>1855</v>
      </c>
      <c r="G14" s="151">
        <v>0</v>
      </c>
      <c r="H14" s="151">
        <v>0</v>
      </c>
      <c r="I14" s="16" t="s">
        <v>3</v>
      </c>
      <c r="J14" s="16" t="s">
        <v>2189</v>
      </c>
      <c r="K14" s="134" t="s">
        <v>4580</v>
      </c>
      <c r="M14" s="21" t="s">
        <v>2551</v>
      </c>
      <c r="N14" s="21" t="s">
        <v>3782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2217</v>
      </c>
      <c r="D15" s="1" t="s">
        <v>7</v>
      </c>
      <c r="E15" s="16" t="s">
        <v>1856</v>
      </c>
      <c r="F15" s="16" t="s">
        <v>1856</v>
      </c>
      <c r="G15" s="151">
        <v>0</v>
      </c>
      <c r="H15" s="151">
        <v>0</v>
      </c>
      <c r="I15" s="16" t="s">
        <v>3</v>
      </c>
      <c r="J15" s="16" t="s">
        <v>2189</v>
      </c>
      <c r="K15" s="134" t="s">
        <v>4580</v>
      </c>
      <c r="M15" s="21" t="s">
        <v>2553</v>
      </c>
      <c r="N15" s="21" t="s">
        <v>3782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2217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2189</v>
      </c>
      <c r="K16" s="134" t="s">
        <v>4580</v>
      </c>
      <c r="M16" s="21" t="s">
        <v>3083</v>
      </c>
      <c r="N16" s="21" t="s">
        <v>3782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2217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2189</v>
      </c>
      <c r="K17" s="134" t="s">
        <v>4580</v>
      </c>
      <c r="M17" s="21" t="s">
        <v>3084</v>
      </c>
      <c r="N17" s="21" t="s">
        <v>3782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2217</v>
      </c>
      <c r="D18" s="1" t="s">
        <v>7</v>
      </c>
      <c r="E18" s="16" t="s">
        <v>2089</v>
      </c>
      <c r="F18" s="16" t="s">
        <v>2089</v>
      </c>
      <c r="G18" s="151">
        <v>0</v>
      </c>
      <c r="H18" s="151">
        <v>0</v>
      </c>
      <c r="I18" s="16" t="s">
        <v>3</v>
      </c>
      <c r="J18" s="16" t="s">
        <v>2189</v>
      </c>
      <c r="K18" s="134" t="s">
        <v>4580</v>
      </c>
      <c r="M18" s="21" t="s">
        <v>3085</v>
      </c>
      <c r="N18" s="21" t="s">
        <v>3782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2217</v>
      </c>
      <c r="D19" s="1" t="s">
        <v>7</v>
      </c>
      <c r="E19" s="16" t="s">
        <v>2090</v>
      </c>
      <c r="F19" s="16" t="s">
        <v>2090</v>
      </c>
      <c r="G19" s="151">
        <v>0</v>
      </c>
      <c r="H19" s="151">
        <v>0</v>
      </c>
      <c r="I19" s="16" t="s">
        <v>3</v>
      </c>
      <c r="J19" s="16" t="s">
        <v>2189</v>
      </c>
      <c r="K19" s="134" t="s">
        <v>4580</v>
      </c>
      <c r="M19" s="21" t="s">
        <v>3086</v>
      </c>
      <c r="N19" s="21" t="s">
        <v>3782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2217</v>
      </c>
      <c r="D20" s="1" t="s">
        <v>7</v>
      </c>
      <c r="E20" s="16" t="s">
        <v>2091</v>
      </c>
      <c r="F20" s="16" t="s">
        <v>2091</v>
      </c>
      <c r="G20" s="151">
        <v>0</v>
      </c>
      <c r="H20" s="151">
        <v>0</v>
      </c>
      <c r="I20" s="16" t="s">
        <v>3</v>
      </c>
      <c r="J20" s="16" t="s">
        <v>2189</v>
      </c>
      <c r="K20" s="134" t="s">
        <v>4580</v>
      </c>
      <c r="M20" s="21" t="s">
        <v>3087</v>
      </c>
      <c r="N20" s="21" t="s">
        <v>3782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2217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2189</v>
      </c>
      <c r="K21" s="134" t="s">
        <v>4580</v>
      </c>
      <c r="M21" s="21" t="s">
        <v>3088</v>
      </c>
      <c r="N21" s="21" t="s">
        <v>3782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2217</v>
      </c>
      <c r="D22" s="1" t="s">
        <v>7</v>
      </c>
      <c r="E22" s="16" t="s">
        <v>2092</v>
      </c>
      <c r="F22" s="16" t="s">
        <v>2092</v>
      </c>
      <c r="G22" s="151">
        <v>0</v>
      </c>
      <c r="H22" s="151">
        <v>0</v>
      </c>
      <c r="I22" s="16" t="s">
        <v>3</v>
      </c>
      <c r="J22" s="16" t="s">
        <v>2189</v>
      </c>
      <c r="K22" s="134" t="s">
        <v>4580</v>
      </c>
      <c r="M22" s="21" t="s">
        <v>3089</v>
      </c>
      <c r="N22" s="21" t="s">
        <v>3782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2217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2189</v>
      </c>
      <c r="K23" s="134" t="s">
        <v>4580</v>
      </c>
      <c r="M23" s="21" t="s">
        <v>3090</v>
      </c>
      <c r="N23" s="21" t="s">
        <v>3782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2217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2189</v>
      </c>
      <c r="K24" s="134" t="s">
        <v>4580</v>
      </c>
      <c r="M24" s="21" t="s">
        <v>3091</v>
      </c>
      <c r="N24" s="21" t="s">
        <v>3782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2261</v>
      </c>
      <c r="D25" s="36" t="s">
        <v>4154</v>
      </c>
      <c r="E25" s="16" t="s">
        <v>1876</v>
      </c>
      <c r="F25" s="16" t="s">
        <v>1876</v>
      </c>
      <c r="G25" s="151">
        <v>0</v>
      </c>
      <c r="H25" s="151">
        <v>99</v>
      </c>
      <c r="I25" s="16" t="s">
        <v>3</v>
      </c>
      <c r="J25" s="16" t="s">
        <v>2189</v>
      </c>
      <c r="K25" s="134" t="s">
        <v>4580</v>
      </c>
      <c r="M25" s="21" t="s">
        <v>2593</v>
      </c>
      <c r="N25" s="21" t="s">
        <v>3782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2273</v>
      </c>
      <c r="D26" s="36" t="s">
        <v>4154</v>
      </c>
      <c r="E26" s="16" t="s">
        <v>1886</v>
      </c>
      <c r="F26" s="16" t="s">
        <v>1886</v>
      </c>
      <c r="G26" s="151">
        <v>0</v>
      </c>
      <c r="H26" s="151">
        <v>99</v>
      </c>
      <c r="I26" s="16" t="s">
        <v>3</v>
      </c>
      <c r="J26" s="16" t="s">
        <v>2189</v>
      </c>
      <c r="K26" s="134" t="s">
        <v>4580</v>
      </c>
      <c r="M26" s="21" t="s">
        <v>2614</v>
      </c>
      <c r="N26" s="21" t="s">
        <v>3782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2217</v>
      </c>
      <c r="D27" s="1" t="s">
        <v>7</v>
      </c>
      <c r="E27" s="16" t="s">
        <v>1869</v>
      </c>
      <c r="F27" s="16" t="s">
        <v>1869</v>
      </c>
      <c r="G27" s="151">
        <v>0</v>
      </c>
      <c r="H27" s="151">
        <v>0</v>
      </c>
      <c r="I27" s="16" t="s">
        <v>3</v>
      </c>
      <c r="J27" s="16" t="s">
        <v>2189</v>
      </c>
      <c r="K27" s="134" t="s">
        <v>4580</v>
      </c>
      <c r="M27" s="21" t="s">
        <v>2576</v>
      </c>
      <c r="N27" s="21" t="s">
        <v>3782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2217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2189</v>
      </c>
      <c r="K28" s="134" t="s">
        <v>4580</v>
      </c>
      <c r="M28" s="21" t="s">
        <v>2842</v>
      </c>
      <c r="N28" s="21" t="s">
        <v>3782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2217</v>
      </c>
      <c r="D29" s="1" t="s">
        <v>7</v>
      </c>
      <c r="E29" s="16" t="s">
        <v>1882</v>
      </c>
      <c r="F29" s="16" t="s">
        <v>1882</v>
      </c>
      <c r="G29" s="151">
        <v>0</v>
      </c>
      <c r="H29" s="151">
        <v>0</v>
      </c>
      <c r="I29" s="16" t="s">
        <v>3</v>
      </c>
      <c r="J29" s="16" t="s">
        <v>2189</v>
      </c>
      <c r="K29" s="134" t="s">
        <v>4580</v>
      </c>
      <c r="M29" s="21" t="s">
        <v>2608</v>
      </c>
      <c r="N29" s="21" t="s">
        <v>3782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2217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2189</v>
      </c>
      <c r="K30" s="134" t="s">
        <v>4580</v>
      </c>
      <c r="M30" s="21" t="s">
        <v>2672</v>
      </c>
      <c r="N30" s="21" t="s">
        <v>3782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2217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2189</v>
      </c>
      <c r="K31" s="134" t="s">
        <v>4580</v>
      </c>
      <c r="M31" s="21" t="s">
        <v>2527</v>
      </c>
      <c r="N31" s="21" t="s">
        <v>3782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4545</v>
      </c>
      <c r="U31" s="114" t="s">
        <v>4456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2217</v>
      </c>
      <c r="D32" s="1" t="s">
        <v>7</v>
      </c>
      <c r="E32" s="16" t="s">
        <v>1940</v>
      </c>
      <c r="F32" s="16" t="s">
        <v>1940</v>
      </c>
      <c r="G32" s="151">
        <v>0</v>
      </c>
      <c r="H32" s="151">
        <v>0</v>
      </c>
      <c r="I32" s="16" t="s">
        <v>3</v>
      </c>
      <c r="J32" s="16" t="s">
        <v>2189</v>
      </c>
      <c r="K32" s="134" t="s">
        <v>4580</v>
      </c>
      <c r="M32" s="21" t="s">
        <v>2761</v>
      </c>
      <c r="N32" s="21" t="s">
        <v>3782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2217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2189</v>
      </c>
      <c r="K33" s="134" t="s">
        <v>4580</v>
      </c>
      <c r="M33" s="21" t="s">
        <v>2822</v>
      </c>
      <c r="N33" s="21" t="s">
        <v>3782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2217</v>
      </c>
      <c r="D34" s="1" t="s">
        <v>7</v>
      </c>
      <c r="E34" s="16" t="s">
        <v>2015</v>
      </c>
      <c r="F34" s="16" t="s">
        <v>2015</v>
      </c>
      <c r="G34" s="151">
        <v>0</v>
      </c>
      <c r="H34" s="151">
        <v>0</v>
      </c>
      <c r="I34" s="16" t="s">
        <v>3</v>
      </c>
      <c r="J34" s="16" t="s">
        <v>2189</v>
      </c>
      <c r="K34" s="134" t="s">
        <v>4580</v>
      </c>
      <c r="M34" s="21" t="s">
        <v>2910</v>
      </c>
      <c r="N34" s="21" t="s">
        <v>3782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4571</v>
      </c>
      <c r="U34" s="114" t="s">
        <v>4456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2217</v>
      </c>
      <c r="D35" s="1" t="s">
        <v>7</v>
      </c>
      <c r="E35" s="16" t="s">
        <v>2043</v>
      </c>
      <c r="F35" s="16" t="s">
        <v>2043</v>
      </c>
      <c r="G35" s="151">
        <v>0</v>
      </c>
      <c r="H35" s="151">
        <v>0</v>
      </c>
      <c r="I35" s="16" t="s">
        <v>3</v>
      </c>
      <c r="J35" s="16" t="s">
        <v>2189</v>
      </c>
      <c r="K35" s="134" t="s">
        <v>4580</v>
      </c>
      <c r="M35" s="21" t="s">
        <v>2981</v>
      </c>
      <c r="N35" s="21" t="s">
        <v>3782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2217</v>
      </c>
      <c r="D36" s="1" t="s">
        <v>7</v>
      </c>
      <c r="E36" s="16" t="s">
        <v>2055</v>
      </c>
      <c r="F36" s="16" t="s">
        <v>2055</v>
      </c>
      <c r="G36" s="151">
        <v>0</v>
      </c>
      <c r="H36" s="151">
        <v>0</v>
      </c>
      <c r="I36" s="16" t="s">
        <v>3</v>
      </c>
      <c r="J36" s="16" t="s">
        <v>2189</v>
      </c>
      <c r="K36" s="134" t="s">
        <v>4580</v>
      </c>
      <c r="M36" s="21" t="s">
        <v>3000</v>
      </c>
      <c r="N36" s="21" t="s">
        <v>3782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2217</v>
      </c>
      <c r="D37" s="1" t="s">
        <v>7</v>
      </c>
      <c r="E37" s="16" t="s">
        <v>2124</v>
      </c>
      <c r="F37" s="16" t="s">
        <v>2124</v>
      </c>
      <c r="G37" s="142">
        <v>0</v>
      </c>
      <c r="H37" s="142">
        <v>0</v>
      </c>
      <c r="I37" s="16" t="s">
        <v>3</v>
      </c>
      <c r="J37" s="16" t="s">
        <v>2189</v>
      </c>
      <c r="K37" s="134" t="s">
        <v>4580</v>
      </c>
      <c r="M37" s="21" t="s">
        <v>3171</v>
      </c>
      <c r="N37" s="21" t="s">
        <v>3782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2329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2189</v>
      </c>
      <c r="K38" s="134" t="s">
        <v>4580</v>
      </c>
      <c r="M38" s="21" t="s">
        <v>2876</v>
      </c>
      <c r="N38" s="21" t="s">
        <v>3782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4541</v>
      </c>
      <c r="U38" s="116" t="s">
        <v>4456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2217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2189</v>
      </c>
      <c r="K39" s="134" t="s">
        <v>4580</v>
      </c>
      <c r="M39" s="21" t="s">
        <v>3027</v>
      </c>
      <c r="N39" s="21" t="s">
        <v>3782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4085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2190</v>
      </c>
      <c r="K40" s="134" t="s">
        <v>4580</v>
      </c>
      <c r="M40" s="21" t="s">
        <v>2567</v>
      </c>
      <c r="N40" s="21" t="s">
        <v>3782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4566</v>
      </c>
      <c r="U40" s="118" t="s">
        <v>4456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2392</v>
      </c>
      <c r="D41" s="1" t="s">
        <v>7</v>
      </c>
      <c r="E41" s="16" t="s">
        <v>2088</v>
      </c>
      <c r="F41" s="16" t="s">
        <v>2088</v>
      </c>
      <c r="G41" s="151">
        <v>0</v>
      </c>
      <c r="H41" s="151">
        <v>0</v>
      </c>
      <c r="I41" s="16" t="s">
        <v>3</v>
      </c>
      <c r="J41" s="16" t="s">
        <v>2188</v>
      </c>
      <c r="K41" s="134" t="s">
        <v>4580</v>
      </c>
      <c r="M41" s="21" t="s">
        <v>3082</v>
      </c>
      <c r="N41" s="21" t="s">
        <v>3782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4566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2254</v>
      </c>
      <c r="D42" s="1" t="s">
        <v>7</v>
      </c>
      <c r="E42" s="16" t="s">
        <v>1852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2188</v>
      </c>
      <c r="K42" s="134" t="s">
        <v>4580</v>
      </c>
      <c r="M42" s="21" t="s">
        <v>2548</v>
      </c>
      <c r="N42" s="21" t="s">
        <v>3782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4566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2255</v>
      </c>
      <c r="D43" s="1" t="s">
        <v>7</v>
      </c>
      <c r="E43" s="16" t="s">
        <v>1853</v>
      </c>
      <c r="F43" s="16" t="s">
        <v>1853</v>
      </c>
      <c r="G43" s="151">
        <v>0</v>
      </c>
      <c r="H43" s="151">
        <v>0</v>
      </c>
      <c r="I43" s="16" t="s">
        <v>3</v>
      </c>
      <c r="J43" s="16" t="s">
        <v>2188</v>
      </c>
      <c r="K43" s="134" t="s">
        <v>4580</v>
      </c>
      <c r="M43" s="21" t="s">
        <v>2549</v>
      </c>
      <c r="N43" s="21" t="s">
        <v>3782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4566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2350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2189</v>
      </c>
      <c r="K44" s="134" t="s">
        <v>4580</v>
      </c>
      <c r="M44" s="21" t="s">
        <v>2939</v>
      </c>
      <c r="N44" s="21" t="s">
        <v>3782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2351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2189</v>
      </c>
      <c r="K45" s="134" t="s">
        <v>4580</v>
      </c>
      <c r="M45" s="21" t="s">
        <v>2940</v>
      </c>
      <c r="N45" s="21" t="s">
        <v>3782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2243</v>
      </c>
      <c r="D46" s="1" t="s">
        <v>7</v>
      </c>
      <c r="E46" s="16" t="s">
        <v>1832</v>
      </c>
      <c r="F46" s="16" t="s">
        <v>1832</v>
      </c>
      <c r="G46" s="151">
        <v>0</v>
      </c>
      <c r="H46" s="151">
        <v>0</v>
      </c>
      <c r="I46" s="16" t="s">
        <v>3</v>
      </c>
      <c r="J46" s="16" t="s">
        <v>2190</v>
      </c>
      <c r="K46" s="134" t="s">
        <v>4580</v>
      </c>
      <c r="M46" s="21" t="s">
        <v>2516</v>
      </c>
      <c r="N46" s="21" t="s">
        <v>3782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4544</v>
      </c>
      <c r="U46" s="118" t="s">
        <v>4456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2267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2188</v>
      </c>
      <c r="K47" s="134" t="s">
        <v>4580</v>
      </c>
      <c r="M47" s="21" t="s">
        <v>2600</v>
      </c>
      <c r="N47" s="21" t="s">
        <v>3782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4566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2217</v>
      </c>
      <c r="D48" s="1" t="s">
        <v>7</v>
      </c>
      <c r="E48" s="16" t="s">
        <v>1902</v>
      </c>
      <c r="F48" s="16" t="s">
        <v>1902</v>
      </c>
      <c r="G48" s="151">
        <v>0</v>
      </c>
      <c r="H48" s="151">
        <v>0</v>
      </c>
      <c r="I48" s="16" t="s">
        <v>3</v>
      </c>
      <c r="J48" s="16" t="s">
        <v>2189</v>
      </c>
      <c r="K48" s="134" t="s">
        <v>4580</v>
      </c>
      <c r="M48" s="21" t="s">
        <v>2670</v>
      </c>
      <c r="N48" s="21" t="s">
        <v>3782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2369</v>
      </c>
      <c r="D49" s="1" t="s">
        <v>310</v>
      </c>
      <c r="E49" s="16" t="s">
        <v>2046</v>
      </c>
      <c r="F49" s="16" t="s">
        <v>2046</v>
      </c>
      <c r="G49" s="151">
        <v>0</v>
      </c>
      <c r="H49" s="151">
        <v>99</v>
      </c>
      <c r="I49" s="16" t="s">
        <v>3</v>
      </c>
      <c r="J49" s="16" t="s">
        <v>2189</v>
      </c>
      <c r="K49" s="134" t="s">
        <v>4580</v>
      </c>
      <c r="M49" s="21" t="s">
        <v>2987</v>
      </c>
      <c r="N49" s="21" t="s">
        <v>3782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4566</v>
      </c>
      <c r="U49" s="116" t="s">
        <v>4456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2374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2189</v>
      </c>
      <c r="K50" s="134" t="s">
        <v>4580</v>
      </c>
      <c r="M50" s="21" t="s">
        <v>2993</v>
      </c>
      <c r="N50" s="21" t="s">
        <v>3782</v>
      </c>
      <c r="O50"/>
      <c r="P50" t="str">
        <f t="shared" si="1"/>
        <v/>
      </c>
      <c r="Q50"/>
      <c r="R50"/>
      <c r="S50" s="151">
        <f t="shared" si="2"/>
        <v>10</v>
      </c>
      <c r="T50" s="133" t="s">
        <v>4566</v>
      </c>
      <c r="U50" s="114" t="s">
        <v>4449</v>
      </c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2375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2189</v>
      </c>
      <c r="K51" s="134" t="s">
        <v>4580</v>
      </c>
      <c r="M51" s="21" t="s">
        <v>2994</v>
      </c>
      <c r="N51" s="21" t="s">
        <v>3782</v>
      </c>
      <c r="O51"/>
      <c r="P51" t="str">
        <f t="shared" si="1"/>
        <v/>
      </c>
      <c r="Q51"/>
      <c r="R51"/>
      <c r="S51" s="151">
        <f t="shared" si="2"/>
        <v>10</v>
      </c>
      <c r="T51" s="133" t="s">
        <v>4566</v>
      </c>
      <c r="U51" s="114" t="s">
        <v>4449</v>
      </c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2376</v>
      </c>
      <c r="D52" s="1" t="s">
        <v>7</v>
      </c>
      <c r="E52" s="16" t="s">
        <v>2052</v>
      </c>
      <c r="F52" s="16" t="s">
        <v>2052</v>
      </c>
      <c r="G52" s="151">
        <v>0</v>
      </c>
      <c r="H52" s="151">
        <v>0</v>
      </c>
      <c r="I52" s="16" t="s">
        <v>3</v>
      </c>
      <c r="J52" s="16" t="s">
        <v>2189</v>
      </c>
      <c r="K52" s="134" t="s">
        <v>4580</v>
      </c>
      <c r="M52" s="21" t="s">
        <v>2995</v>
      </c>
      <c r="N52" s="21" t="s">
        <v>3782</v>
      </c>
      <c r="O52"/>
      <c r="P52" t="str">
        <f t="shared" si="1"/>
        <v/>
      </c>
      <c r="Q52"/>
      <c r="R52"/>
      <c r="S52" s="151">
        <f t="shared" si="2"/>
        <v>10</v>
      </c>
      <c r="T52" s="133" t="s">
        <v>4566</v>
      </c>
      <c r="U52" s="114" t="s">
        <v>4449</v>
      </c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2377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2189</v>
      </c>
      <c r="K53" s="134" t="s">
        <v>4580</v>
      </c>
      <c r="M53" s="21" t="s">
        <v>2996</v>
      </c>
      <c r="N53" s="21" t="s">
        <v>3782</v>
      </c>
      <c r="O53"/>
      <c r="P53" t="str">
        <f t="shared" si="1"/>
        <v/>
      </c>
      <c r="Q53"/>
      <c r="R53"/>
      <c r="S53" s="151">
        <f t="shared" si="2"/>
        <v>10</v>
      </c>
      <c r="T53" s="133" t="s">
        <v>4566</v>
      </c>
      <c r="U53" s="114" t="s">
        <v>4449</v>
      </c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2378</v>
      </c>
      <c r="D54" s="1" t="s">
        <v>7</v>
      </c>
      <c r="E54" s="16" t="s">
        <v>2053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2189</v>
      </c>
      <c r="K54" s="134" t="s">
        <v>4580</v>
      </c>
      <c r="M54" s="21" t="s">
        <v>2997</v>
      </c>
      <c r="N54" s="21" t="s">
        <v>3782</v>
      </c>
      <c r="O54"/>
      <c r="P54" t="str">
        <f t="shared" si="1"/>
        <v>NOT EQUAL</v>
      </c>
      <c r="Q54"/>
      <c r="R54"/>
      <c r="S54" s="151">
        <f t="shared" si="2"/>
        <v>10</v>
      </c>
      <c r="T54" s="133" t="s">
        <v>4566</v>
      </c>
      <c r="U54" s="114" t="s">
        <v>4449</v>
      </c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2379</v>
      </c>
      <c r="D55" s="1" t="s">
        <v>7</v>
      </c>
      <c r="E55" s="16" t="s">
        <v>2054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2189</v>
      </c>
      <c r="K55" s="134" t="s">
        <v>4580</v>
      </c>
      <c r="M55" s="21" t="s">
        <v>2998</v>
      </c>
      <c r="N55" s="21" t="s">
        <v>3782</v>
      </c>
      <c r="O55"/>
      <c r="P55" t="str">
        <f t="shared" si="1"/>
        <v>NOT EQUAL</v>
      </c>
      <c r="Q55"/>
      <c r="R55"/>
      <c r="S55" s="151">
        <f t="shared" si="2"/>
        <v>10</v>
      </c>
      <c r="T55" s="133" t="s">
        <v>4566</v>
      </c>
      <c r="U55" s="114" t="s">
        <v>4449</v>
      </c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2332</v>
      </c>
      <c r="D56" s="1" t="s">
        <v>310</v>
      </c>
      <c r="E56" s="16" t="s">
        <v>2005</v>
      </c>
      <c r="F56" s="16" t="s">
        <v>2005</v>
      </c>
      <c r="G56" s="151">
        <v>0</v>
      </c>
      <c r="H56" s="151">
        <v>99</v>
      </c>
      <c r="I56" s="16" t="s">
        <v>3</v>
      </c>
      <c r="J56" s="16" t="s">
        <v>2188</v>
      </c>
      <c r="K56" s="134" t="s">
        <v>4580</v>
      </c>
      <c r="M56" s="21" t="s">
        <v>2893</v>
      </c>
      <c r="N56" s="21" t="s">
        <v>3782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4566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2337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2188</v>
      </c>
      <c r="K57" s="134" t="s">
        <v>4580</v>
      </c>
      <c r="M57" s="21" t="s">
        <v>2898</v>
      </c>
      <c r="N57" s="21" t="s">
        <v>3782</v>
      </c>
      <c r="O57"/>
      <c r="P57" t="str">
        <f t="shared" si="1"/>
        <v/>
      </c>
      <c r="Q57"/>
      <c r="R57"/>
      <c r="S57" s="151">
        <f t="shared" si="2"/>
        <v>11</v>
      </c>
      <c r="T57" s="3" t="s">
        <v>4566</v>
      </c>
      <c r="U57" s="114" t="s">
        <v>4449</v>
      </c>
      <c r="V57" s="114"/>
      <c r="W57" s="155" t="str">
        <f t="shared" si="6"/>
        <v/>
      </c>
      <c r="X57" s="105" t="str">
        <f t="shared" si="7"/>
        <v/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2338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2188</v>
      </c>
      <c r="K58" s="134" t="s">
        <v>4580</v>
      </c>
      <c r="M58" s="21" t="s">
        <v>2899</v>
      </c>
      <c r="N58" s="21" t="s">
        <v>3782</v>
      </c>
      <c r="O58"/>
      <c r="P58" t="str">
        <f t="shared" si="1"/>
        <v/>
      </c>
      <c r="Q58"/>
      <c r="R58"/>
      <c r="S58" s="151">
        <f t="shared" si="2"/>
        <v>11</v>
      </c>
      <c r="T58" s="3" t="s">
        <v>4566</v>
      </c>
      <c r="U58" s="114" t="s">
        <v>4449</v>
      </c>
      <c r="V58" s="114"/>
      <c r="W58" s="155" t="str">
        <f t="shared" si="6"/>
        <v/>
      </c>
      <c r="X58" s="105" t="str">
        <f t="shared" si="7"/>
        <v/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2339</v>
      </c>
      <c r="D59" s="1" t="s">
        <v>7</v>
      </c>
      <c r="E59" s="16" t="s">
        <v>2010</v>
      </c>
      <c r="F59" s="16" t="s">
        <v>2010</v>
      </c>
      <c r="G59" s="151">
        <v>0</v>
      </c>
      <c r="H59" s="151">
        <v>0</v>
      </c>
      <c r="I59" s="16" t="s">
        <v>3</v>
      </c>
      <c r="J59" s="16" t="s">
        <v>2188</v>
      </c>
      <c r="K59" s="134" t="s">
        <v>4580</v>
      </c>
      <c r="M59" s="21" t="s">
        <v>2900</v>
      </c>
      <c r="N59" s="21" t="s">
        <v>3782</v>
      </c>
      <c r="O59"/>
      <c r="P59" t="str">
        <f t="shared" si="1"/>
        <v/>
      </c>
      <c r="Q59"/>
      <c r="R59"/>
      <c r="S59" s="151">
        <f t="shared" si="2"/>
        <v>11</v>
      </c>
      <c r="T59" s="3" t="s">
        <v>4566</v>
      </c>
      <c r="U59" s="114" t="s">
        <v>4449</v>
      </c>
      <c r="V59" s="114"/>
      <c r="W59" s="155" t="str">
        <f t="shared" si="6"/>
        <v/>
      </c>
      <c r="X59" s="105" t="str">
        <f t="shared" si="7"/>
        <v/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2340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2188</v>
      </c>
      <c r="K60" s="134" t="s">
        <v>4580</v>
      </c>
      <c r="M60" s="21" t="s">
        <v>2901</v>
      </c>
      <c r="N60" s="21" t="s">
        <v>3782</v>
      </c>
      <c r="O60"/>
      <c r="P60" t="str">
        <f t="shared" si="1"/>
        <v/>
      </c>
      <c r="Q60"/>
      <c r="R60"/>
      <c r="S60" s="151">
        <f t="shared" si="2"/>
        <v>11</v>
      </c>
      <c r="T60" s="3" t="s">
        <v>4566</v>
      </c>
      <c r="U60" s="114" t="s">
        <v>4449</v>
      </c>
      <c r="V60" s="114"/>
      <c r="W60" s="155" t="str">
        <f t="shared" si="6"/>
        <v/>
      </c>
      <c r="X60" s="105" t="str">
        <f t="shared" si="7"/>
        <v/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2341</v>
      </c>
      <c r="D61" s="1" t="s">
        <v>7</v>
      </c>
      <c r="E61" s="16" t="s">
        <v>2011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2188</v>
      </c>
      <c r="K61" s="134" t="s">
        <v>4580</v>
      </c>
      <c r="M61" s="21" t="s">
        <v>2902</v>
      </c>
      <c r="N61" s="21" t="s">
        <v>3782</v>
      </c>
      <c r="O61"/>
      <c r="P61" t="str">
        <f t="shared" si="1"/>
        <v>NOT EQUAL</v>
      </c>
      <c r="Q61"/>
      <c r="R61"/>
      <c r="S61" s="151">
        <f t="shared" si="2"/>
        <v>11</v>
      </c>
      <c r="T61" s="3" t="s">
        <v>4566</v>
      </c>
      <c r="U61" s="114" t="s">
        <v>4449</v>
      </c>
      <c r="V61" s="114"/>
      <c r="W61" s="155" t="str">
        <f t="shared" si="6"/>
        <v/>
      </c>
      <c r="X61" s="105" t="str">
        <f t="shared" si="7"/>
        <v/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2342</v>
      </c>
      <c r="D62" s="1" t="s">
        <v>7</v>
      </c>
      <c r="E62" s="16" t="s">
        <v>2012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2188</v>
      </c>
      <c r="K62" s="134" t="s">
        <v>4580</v>
      </c>
      <c r="M62" s="21" t="s">
        <v>2903</v>
      </c>
      <c r="N62" s="21" t="s">
        <v>3782</v>
      </c>
      <c r="O62"/>
      <c r="P62" t="str">
        <f t="shared" si="1"/>
        <v>NOT EQUAL</v>
      </c>
      <c r="Q62"/>
      <c r="R62"/>
      <c r="S62" s="151">
        <f t="shared" si="2"/>
        <v>11</v>
      </c>
      <c r="T62" s="3" t="s">
        <v>4566</v>
      </c>
      <c r="U62" s="114" t="s">
        <v>4449</v>
      </c>
      <c r="V62" s="114"/>
      <c r="W62" s="155" t="str">
        <f t="shared" si="6"/>
        <v/>
      </c>
      <c r="X62" s="105" t="str">
        <f t="shared" si="7"/>
        <v/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2389</v>
      </c>
      <c r="D63" s="1" t="s">
        <v>7</v>
      </c>
      <c r="E63" s="16" t="s">
        <v>2080</v>
      </c>
      <c r="F63" s="16" t="s">
        <v>2080</v>
      </c>
      <c r="G63" s="151">
        <v>0</v>
      </c>
      <c r="H63" s="151">
        <v>0</v>
      </c>
      <c r="I63" s="16" t="s">
        <v>3</v>
      </c>
      <c r="J63" s="16" t="s">
        <v>2188</v>
      </c>
      <c r="K63" s="134" t="s">
        <v>4580</v>
      </c>
      <c r="M63" s="21" t="s">
        <v>3067</v>
      </c>
      <c r="N63" s="21" t="s">
        <v>3782</v>
      </c>
      <c r="O63"/>
      <c r="P63" t="str">
        <f t="shared" si="1"/>
        <v/>
      </c>
      <c r="Q63"/>
      <c r="R63"/>
      <c r="S63" s="151">
        <f t="shared" si="2"/>
        <v>12</v>
      </c>
      <c r="T63" s="3" t="s">
        <v>4541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2390</v>
      </c>
      <c r="D64" s="1" t="s">
        <v>7</v>
      </c>
      <c r="E64" s="16" t="s">
        <v>2081</v>
      </c>
      <c r="F64" s="16" t="s">
        <v>2081</v>
      </c>
      <c r="G64" s="151">
        <v>0</v>
      </c>
      <c r="H64" s="151">
        <v>0</v>
      </c>
      <c r="I64" s="16" t="s">
        <v>3</v>
      </c>
      <c r="J64" s="16" t="s">
        <v>2188</v>
      </c>
      <c r="K64" s="134" t="s">
        <v>4580</v>
      </c>
      <c r="M64" s="21" t="s">
        <v>3068</v>
      </c>
      <c r="N64" s="21" t="s">
        <v>3782</v>
      </c>
      <c r="O64"/>
      <c r="P64" t="str">
        <f t="shared" si="1"/>
        <v/>
      </c>
      <c r="Q64"/>
      <c r="R64"/>
      <c r="S64" s="151">
        <f t="shared" si="2"/>
        <v>13</v>
      </c>
      <c r="T64" s="3" t="s">
        <v>4541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2394</v>
      </c>
      <c r="D65" s="1" t="s">
        <v>7</v>
      </c>
      <c r="E65" s="16" t="s">
        <v>2094</v>
      </c>
      <c r="F65" s="16" t="s">
        <v>2094</v>
      </c>
      <c r="G65" s="151">
        <v>0</v>
      </c>
      <c r="H65" s="151">
        <v>0</v>
      </c>
      <c r="I65" s="16" t="s">
        <v>3</v>
      </c>
      <c r="J65" s="16" t="s">
        <v>2188</v>
      </c>
      <c r="K65" s="134" t="s">
        <v>4580</v>
      </c>
      <c r="M65" s="21" t="s">
        <v>3096</v>
      </c>
      <c r="N65" s="21" t="s">
        <v>3782</v>
      </c>
      <c r="O65"/>
      <c r="P65" t="str">
        <f t="shared" si="1"/>
        <v/>
      </c>
      <c r="Q65"/>
      <c r="R65"/>
      <c r="S65" s="151">
        <f t="shared" si="2"/>
        <v>14</v>
      </c>
      <c r="T65" s="3" t="s">
        <v>4541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2408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2188</v>
      </c>
      <c r="K66" s="134" t="s">
        <v>4580</v>
      </c>
      <c r="M66" s="21" t="s">
        <v>3193</v>
      </c>
      <c r="N66" s="21" t="s">
        <v>3782</v>
      </c>
      <c r="O66"/>
      <c r="P66" t="str">
        <f t="shared" si="1"/>
        <v/>
      </c>
      <c r="Q66"/>
      <c r="R66"/>
      <c r="S66" s="151">
        <f t="shared" si="2"/>
        <v>15</v>
      </c>
      <c r="T66" s="133" t="s">
        <v>4570</v>
      </c>
      <c r="U66" s="114"/>
      <c r="V66" s="120" t="s">
        <v>4450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2216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2188</v>
      </c>
      <c r="K67" s="134" t="s">
        <v>4580</v>
      </c>
      <c r="M67" s="21" t="s">
        <v>2442</v>
      </c>
      <c r="N67" s="21" t="s">
        <v>3782</v>
      </c>
      <c r="O67"/>
      <c r="P67" t="str">
        <f t="shared" si="1"/>
        <v/>
      </c>
      <c r="Q67"/>
      <c r="R67"/>
      <c r="S67" s="151">
        <f t="shared" si="2"/>
        <v>16</v>
      </c>
      <c r="T67" s="3" t="s">
        <v>4541</v>
      </c>
      <c r="U67" s="114"/>
      <c r="V67" s="114" t="s">
        <v>4641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4103</v>
      </c>
      <c r="D68" s="1" t="s">
        <v>7</v>
      </c>
      <c r="E68" s="16" t="s">
        <v>2093</v>
      </c>
      <c r="F68" s="16" t="s">
        <v>2093</v>
      </c>
      <c r="G68" s="151">
        <v>0</v>
      </c>
      <c r="H68" s="151">
        <v>0</v>
      </c>
      <c r="I68" s="16" t="s">
        <v>3</v>
      </c>
      <c r="J68" s="16" t="s">
        <v>2188</v>
      </c>
      <c r="K68" s="134" t="s">
        <v>4580</v>
      </c>
      <c r="M68" s="21" t="s">
        <v>3092</v>
      </c>
      <c r="N68" s="21" t="s">
        <v>3782</v>
      </c>
      <c r="O68"/>
      <c r="P68" t="str">
        <f t="shared" si="1"/>
        <v/>
      </c>
      <c r="Q68"/>
      <c r="R68"/>
      <c r="S68" s="151">
        <f t="shared" si="2"/>
        <v>17</v>
      </c>
      <c r="T68" s="3" t="s">
        <v>4541</v>
      </c>
      <c r="U68" s="114"/>
      <c r="V68" s="120" t="s">
        <v>4448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2215</v>
      </c>
      <c r="D69" s="1" t="s">
        <v>7</v>
      </c>
      <c r="E69" s="16" t="s">
        <v>1794</v>
      </c>
      <c r="F69" s="16" t="s">
        <v>1794</v>
      </c>
      <c r="G69" s="151">
        <v>0</v>
      </c>
      <c r="H69" s="151">
        <v>0</v>
      </c>
      <c r="I69" s="16" t="s">
        <v>3</v>
      </c>
      <c r="J69" s="16" t="s">
        <v>2188</v>
      </c>
      <c r="K69" s="134" t="s">
        <v>4580</v>
      </c>
      <c r="M69" s="21" t="s">
        <v>2441</v>
      </c>
      <c r="N69" s="21" t="s">
        <v>3782</v>
      </c>
      <c r="O69"/>
      <c r="P69" t="str">
        <f t="shared" si="1"/>
        <v/>
      </c>
      <c r="Q69"/>
      <c r="R69"/>
      <c r="S69" s="151">
        <f t="shared" si="2"/>
        <v>18</v>
      </c>
      <c r="T69" s="3" t="s">
        <v>4541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2259</v>
      </c>
      <c r="D70" s="1" t="s">
        <v>7</v>
      </c>
      <c r="E70" s="16" t="s">
        <v>1870</v>
      </c>
      <c r="F70" s="16" t="s">
        <v>1870</v>
      </c>
      <c r="G70" s="151">
        <v>0</v>
      </c>
      <c r="H70" s="151">
        <v>0</v>
      </c>
      <c r="I70" s="16" t="s">
        <v>3</v>
      </c>
      <c r="J70" s="16" t="s">
        <v>2188</v>
      </c>
      <c r="K70" s="134" t="s">
        <v>4580</v>
      </c>
      <c r="M70" s="21" t="s">
        <v>2577</v>
      </c>
      <c r="N70" s="21" t="s">
        <v>3782</v>
      </c>
      <c r="O70"/>
      <c r="P70" t="str">
        <f t="shared" ref="P70:P137" si="10">IF(E70=F70,"","NOT EQUAL")</f>
        <v/>
      </c>
      <c r="Q70"/>
      <c r="R70"/>
      <c r="S70" s="151">
        <f t="shared" si="2"/>
        <v>19</v>
      </c>
      <c r="T70" s="3" t="s">
        <v>4541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4336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2188</v>
      </c>
      <c r="K71" s="134" t="s">
        <v>4580</v>
      </c>
      <c r="M71" s="21" t="s">
        <v>2587</v>
      </c>
      <c r="N71" s="21" t="s">
        <v>3782</v>
      </c>
      <c r="O71"/>
      <c r="P71" t="str">
        <f t="shared" si="10"/>
        <v/>
      </c>
      <c r="Q71"/>
      <c r="R71"/>
      <c r="S71" s="151">
        <f t="shared" ref="S71:S134" si="11">IF(X71&lt;&gt;"",S70+1,S70)</f>
        <v>20</v>
      </c>
      <c r="T71" s="3" t="s">
        <v>4541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2211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2188</v>
      </c>
      <c r="K72" s="134" t="s">
        <v>4580</v>
      </c>
      <c r="M72" s="21" t="s">
        <v>2437</v>
      </c>
      <c r="N72" s="21" t="s">
        <v>3782</v>
      </c>
      <c r="O72"/>
      <c r="P72" t="str">
        <f t="shared" si="10"/>
        <v/>
      </c>
      <c r="Q72"/>
      <c r="R72"/>
      <c r="S72" s="151">
        <f t="shared" si="11"/>
        <v>21</v>
      </c>
      <c r="T72" s="3" t="s">
        <v>4541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2309</v>
      </c>
      <c r="D73" s="1" t="s">
        <v>7</v>
      </c>
      <c r="E73" s="16" t="s">
        <v>1930</v>
      </c>
      <c r="F73" s="16" t="s">
        <v>1931</v>
      </c>
      <c r="G73" s="151">
        <v>0</v>
      </c>
      <c r="H73" s="151">
        <v>0</v>
      </c>
      <c r="I73" s="16" t="s">
        <v>3</v>
      </c>
      <c r="J73" s="16" t="s">
        <v>2188</v>
      </c>
      <c r="K73" s="134" t="s">
        <v>4580</v>
      </c>
      <c r="M73" s="21" t="s">
        <v>2739</v>
      </c>
      <c r="N73" s="21" t="s">
        <v>3782</v>
      </c>
      <c r="O73"/>
      <c r="P73" t="str">
        <f t="shared" si="10"/>
        <v>NOT EQUAL</v>
      </c>
      <c r="Q73"/>
      <c r="R73"/>
      <c r="S73" s="151">
        <f t="shared" si="11"/>
        <v>22</v>
      </c>
      <c r="T73" s="3" t="s">
        <v>4541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2304</v>
      </c>
      <c r="D74" s="51" t="s">
        <v>4100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2188</v>
      </c>
      <c r="K74" s="134" t="s">
        <v>4580</v>
      </c>
      <c r="L74" s="1" t="s">
        <v>195</v>
      </c>
      <c r="M74" s="21" t="s">
        <v>2725</v>
      </c>
      <c r="N74" s="21" t="s">
        <v>3782</v>
      </c>
      <c r="O74"/>
      <c r="P74" t="str">
        <f t="shared" si="10"/>
        <v/>
      </c>
      <c r="Q74"/>
      <c r="R74"/>
      <c r="S74" s="151">
        <f t="shared" si="11"/>
        <v>23</v>
      </c>
      <c r="T74" s="3" t="s">
        <v>4541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4337</v>
      </c>
      <c r="D75" s="1" t="s">
        <v>7</v>
      </c>
      <c r="E75" s="16" t="s">
        <v>1921</v>
      </c>
      <c r="F75" s="16" t="s">
        <v>1922</v>
      </c>
      <c r="G75" s="151">
        <v>0</v>
      </c>
      <c r="H75" s="151">
        <v>0</v>
      </c>
      <c r="I75" s="16" t="s">
        <v>3</v>
      </c>
      <c r="J75" s="16" t="s">
        <v>2188</v>
      </c>
      <c r="K75" s="134" t="s">
        <v>4580</v>
      </c>
      <c r="M75" s="21" t="s">
        <v>2727</v>
      </c>
      <c r="N75" s="21" t="s">
        <v>3782</v>
      </c>
      <c r="O75"/>
      <c r="P75" t="str">
        <f t="shared" si="10"/>
        <v>NOT EQUAL</v>
      </c>
      <c r="Q75"/>
      <c r="R75"/>
      <c r="S75" s="151">
        <f t="shared" si="11"/>
        <v>24</v>
      </c>
      <c r="T75" s="3" t="s">
        <v>4541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2308</v>
      </c>
      <c r="D76" s="51" t="s">
        <v>4100</v>
      </c>
      <c r="E76" s="33" t="s">
        <v>4368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2188</v>
      </c>
      <c r="K76" s="134" t="s">
        <v>4580</v>
      </c>
      <c r="L76" s="1" t="s">
        <v>203</v>
      </c>
      <c r="M76" s="21" t="s">
        <v>2738</v>
      </c>
      <c r="N76" s="21" t="s">
        <v>3782</v>
      </c>
      <c r="O76"/>
      <c r="P76" t="str">
        <f t="shared" si="10"/>
        <v>NOT EQUAL</v>
      </c>
      <c r="Q76"/>
      <c r="R76"/>
      <c r="S76" s="151">
        <f t="shared" si="11"/>
        <v>25</v>
      </c>
      <c r="T76" s="3" t="s">
        <v>4541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4431</v>
      </c>
      <c r="D77" s="1" t="s">
        <v>7</v>
      </c>
      <c r="E77" s="16" t="s">
        <v>1934</v>
      </c>
      <c r="F77" s="16" t="s">
        <v>1935</v>
      </c>
      <c r="G77" s="151">
        <v>0</v>
      </c>
      <c r="H77" s="151">
        <v>0</v>
      </c>
      <c r="I77" s="16" t="s">
        <v>3</v>
      </c>
      <c r="J77" s="16" t="s">
        <v>2188</v>
      </c>
      <c r="K77" s="134" t="s">
        <v>4580</v>
      </c>
      <c r="M77" s="21" t="s">
        <v>2746</v>
      </c>
      <c r="N77" s="21" t="s">
        <v>3782</v>
      </c>
      <c r="O77"/>
      <c r="P77" t="str">
        <f t="shared" si="10"/>
        <v/>
      </c>
      <c r="Q77"/>
      <c r="R77"/>
      <c r="S77" s="151">
        <f t="shared" si="11"/>
        <v>26</v>
      </c>
      <c r="T77" s="3" t="s">
        <v>4541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2214</v>
      </c>
      <c r="D78" s="1" t="s">
        <v>7</v>
      </c>
      <c r="E78" s="16" t="s">
        <v>1793</v>
      </c>
      <c r="F78" s="16" t="s">
        <v>1793</v>
      </c>
      <c r="G78" s="151">
        <v>0</v>
      </c>
      <c r="H78" s="151">
        <v>0</v>
      </c>
      <c r="I78" s="16" t="s">
        <v>3</v>
      </c>
      <c r="J78" s="16" t="s">
        <v>2188</v>
      </c>
      <c r="K78" s="134" t="s">
        <v>4580</v>
      </c>
      <c r="M78" s="21" t="s">
        <v>2439</v>
      </c>
      <c r="N78" s="21" t="s">
        <v>3782</v>
      </c>
      <c r="O78"/>
      <c r="P78" t="str">
        <f t="shared" si="10"/>
        <v/>
      </c>
      <c r="Q78"/>
      <c r="R78"/>
      <c r="S78" s="151">
        <f t="shared" si="11"/>
        <v>27</v>
      </c>
      <c r="T78" s="3" t="s">
        <v>4541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2246</v>
      </c>
      <c r="D79" s="51" t="s">
        <v>4100</v>
      </c>
      <c r="E79" s="16" t="s">
        <v>1836</v>
      </c>
      <c r="F79" s="16" t="s">
        <v>1836</v>
      </c>
      <c r="G79" s="151">
        <v>0</v>
      </c>
      <c r="H79" s="151">
        <v>0</v>
      </c>
      <c r="I79" s="16" t="s">
        <v>3</v>
      </c>
      <c r="J79" s="16" t="s">
        <v>2188</v>
      </c>
      <c r="K79" s="134" t="s">
        <v>4580</v>
      </c>
      <c r="L79" s="1" t="s">
        <v>20</v>
      </c>
      <c r="M79" s="21" t="s">
        <v>2522</v>
      </c>
      <c r="N79" s="21" t="s">
        <v>3782</v>
      </c>
      <c r="O79"/>
      <c r="P79" t="str">
        <f t="shared" si="10"/>
        <v/>
      </c>
      <c r="Q79"/>
      <c r="R79"/>
      <c r="S79" s="151">
        <f t="shared" si="11"/>
        <v>28</v>
      </c>
      <c r="T79" s="3" t="s">
        <v>4540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2247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2188</v>
      </c>
      <c r="K80" s="134" t="s">
        <v>4580</v>
      </c>
      <c r="M80" s="21" t="s">
        <v>2523</v>
      </c>
      <c r="N80" s="21" t="s">
        <v>3782</v>
      </c>
      <c r="O80"/>
      <c r="P80" t="str">
        <f t="shared" si="10"/>
        <v/>
      </c>
      <c r="Q80"/>
      <c r="R80"/>
      <c r="S80" s="151">
        <f t="shared" si="11"/>
        <v>29</v>
      </c>
      <c r="T80" s="3" t="s">
        <v>4540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2363</v>
      </c>
      <c r="D81" s="51" t="s">
        <v>4100</v>
      </c>
      <c r="E81" s="16" t="s">
        <v>2039</v>
      </c>
      <c r="F81" s="16" t="s">
        <v>2039</v>
      </c>
      <c r="G81" s="114">
        <v>0</v>
      </c>
      <c r="H81" s="114">
        <v>0</v>
      </c>
      <c r="I81" s="16" t="s">
        <v>3</v>
      </c>
      <c r="J81" s="16" t="s">
        <v>2188</v>
      </c>
      <c r="K81" s="134" t="s">
        <v>4580</v>
      </c>
      <c r="L81" s="1" t="s">
        <v>364</v>
      </c>
      <c r="M81" s="21" t="s">
        <v>2971</v>
      </c>
      <c r="N81" s="21" t="s">
        <v>3782</v>
      </c>
      <c r="O81"/>
      <c r="P81" t="str">
        <f t="shared" si="10"/>
        <v/>
      </c>
      <c r="Q81"/>
      <c r="R81"/>
      <c r="S81" s="151">
        <f t="shared" si="11"/>
        <v>30</v>
      </c>
      <c r="T81" s="3" t="s">
        <v>4540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4033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2188</v>
      </c>
      <c r="K82" s="134" t="s">
        <v>4580</v>
      </c>
      <c r="M82" s="21" t="s">
        <v>2972</v>
      </c>
      <c r="N82" s="21" t="s">
        <v>3782</v>
      </c>
      <c r="O82"/>
      <c r="P82" t="str">
        <f t="shared" si="10"/>
        <v/>
      </c>
      <c r="Q82"/>
      <c r="R82"/>
      <c r="S82" s="151">
        <f t="shared" si="11"/>
        <v>31</v>
      </c>
      <c r="T82" s="3" t="s">
        <v>4540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2364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2188</v>
      </c>
      <c r="K83" s="134" t="s">
        <v>4580</v>
      </c>
      <c r="M83" s="21" t="s">
        <v>2973</v>
      </c>
      <c r="N83" s="21" t="s">
        <v>3782</v>
      </c>
      <c r="O83"/>
      <c r="P83" t="str">
        <f t="shared" si="10"/>
        <v/>
      </c>
      <c r="Q83"/>
      <c r="R83"/>
      <c r="S83" s="151">
        <f t="shared" si="11"/>
        <v>32</v>
      </c>
      <c r="T83" s="3" t="s">
        <v>4541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2381</v>
      </c>
      <c r="D84" s="51" t="s">
        <v>4100</v>
      </c>
      <c r="E84" s="16" t="s">
        <v>2059</v>
      </c>
      <c r="F84" s="16" t="s">
        <v>2059</v>
      </c>
      <c r="G84" s="151">
        <v>0</v>
      </c>
      <c r="H84" s="151">
        <v>0</v>
      </c>
      <c r="I84" s="16" t="s">
        <v>3</v>
      </c>
      <c r="J84" s="16" t="s">
        <v>2188</v>
      </c>
      <c r="K84" s="134" t="s">
        <v>4580</v>
      </c>
      <c r="L84" s="153" t="s">
        <v>364</v>
      </c>
      <c r="M84" s="21" t="s">
        <v>3016</v>
      </c>
      <c r="N84" s="21" t="s">
        <v>3782</v>
      </c>
      <c r="O84"/>
      <c r="P84" t="str">
        <f t="shared" si="10"/>
        <v/>
      </c>
      <c r="Q84"/>
      <c r="R84"/>
      <c r="S84" s="151">
        <f t="shared" si="11"/>
        <v>33</v>
      </c>
      <c r="T84" s="3" t="s">
        <v>4540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2382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2188</v>
      </c>
      <c r="K85" s="134" t="s">
        <v>4580</v>
      </c>
      <c r="M85" s="21" t="s">
        <v>3017</v>
      </c>
      <c r="N85" s="21" t="s">
        <v>3782</v>
      </c>
      <c r="O85"/>
      <c r="P85" t="str">
        <f t="shared" si="10"/>
        <v/>
      </c>
      <c r="Q85"/>
      <c r="R85"/>
      <c r="S85" s="151">
        <f t="shared" si="11"/>
        <v>34</v>
      </c>
      <c r="T85" s="3" t="s">
        <v>4540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2223</v>
      </c>
      <c r="D86" s="51" t="s">
        <v>4100</v>
      </c>
      <c r="E86" s="16" t="s">
        <v>1803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2188</v>
      </c>
      <c r="K86" s="134" t="s">
        <v>4580</v>
      </c>
      <c r="L86" s="1" t="s">
        <v>20</v>
      </c>
      <c r="M86" s="21" t="s">
        <v>2457</v>
      </c>
      <c r="N86" s="21" t="s">
        <v>3782</v>
      </c>
      <c r="O86"/>
      <c r="P86" t="str">
        <f t="shared" si="10"/>
        <v>NOT EQUAL</v>
      </c>
      <c r="Q86"/>
      <c r="R86"/>
      <c r="S86" s="151">
        <f t="shared" si="11"/>
        <v>35</v>
      </c>
      <c r="T86" s="3" t="s">
        <v>4540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2224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2188</v>
      </c>
      <c r="K87" s="134" t="s">
        <v>4580</v>
      </c>
      <c r="L87" s="151"/>
      <c r="M87" s="21" t="s">
        <v>2458</v>
      </c>
      <c r="N87" s="21" t="s">
        <v>3782</v>
      </c>
      <c r="O87"/>
      <c r="P87" t="str">
        <f t="shared" si="10"/>
        <v/>
      </c>
      <c r="Q87"/>
      <c r="R87"/>
      <c r="S87" s="151">
        <f t="shared" si="11"/>
        <v>36</v>
      </c>
      <c r="T87" s="3" t="s">
        <v>4540</v>
      </c>
      <c r="U87" s="114"/>
      <c r="V87" s="114" t="s">
        <v>4823</v>
      </c>
      <c r="W87" s="155" t="str">
        <f t="shared" si="12"/>
        <v>"ARCOSH"</v>
      </c>
      <c r="X87" s="105" t="str">
        <f t="shared" si="13"/>
        <v>ARCCOSH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2225</v>
      </c>
      <c r="D88" s="51" t="s">
        <v>4100</v>
      </c>
      <c r="E88" s="16" t="s">
        <v>1804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2188</v>
      </c>
      <c r="K88" s="134" t="s">
        <v>4580</v>
      </c>
      <c r="L88" s="1" t="s">
        <v>20</v>
      </c>
      <c r="M88" s="21" t="s">
        <v>2459</v>
      </c>
      <c r="N88" s="21" t="s">
        <v>3782</v>
      </c>
      <c r="O88"/>
      <c r="P88" t="str">
        <f t="shared" si="10"/>
        <v>NOT EQUAL</v>
      </c>
      <c r="Q88"/>
      <c r="R88"/>
      <c r="S88" s="151">
        <f t="shared" si="11"/>
        <v>37</v>
      </c>
      <c r="T88" s="3" t="s">
        <v>4540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2227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2188</v>
      </c>
      <c r="K89" s="134" t="s">
        <v>4580</v>
      </c>
      <c r="L89" s="151"/>
      <c r="M89" s="21" t="s">
        <v>2461</v>
      </c>
      <c r="N89" s="21" t="s">
        <v>3782</v>
      </c>
      <c r="O89"/>
      <c r="P89" t="str">
        <f t="shared" si="10"/>
        <v/>
      </c>
      <c r="Q89"/>
      <c r="R89"/>
      <c r="S89" s="151">
        <f t="shared" si="11"/>
        <v>38</v>
      </c>
      <c r="T89" s="3" t="s">
        <v>4540</v>
      </c>
      <c r="U89" s="114"/>
      <c r="V89" s="114" t="s">
        <v>4821</v>
      </c>
      <c r="W89" s="155" t="str">
        <f t="shared" si="12"/>
        <v>"ARSINH"</v>
      </c>
      <c r="X89" s="105" t="str">
        <f t="shared" si="13"/>
        <v>ARCSINH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2226</v>
      </c>
      <c r="D90" s="51" t="s">
        <v>4100</v>
      </c>
      <c r="E90" s="16" t="s">
        <v>1805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2188</v>
      </c>
      <c r="K90" s="134" t="s">
        <v>4580</v>
      </c>
      <c r="L90" s="1" t="s">
        <v>20</v>
      </c>
      <c r="M90" s="21" t="s">
        <v>2460</v>
      </c>
      <c r="N90" s="21" t="s">
        <v>3782</v>
      </c>
      <c r="O90"/>
      <c r="P90" t="str">
        <f t="shared" si="10"/>
        <v>NOT EQUAL</v>
      </c>
      <c r="Q90"/>
      <c r="R90"/>
      <c r="S90" s="151">
        <f t="shared" si="11"/>
        <v>39</v>
      </c>
      <c r="T90" s="3" t="s">
        <v>4540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2228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2188</v>
      </c>
      <c r="K91" s="134" t="s">
        <v>4580</v>
      </c>
      <c r="L91" s="148"/>
      <c r="M91" s="21" t="s">
        <v>2462</v>
      </c>
      <c r="N91" s="21" t="s">
        <v>3782</v>
      </c>
      <c r="O91"/>
      <c r="P91" t="str">
        <f t="shared" si="10"/>
        <v/>
      </c>
      <c r="Q91"/>
      <c r="R91"/>
      <c r="S91" s="151">
        <f t="shared" si="11"/>
        <v>40</v>
      </c>
      <c r="T91" s="3" t="s">
        <v>4540</v>
      </c>
      <c r="U91" s="114"/>
      <c r="V91" s="114" t="s">
        <v>4822</v>
      </c>
      <c r="W91" s="155" t="str">
        <f t="shared" si="12"/>
        <v>"ARTANH"</v>
      </c>
      <c r="X91" s="105" t="str">
        <f t="shared" si="13"/>
        <v>ARCTANH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2236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2188</v>
      </c>
      <c r="K92" s="134" t="s">
        <v>4580</v>
      </c>
      <c r="L92" s="151"/>
      <c r="M92" s="21" t="s">
        <v>2500</v>
      </c>
      <c r="N92" s="21" t="s">
        <v>3782</v>
      </c>
      <c r="O92"/>
      <c r="P92" t="str">
        <f t="shared" si="10"/>
        <v/>
      </c>
      <c r="Q92"/>
      <c r="R92"/>
      <c r="S92" s="151">
        <f t="shared" si="11"/>
        <v>41</v>
      </c>
      <c r="T92" s="3" t="s">
        <v>4541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2270</v>
      </c>
      <c r="D93" s="1" t="s">
        <v>7</v>
      </c>
      <c r="E93" s="16" t="s">
        <v>1881</v>
      </c>
      <c r="F93" s="16" t="s">
        <v>1881</v>
      </c>
      <c r="G93" s="151">
        <v>0</v>
      </c>
      <c r="H93" s="151">
        <v>0</v>
      </c>
      <c r="I93" s="16" t="s">
        <v>3</v>
      </c>
      <c r="J93" s="16" t="s">
        <v>2188</v>
      </c>
      <c r="K93" s="134" t="s">
        <v>4580</v>
      </c>
      <c r="M93" s="21" t="s">
        <v>2606</v>
      </c>
      <c r="N93" s="21" t="s">
        <v>3782</v>
      </c>
      <c r="O93"/>
      <c r="P93" t="str">
        <f t="shared" si="10"/>
        <v/>
      </c>
      <c r="Q93"/>
      <c r="R93"/>
      <c r="S93" s="151">
        <f t="shared" si="11"/>
        <v>42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2281</v>
      </c>
      <c r="D94" s="1" t="s">
        <v>7</v>
      </c>
      <c r="E94" s="16" t="s">
        <v>1892</v>
      </c>
      <c r="F94" s="16" t="s">
        <v>1892</v>
      </c>
      <c r="G94" s="151">
        <v>0</v>
      </c>
      <c r="H94" s="151">
        <v>0</v>
      </c>
      <c r="I94" s="16" t="s">
        <v>3</v>
      </c>
      <c r="J94" s="16" t="s">
        <v>2188</v>
      </c>
      <c r="K94" s="134" t="s">
        <v>4580</v>
      </c>
      <c r="L94" s="148"/>
      <c r="M94" s="21" t="s">
        <v>2634</v>
      </c>
      <c r="N94" s="21" t="s">
        <v>3782</v>
      </c>
      <c r="O94"/>
      <c r="P94" t="str">
        <f t="shared" si="10"/>
        <v/>
      </c>
      <c r="Q94"/>
      <c r="R94"/>
      <c r="S94" s="151">
        <f t="shared" si="11"/>
        <v>43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2303</v>
      </c>
      <c r="D95" s="1" t="s">
        <v>7</v>
      </c>
      <c r="E95" s="16" t="s">
        <v>1917</v>
      </c>
      <c r="F95" s="16" t="s">
        <v>1917</v>
      </c>
      <c r="G95" s="151">
        <v>0</v>
      </c>
      <c r="H95" s="151">
        <v>0</v>
      </c>
      <c r="I95" s="16" t="s">
        <v>3</v>
      </c>
      <c r="J95" s="16" t="s">
        <v>2188</v>
      </c>
      <c r="K95" s="134" t="s">
        <v>4580</v>
      </c>
      <c r="L95" s="151"/>
      <c r="M95" s="21" t="s">
        <v>2716</v>
      </c>
      <c r="N95" s="21" t="s">
        <v>3782</v>
      </c>
      <c r="O95"/>
      <c r="P95" t="str">
        <f t="shared" si="10"/>
        <v/>
      </c>
      <c r="Q95"/>
      <c r="R95"/>
      <c r="S95" s="151">
        <f t="shared" si="11"/>
        <v>44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3853</v>
      </c>
      <c r="D96" s="1" t="s">
        <v>3854</v>
      </c>
      <c r="E96" s="27" t="s">
        <v>4819</v>
      </c>
      <c r="F96" s="27" t="s">
        <v>4819</v>
      </c>
      <c r="G96" s="151">
        <v>0</v>
      </c>
      <c r="H96" s="151">
        <v>99</v>
      </c>
      <c r="I96" s="16" t="s">
        <v>3</v>
      </c>
      <c r="J96" s="16" t="s">
        <v>2188</v>
      </c>
      <c r="K96" s="134" t="s">
        <v>4580</v>
      </c>
      <c r="M96" s="21" t="s">
        <v>2541</v>
      </c>
      <c r="N96" s="21" t="s">
        <v>3782</v>
      </c>
      <c r="O96"/>
      <c r="P96" t="str">
        <f t="shared" si="10"/>
        <v/>
      </c>
      <c r="Q96"/>
      <c r="R96"/>
      <c r="S96" s="151">
        <f t="shared" si="11"/>
        <v>45</v>
      </c>
      <c r="T96" s="3" t="s">
        <v>4541</v>
      </c>
      <c r="U96" s="114"/>
      <c r="V96" s="114"/>
      <c r="W96" s="155" t="str">
        <f t="shared" si="12"/>
        <v>"DECR"</v>
      </c>
      <c r="X96" s="105" t="str">
        <f t="shared" si="13"/>
        <v>DECR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3855</v>
      </c>
      <c r="D97" s="1" t="s">
        <v>3854</v>
      </c>
      <c r="E97" s="27" t="s">
        <v>4818</v>
      </c>
      <c r="F97" s="27" t="s">
        <v>4818</v>
      </c>
      <c r="G97" s="151">
        <v>0</v>
      </c>
      <c r="H97" s="151">
        <v>99</v>
      </c>
      <c r="I97" s="16" t="s">
        <v>3</v>
      </c>
      <c r="J97" s="16" t="s">
        <v>2188</v>
      </c>
      <c r="K97" s="134" t="s">
        <v>4580</v>
      </c>
      <c r="M97" s="21" t="s">
        <v>2667</v>
      </c>
      <c r="N97" s="21" t="s">
        <v>3782</v>
      </c>
      <c r="O97"/>
      <c r="P97" t="str">
        <f t="shared" si="10"/>
        <v/>
      </c>
      <c r="Q97"/>
      <c r="R97"/>
      <c r="S97" s="151">
        <f t="shared" si="11"/>
        <v>46</v>
      </c>
      <c r="T97" s="3" t="s">
        <v>4541</v>
      </c>
      <c r="U97" s="114"/>
      <c r="V97" s="114"/>
      <c r="W97" s="155" t="str">
        <f t="shared" si="12"/>
        <v>"INCR"</v>
      </c>
      <c r="X97" s="105" t="str">
        <f t="shared" si="13"/>
        <v>INCR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2292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2188</v>
      </c>
      <c r="K98" s="134" t="s">
        <v>4580</v>
      </c>
      <c r="M98" s="21" t="s">
        <v>2674</v>
      </c>
      <c r="N98" s="21" t="s">
        <v>3782</v>
      </c>
      <c r="O98"/>
      <c r="P98" t="str">
        <f t="shared" si="10"/>
        <v/>
      </c>
      <c r="Q98"/>
      <c r="R98"/>
      <c r="S98" s="151">
        <f t="shared" si="11"/>
        <v>47</v>
      </c>
      <c r="T98" s="3" t="s">
        <v>4541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2271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2188</v>
      </c>
      <c r="K99" s="134" t="s">
        <v>4580</v>
      </c>
      <c r="M99" s="21" t="s">
        <v>2607</v>
      </c>
      <c r="N99" s="21" t="s">
        <v>3782</v>
      </c>
      <c r="O99"/>
      <c r="P99" t="str">
        <f t="shared" si="10"/>
        <v/>
      </c>
      <c r="Q99"/>
      <c r="R99"/>
      <c r="S99" s="151">
        <f t="shared" si="11"/>
        <v>48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2400</v>
      </c>
      <c r="D100" s="1" t="s">
        <v>1352</v>
      </c>
      <c r="E100" s="16" t="s">
        <v>2120</v>
      </c>
      <c r="F100" s="16" t="s">
        <v>2120</v>
      </c>
      <c r="G100" s="142">
        <v>0</v>
      </c>
      <c r="H100" s="142">
        <v>0</v>
      </c>
      <c r="I100" s="16" t="s">
        <v>3</v>
      </c>
      <c r="J100" s="16" t="s">
        <v>2188</v>
      </c>
      <c r="K100" s="134" t="s">
        <v>4580</v>
      </c>
      <c r="M100" s="21" t="s">
        <v>1352</v>
      </c>
      <c r="N100" s="21" t="s">
        <v>3782</v>
      </c>
      <c r="O100"/>
      <c r="P100" t="str">
        <f t="shared" si="10"/>
        <v/>
      </c>
      <c r="Q100"/>
      <c r="R100"/>
      <c r="S100" s="151">
        <f t="shared" si="11"/>
        <v>49</v>
      </c>
      <c r="T100" s="3" t="s">
        <v>4541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2402</v>
      </c>
      <c r="D101" s="1" t="s">
        <v>485</v>
      </c>
      <c r="E101" s="16" t="s">
        <v>2122</v>
      </c>
      <c r="F101" s="16" t="s">
        <v>2122</v>
      </c>
      <c r="G101" s="142">
        <v>0</v>
      </c>
      <c r="H101" s="142">
        <v>0</v>
      </c>
      <c r="I101" s="16" t="s">
        <v>3</v>
      </c>
      <c r="J101" s="16" t="s">
        <v>2188</v>
      </c>
      <c r="K101" s="134" t="s">
        <v>4580</v>
      </c>
      <c r="M101" s="21" t="s">
        <v>485</v>
      </c>
      <c r="N101" s="21" t="s">
        <v>3782</v>
      </c>
      <c r="O101"/>
      <c r="P101" t="str">
        <f t="shared" si="10"/>
        <v/>
      </c>
      <c r="Q101"/>
      <c r="R101"/>
      <c r="S101" s="151">
        <f t="shared" si="11"/>
        <v>50</v>
      </c>
      <c r="T101" s="3" t="s">
        <v>4541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2401</v>
      </c>
      <c r="D102" s="51" t="s">
        <v>4105</v>
      </c>
      <c r="E102" s="16" t="s">
        <v>2121</v>
      </c>
      <c r="F102" s="16" t="s">
        <v>2121</v>
      </c>
      <c r="G102" s="142">
        <v>0</v>
      </c>
      <c r="H102" s="142">
        <v>0</v>
      </c>
      <c r="I102" s="16" t="s">
        <v>3</v>
      </c>
      <c r="J102" s="16" t="s">
        <v>2188</v>
      </c>
      <c r="K102" s="134" t="s">
        <v>4580</v>
      </c>
      <c r="L102" s="1" t="s">
        <v>484</v>
      </c>
      <c r="M102" s="21" t="s">
        <v>483</v>
      </c>
      <c r="N102" s="21" t="s">
        <v>3782</v>
      </c>
      <c r="O102"/>
      <c r="P102" t="str">
        <f t="shared" si="10"/>
        <v/>
      </c>
      <c r="Q102"/>
      <c r="R102"/>
      <c r="S102" s="151">
        <f t="shared" si="11"/>
        <v>51</v>
      </c>
      <c r="T102" s="3" t="s">
        <v>4541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2403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2188</v>
      </c>
      <c r="K103" s="134" t="s">
        <v>4580</v>
      </c>
      <c r="M103" s="21" t="s">
        <v>487</v>
      </c>
      <c r="N103" s="21" t="s">
        <v>3782</v>
      </c>
      <c r="O103"/>
      <c r="P103" t="str">
        <f t="shared" si="10"/>
        <v/>
      </c>
      <c r="Q103"/>
      <c r="R103"/>
      <c r="S103" s="151">
        <f t="shared" si="11"/>
        <v>52</v>
      </c>
      <c r="T103" s="3" t="s">
        <v>4541</v>
      </c>
      <c r="U103" s="114"/>
      <c r="V103" s="114" t="s">
        <v>4467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2404</v>
      </c>
      <c r="D104" s="51" t="s">
        <v>4106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2188</v>
      </c>
      <c r="K104" s="134" t="s">
        <v>4580</v>
      </c>
      <c r="M104" s="21" t="s">
        <v>489</v>
      </c>
      <c r="N104" s="21" t="s">
        <v>3782</v>
      </c>
      <c r="O104"/>
      <c r="P104" t="str">
        <f t="shared" si="10"/>
        <v/>
      </c>
      <c r="Q104"/>
      <c r="R104"/>
      <c r="S104" s="151">
        <f t="shared" si="11"/>
        <v>53</v>
      </c>
      <c r="T104" s="3" t="s">
        <v>4541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2288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2188</v>
      </c>
      <c r="K105" s="134" t="s">
        <v>4580</v>
      </c>
      <c r="M105" s="21" t="s">
        <v>2664</v>
      </c>
      <c r="N105" s="21" t="s">
        <v>3782</v>
      </c>
      <c r="O105"/>
      <c r="P105" t="str">
        <f t="shared" si="10"/>
        <v/>
      </c>
      <c r="Q105"/>
      <c r="R105"/>
      <c r="S105" s="151">
        <f t="shared" si="11"/>
        <v>54</v>
      </c>
      <c r="T105" s="3" t="s">
        <v>4541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2418</v>
      </c>
      <c r="D106" s="1" t="s">
        <v>7</v>
      </c>
      <c r="E106" s="16" t="s">
        <v>2162</v>
      </c>
      <c r="F106" s="16" t="s">
        <v>2162</v>
      </c>
      <c r="G106" s="142">
        <v>0</v>
      </c>
      <c r="H106" s="142">
        <v>0</v>
      </c>
      <c r="I106" s="16" t="s">
        <v>3</v>
      </c>
      <c r="J106" s="16" t="s">
        <v>2188</v>
      </c>
      <c r="K106" s="134" t="s">
        <v>4580</v>
      </c>
      <c r="M106" s="21" t="s">
        <v>3527</v>
      </c>
      <c r="N106" s="21" t="s">
        <v>3782</v>
      </c>
      <c r="O106"/>
      <c r="P106" t="str">
        <f t="shared" si="10"/>
        <v/>
      </c>
      <c r="Q106"/>
      <c r="R106"/>
      <c r="S106" s="151">
        <f t="shared" si="11"/>
        <v>55</v>
      </c>
      <c r="T106" s="3" t="s">
        <v>4541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2317</v>
      </c>
      <c r="D107" s="1" t="s">
        <v>7</v>
      </c>
      <c r="E107" s="16" t="s">
        <v>1950</v>
      </c>
      <c r="F107" s="16" t="s">
        <v>1950</v>
      </c>
      <c r="G107" s="151">
        <v>0</v>
      </c>
      <c r="H107" s="151">
        <v>0</v>
      </c>
      <c r="I107" s="16" t="s">
        <v>3</v>
      </c>
      <c r="J107" s="16" t="s">
        <v>2188</v>
      </c>
      <c r="K107" s="134" t="s">
        <v>4580</v>
      </c>
      <c r="M107" s="21" t="s">
        <v>2777</v>
      </c>
      <c r="N107" s="21" t="s">
        <v>3782</v>
      </c>
      <c r="O107"/>
      <c r="P107" t="str">
        <f t="shared" si="10"/>
        <v/>
      </c>
      <c r="Q107"/>
      <c r="R107"/>
      <c r="S107" s="151">
        <f t="shared" si="11"/>
        <v>56</v>
      </c>
      <c r="T107" s="3" t="s">
        <v>4541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2312</v>
      </c>
      <c r="D108" s="1" t="s">
        <v>7</v>
      </c>
      <c r="E108" s="16" t="s">
        <v>1947</v>
      </c>
      <c r="F108" s="16" t="s">
        <v>1947</v>
      </c>
      <c r="G108" s="151">
        <v>0</v>
      </c>
      <c r="H108" s="151">
        <v>0</v>
      </c>
      <c r="I108" s="16" t="s">
        <v>3</v>
      </c>
      <c r="J108" s="16" t="s">
        <v>2188</v>
      </c>
      <c r="K108" s="134" t="s">
        <v>4580</v>
      </c>
      <c r="M108" s="21" t="s">
        <v>2766</v>
      </c>
      <c r="N108" s="21" t="s">
        <v>3782</v>
      </c>
      <c r="O108"/>
      <c r="P108" t="str">
        <f t="shared" si="10"/>
        <v/>
      </c>
      <c r="Q108"/>
      <c r="R108"/>
      <c r="S108" s="151">
        <f t="shared" si="11"/>
        <v>57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2314</v>
      </c>
      <c r="D109" s="1" t="s">
        <v>7</v>
      </c>
      <c r="E109" s="16" t="s">
        <v>1949</v>
      </c>
      <c r="F109" s="16" t="s">
        <v>1949</v>
      </c>
      <c r="G109" s="151">
        <v>0</v>
      </c>
      <c r="H109" s="151">
        <v>0</v>
      </c>
      <c r="I109" s="16" t="s">
        <v>3</v>
      </c>
      <c r="J109" s="16" t="s">
        <v>2188</v>
      </c>
      <c r="K109" s="134" t="s">
        <v>4580</v>
      </c>
      <c r="M109" s="21" t="s">
        <v>2771</v>
      </c>
      <c r="N109" s="21" t="s">
        <v>3782</v>
      </c>
      <c r="O109"/>
      <c r="P109" t="str">
        <f t="shared" si="10"/>
        <v/>
      </c>
      <c r="Q109"/>
      <c r="R109"/>
      <c r="S109" s="151">
        <f t="shared" si="11"/>
        <v>58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2218</v>
      </c>
      <c r="D110" s="1" t="s">
        <v>7</v>
      </c>
      <c r="E110" s="16" t="s">
        <v>2136</v>
      </c>
      <c r="F110" s="16" t="s">
        <v>2136</v>
      </c>
      <c r="G110" s="151">
        <v>0</v>
      </c>
      <c r="H110" s="151">
        <v>0</v>
      </c>
      <c r="I110" s="16" t="s">
        <v>3</v>
      </c>
      <c r="J110" s="16" t="s">
        <v>2188</v>
      </c>
      <c r="K110" s="134" t="s">
        <v>4580</v>
      </c>
      <c r="M110" s="21" t="s">
        <v>3200</v>
      </c>
      <c r="N110" s="21" t="s">
        <v>3782</v>
      </c>
      <c r="O110"/>
      <c r="P110" t="str">
        <f t="shared" si="10"/>
        <v/>
      </c>
      <c r="Q110"/>
      <c r="R110"/>
      <c r="S110" s="151">
        <f t="shared" si="11"/>
        <v>59</v>
      </c>
      <c r="T110" s="3" t="s">
        <v>4541</v>
      </c>
      <c r="U110" s="114"/>
      <c r="V110" s="114" t="s">
        <v>4452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2322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2188</v>
      </c>
      <c r="K111" s="134" t="s">
        <v>4580</v>
      </c>
      <c r="M111" s="21" t="s">
        <v>2828</v>
      </c>
      <c r="N111" s="21" t="s">
        <v>3782</v>
      </c>
      <c r="O111"/>
      <c r="P111" t="str">
        <f t="shared" si="10"/>
        <v/>
      </c>
      <c r="Q111"/>
      <c r="R111"/>
      <c r="S111" s="151">
        <f t="shared" si="11"/>
        <v>60</v>
      </c>
      <c r="T111" s="3" t="s">
        <v>4571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3967</v>
      </c>
      <c r="D112" s="1" t="s">
        <v>7</v>
      </c>
      <c r="E112" s="16" t="s">
        <v>1976</v>
      </c>
      <c r="F112" s="16" t="s">
        <v>1976</v>
      </c>
      <c r="G112" s="151">
        <v>0</v>
      </c>
      <c r="H112" s="151">
        <v>0</v>
      </c>
      <c r="I112" s="16" t="s">
        <v>3</v>
      </c>
      <c r="J112" s="16" t="s">
        <v>2188</v>
      </c>
      <c r="K112" s="134" t="s">
        <v>4580</v>
      </c>
      <c r="M112" s="21" t="s">
        <v>2829</v>
      </c>
      <c r="N112" s="21" t="s">
        <v>3782</v>
      </c>
      <c r="O112"/>
      <c r="P112" t="str">
        <f t="shared" si="10"/>
        <v/>
      </c>
      <c r="Q112"/>
      <c r="R112"/>
      <c r="S112" s="151">
        <f t="shared" si="11"/>
        <v>61</v>
      </c>
      <c r="T112" s="3" t="s">
        <v>4541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2391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2188</v>
      </c>
      <c r="K113" s="134" t="s">
        <v>4580</v>
      </c>
      <c r="M113" s="21" t="s">
        <v>3077</v>
      </c>
      <c r="N113" s="21" t="s">
        <v>3782</v>
      </c>
      <c r="O113"/>
      <c r="P113" t="str">
        <f t="shared" si="10"/>
        <v/>
      </c>
      <c r="Q113"/>
      <c r="R113"/>
      <c r="S113" s="151">
        <f t="shared" si="11"/>
        <v>62</v>
      </c>
      <c r="T113" s="3" t="s">
        <v>4541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2396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2188</v>
      </c>
      <c r="K114" s="134" t="s">
        <v>4580</v>
      </c>
      <c r="M114" s="21" t="s">
        <v>3140</v>
      </c>
      <c r="N114" s="21" t="s">
        <v>3782</v>
      </c>
      <c r="O114"/>
      <c r="P114" t="str">
        <f t="shared" si="10"/>
        <v/>
      </c>
      <c r="Q114"/>
      <c r="R114"/>
      <c r="S114" s="151">
        <f t="shared" si="11"/>
        <v>63</v>
      </c>
      <c r="T114" s="3" t="s">
        <v>4543</v>
      </c>
      <c r="U114" s="114" t="s">
        <v>4456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2237</v>
      </c>
      <c r="D115" s="1" t="s">
        <v>4150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2189</v>
      </c>
      <c r="K115" s="134" t="s">
        <v>4580</v>
      </c>
      <c r="M115" s="21" t="s">
        <v>2501</v>
      </c>
      <c r="N115" s="21" t="s">
        <v>3782</v>
      </c>
      <c r="O115"/>
      <c r="P115" t="str">
        <f t="shared" si="10"/>
        <v/>
      </c>
      <c r="Q115"/>
      <c r="R115"/>
      <c r="S115" s="151">
        <f t="shared" si="11"/>
        <v>63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2361</v>
      </c>
      <c r="D116" s="36" t="s">
        <v>4150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2189</v>
      </c>
      <c r="K116" s="134" t="s">
        <v>4580</v>
      </c>
      <c r="M116" s="21" t="s">
        <v>2967</v>
      </c>
      <c r="N116" s="21" t="s">
        <v>3782</v>
      </c>
      <c r="O116"/>
      <c r="P116" t="str">
        <f t="shared" si="10"/>
        <v/>
      </c>
      <c r="Q116"/>
      <c r="R116"/>
      <c r="S116" s="151">
        <f t="shared" si="11"/>
        <v>63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2266</v>
      </c>
      <c r="D117" s="36" t="s">
        <v>4150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2188</v>
      </c>
      <c r="K117" s="134" t="s">
        <v>4580</v>
      </c>
      <c r="M117" s="21" t="s">
        <v>2598</v>
      </c>
      <c r="N117" s="21" t="s">
        <v>3782</v>
      </c>
      <c r="O117"/>
      <c r="P117" t="str">
        <f t="shared" si="10"/>
        <v/>
      </c>
      <c r="Q117"/>
      <c r="R117"/>
      <c r="S117" s="151">
        <f t="shared" si="11"/>
        <v>64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0" t="s">
        <v>2217</v>
      </c>
      <c r="D118" s="10" t="s">
        <v>7</v>
      </c>
      <c r="E118" s="16" t="s">
        <v>4599</v>
      </c>
      <c r="F118" s="16" t="s">
        <v>4599</v>
      </c>
      <c r="G118" s="151">
        <v>0</v>
      </c>
      <c r="H118" s="151">
        <v>0</v>
      </c>
      <c r="I118" s="16" t="s">
        <v>1</v>
      </c>
      <c r="J118" s="16" t="s">
        <v>2189</v>
      </c>
      <c r="K118" s="134" t="s">
        <v>4579</v>
      </c>
      <c r="L118" s="185" t="s">
        <v>4600</v>
      </c>
      <c r="M118" s="21" t="str">
        <f t="shared" ref="M118:M132" si="16">"ITM_"&amp;TEXT($B118,"0000")</f>
        <v>ITM_0113</v>
      </c>
      <c r="N118" s="21"/>
      <c r="O118"/>
      <c r="P118" t="str">
        <f t="shared" si="10"/>
        <v/>
      </c>
      <c r="Q118"/>
      <c r="R118"/>
      <c r="S118" s="151">
        <f t="shared" si="11"/>
        <v>64</v>
      </c>
      <c r="T118" s="3"/>
      <c r="U118" s="114"/>
      <c r="V118" s="114"/>
      <c r="W118" s="155" t="str">
        <f t="shared" si="12"/>
        <v/>
      </c>
      <c r="X118" s="105" t="str">
        <f t="shared" si="13"/>
        <v/>
      </c>
      <c r="Y118" s="2">
        <f t="shared" si="14"/>
        <v>113</v>
      </c>
      <c r="Z118" t="str">
        <f t="shared" si="15"/>
        <v>ITM_0113</v>
      </c>
    </row>
    <row r="119" spans="1:26">
      <c r="A119" s="3">
        <f>ROW()</f>
        <v>119</v>
      </c>
      <c r="B119" s="183">
        <v>114</v>
      </c>
      <c r="C119" s="97" t="s">
        <v>2217</v>
      </c>
      <c r="D119" s="97" t="s">
        <v>7</v>
      </c>
      <c r="E119" s="157" t="str">
        <f t="shared" ref="E119:F132" si="17">""""&amp;TEXT($B119,"0000")&amp;""""</f>
        <v>"0114"</v>
      </c>
      <c r="F119" s="157" t="str">
        <f t="shared" si="17"/>
        <v>"0114"</v>
      </c>
      <c r="G119" s="160">
        <v>0</v>
      </c>
      <c r="H119" s="160">
        <v>0</v>
      </c>
      <c r="I119" s="98" t="s">
        <v>30</v>
      </c>
      <c r="J119" s="98" t="s">
        <v>2189</v>
      </c>
      <c r="K119" s="159" t="s">
        <v>4579</v>
      </c>
      <c r="L119" s="99"/>
      <c r="M119" s="21" t="str">
        <f t="shared" si="16"/>
        <v>ITM_0114</v>
      </c>
      <c r="N119" s="21"/>
      <c r="O119"/>
      <c r="P119" t="str">
        <f t="shared" si="10"/>
        <v/>
      </c>
      <c r="Q119"/>
      <c r="R119"/>
      <c r="S119" s="151">
        <f t="shared" si="11"/>
        <v>64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2217</v>
      </c>
      <c r="D120" s="97" t="s">
        <v>7</v>
      </c>
      <c r="E120" s="157" t="str">
        <f t="shared" si="17"/>
        <v>"0115"</v>
      </c>
      <c r="F120" s="157" t="str">
        <f t="shared" si="17"/>
        <v>"0115"</v>
      </c>
      <c r="G120" s="160">
        <v>0</v>
      </c>
      <c r="H120" s="160">
        <v>0</v>
      </c>
      <c r="I120" s="98" t="s">
        <v>30</v>
      </c>
      <c r="J120" s="98" t="s">
        <v>2189</v>
      </c>
      <c r="K120" s="159" t="s">
        <v>4579</v>
      </c>
      <c r="L120" s="99"/>
      <c r="M120" s="21" t="str">
        <f t="shared" si="16"/>
        <v>ITM_0115</v>
      </c>
      <c r="N120" s="21"/>
      <c r="O120"/>
      <c r="P120" t="str">
        <f t="shared" si="10"/>
        <v/>
      </c>
      <c r="Q120"/>
      <c r="R120"/>
      <c r="S120" s="151">
        <f t="shared" si="11"/>
        <v>64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2217</v>
      </c>
      <c r="D121" s="97" t="s">
        <v>7</v>
      </c>
      <c r="E121" s="157" t="str">
        <f t="shared" si="17"/>
        <v>"0116"</v>
      </c>
      <c r="F121" s="157" t="str">
        <f t="shared" si="17"/>
        <v>"0116"</v>
      </c>
      <c r="G121" s="160">
        <v>0</v>
      </c>
      <c r="H121" s="160">
        <v>0</v>
      </c>
      <c r="I121" s="98" t="s">
        <v>30</v>
      </c>
      <c r="J121" s="98" t="s">
        <v>2189</v>
      </c>
      <c r="K121" s="159" t="s">
        <v>4579</v>
      </c>
      <c r="L121" s="99"/>
      <c r="M121" s="21" t="str">
        <f t="shared" si="16"/>
        <v>ITM_0116</v>
      </c>
      <c r="N121" s="21"/>
      <c r="O121"/>
      <c r="P121" t="str">
        <f t="shared" si="10"/>
        <v/>
      </c>
      <c r="Q121"/>
      <c r="R121"/>
      <c r="S121" s="151">
        <f t="shared" si="11"/>
        <v>64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2217</v>
      </c>
      <c r="D122" s="97" t="s">
        <v>7</v>
      </c>
      <c r="E122" s="157" t="str">
        <f t="shared" si="17"/>
        <v>"0117"</v>
      </c>
      <c r="F122" s="157" t="str">
        <f t="shared" si="17"/>
        <v>"0117"</v>
      </c>
      <c r="G122" s="160">
        <v>0</v>
      </c>
      <c r="H122" s="160">
        <v>0</v>
      </c>
      <c r="I122" s="98" t="s">
        <v>30</v>
      </c>
      <c r="J122" s="98" t="s">
        <v>2189</v>
      </c>
      <c r="K122" s="159" t="s">
        <v>4579</v>
      </c>
      <c r="L122" s="99"/>
      <c r="M122" s="21" t="str">
        <f t="shared" si="16"/>
        <v>ITM_0117</v>
      </c>
      <c r="N122" s="21"/>
      <c r="O122"/>
      <c r="P122" t="str">
        <f t="shared" si="10"/>
        <v/>
      </c>
      <c r="Q122"/>
      <c r="R122"/>
      <c r="S122" s="151">
        <f t="shared" si="11"/>
        <v>64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2217</v>
      </c>
      <c r="D123" s="97" t="s">
        <v>7</v>
      </c>
      <c r="E123" s="157" t="str">
        <f t="shared" si="17"/>
        <v>"0118"</v>
      </c>
      <c r="F123" s="157" t="str">
        <f t="shared" si="17"/>
        <v>"0118"</v>
      </c>
      <c r="G123" s="160">
        <v>0</v>
      </c>
      <c r="H123" s="160">
        <v>0</v>
      </c>
      <c r="I123" s="98" t="s">
        <v>30</v>
      </c>
      <c r="J123" s="98" t="s">
        <v>2189</v>
      </c>
      <c r="K123" s="159" t="s">
        <v>4579</v>
      </c>
      <c r="L123" s="99"/>
      <c r="M123" s="21" t="str">
        <f t="shared" si="16"/>
        <v>ITM_0118</v>
      </c>
      <c r="N123" s="21"/>
      <c r="O123"/>
      <c r="P123" t="str">
        <f t="shared" si="10"/>
        <v/>
      </c>
      <c r="Q123"/>
      <c r="R123"/>
      <c r="S123" s="151">
        <f t="shared" si="11"/>
        <v>64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2217</v>
      </c>
      <c r="D124" s="97" t="s">
        <v>7</v>
      </c>
      <c r="E124" s="157" t="str">
        <f t="shared" si="17"/>
        <v>"0119"</v>
      </c>
      <c r="F124" s="157" t="str">
        <f t="shared" si="17"/>
        <v>"0119"</v>
      </c>
      <c r="G124" s="160">
        <v>0</v>
      </c>
      <c r="H124" s="160">
        <v>0</v>
      </c>
      <c r="I124" s="98" t="s">
        <v>30</v>
      </c>
      <c r="J124" s="98" t="s">
        <v>2189</v>
      </c>
      <c r="K124" s="159" t="s">
        <v>4579</v>
      </c>
      <c r="L124" s="99"/>
      <c r="M124" s="21" t="str">
        <f t="shared" si="16"/>
        <v>ITM_0119</v>
      </c>
      <c r="N124" s="21"/>
      <c r="O124"/>
      <c r="P124" t="str">
        <f t="shared" si="10"/>
        <v/>
      </c>
      <c r="Q124"/>
      <c r="R124"/>
      <c r="S124" s="151">
        <f t="shared" si="11"/>
        <v>64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2217</v>
      </c>
      <c r="D125" s="97" t="s">
        <v>7</v>
      </c>
      <c r="E125" s="157" t="str">
        <f t="shared" si="17"/>
        <v>"0120"</v>
      </c>
      <c r="F125" s="157" t="str">
        <f t="shared" si="17"/>
        <v>"0120"</v>
      </c>
      <c r="G125" s="160">
        <v>0</v>
      </c>
      <c r="H125" s="160">
        <v>0</v>
      </c>
      <c r="I125" s="98" t="s">
        <v>30</v>
      </c>
      <c r="J125" s="98" t="s">
        <v>2189</v>
      </c>
      <c r="K125" s="159" t="s">
        <v>4579</v>
      </c>
      <c r="L125" s="99"/>
      <c r="M125" s="21" t="str">
        <f t="shared" si="16"/>
        <v>ITM_0120</v>
      </c>
      <c r="N125" s="21"/>
      <c r="O125"/>
      <c r="P125" t="str">
        <f t="shared" si="10"/>
        <v/>
      </c>
      <c r="Q125"/>
      <c r="R125"/>
      <c r="S125" s="151">
        <f t="shared" si="11"/>
        <v>64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2217</v>
      </c>
      <c r="D126" s="97" t="s">
        <v>7</v>
      </c>
      <c r="E126" s="157" t="str">
        <f t="shared" si="17"/>
        <v>"0121"</v>
      </c>
      <c r="F126" s="157" t="str">
        <f t="shared" si="17"/>
        <v>"0121"</v>
      </c>
      <c r="G126" s="158">
        <v>0</v>
      </c>
      <c r="H126" s="158">
        <v>0</v>
      </c>
      <c r="I126" s="98" t="s">
        <v>30</v>
      </c>
      <c r="J126" s="98" t="s">
        <v>2189</v>
      </c>
      <c r="K126" s="159" t="s">
        <v>4579</v>
      </c>
      <c r="L126" s="99"/>
      <c r="M126" s="21" t="str">
        <f t="shared" si="16"/>
        <v>ITM_0121</v>
      </c>
      <c r="N126" s="21"/>
      <c r="O126"/>
      <c r="P126" t="str">
        <f t="shared" si="10"/>
        <v/>
      </c>
      <c r="Q126"/>
      <c r="R126"/>
      <c r="S126" s="151">
        <f t="shared" si="11"/>
        <v>64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2217</v>
      </c>
      <c r="D127" s="97" t="s">
        <v>7</v>
      </c>
      <c r="E127" s="157" t="str">
        <f t="shared" si="17"/>
        <v>"0122"</v>
      </c>
      <c r="F127" s="157" t="str">
        <f t="shared" si="17"/>
        <v>"0122"</v>
      </c>
      <c r="G127" s="160">
        <v>0</v>
      </c>
      <c r="H127" s="160">
        <v>0</v>
      </c>
      <c r="I127" s="98" t="s">
        <v>30</v>
      </c>
      <c r="J127" s="98" t="s">
        <v>2189</v>
      </c>
      <c r="K127" s="159" t="s">
        <v>4579</v>
      </c>
      <c r="L127" s="99"/>
      <c r="M127" s="21" t="str">
        <f t="shared" si="16"/>
        <v>ITM_0122</v>
      </c>
      <c r="N127" s="21"/>
      <c r="O127"/>
      <c r="P127" t="str">
        <f t="shared" si="10"/>
        <v/>
      </c>
      <c r="Q127"/>
      <c r="R127"/>
      <c r="S127" s="151">
        <f t="shared" si="11"/>
        <v>64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2217</v>
      </c>
      <c r="D128" s="97" t="s">
        <v>7</v>
      </c>
      <c r="E128" s="157" t="str">
        <f t="shared" si="17"/>
        <v>"0123"</v>
      </c>
      <c r="F128" s="157" t="str">
        <f t="shared" si="17"/>
        <v>"0123"</v>
      </c>
      <c r="G128" s="160">
        <v>0</v>
      </c>
      <c r="H128" s="160">
        <v>0</v>
      </c>
      <c r="I128" s="98" t="s">
        <v>30</v>
      </c>
      <c r="J128" s="98" t="s">
        <v>2189</v>
      </c>
      <c r="K128" s="159" t="s">
        <v>4579</v>
      </c>
      <c r="L128" s="99"/>
      <c r="M128" s="21" t="str">
        <f t="shared" si="16"/>
        <v>ITM_0123</v>
      </c>
      <c r="N128" s="21"/>
      <c r="O128"/>
      <c r="P128" t="str">
        <f t="shared" si="10"/>
        <v/>
      </c>
      <c r="Q128"/>
      <c r="R128"/>
      <c r="S128" s="151">
        <f t="shared" si="11"/>
        <v>64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2217</v>
      </c>
      <c r="D129" s="97" t="s">
        <v>7</v>
      </c>
      <c r="E129" s="157" t="str">
        <f t="shared" si="17"/>
        <v>"0124"</v>
      </c>
      <c r="F129" s="157" t="str">
        <f t="shared" si="17"/>
        <v>"0124"</v>
      </c>
      <c r="G129" s="160">
        <v>0</v>
      </c>
      <c r="H129" s="160">
        <v>0</v>
      </c>
      <c r="I129" s="98" t="s">
        <v>30</v>
      </c>
      <c r="J129" s="98" t="s">
        <v>2189</v>
      </c>
      <c r="K129" s="159" t="s">
        <v>4579</v>
      </c>
      <c r="L129" s="99"/>
      <c r="M129" s="21" t="str">
        <f t="shared" si="16"/>
        <v>ITM_0124</v>
      </c>
      <c r="N129" s="21"/>
      <c r="O129"/>
      <c r="P129" t="str">
        <f t="shared" si="10"/>
        <v/>
      </c>
      <c r="Q129"/>
      <c r="R129"/>
      <c r="S129" s="151">
        <f t="shared" si="11"/>
        <v>64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2217</v>
      </c>
      <c r="D130" s="97" t="s">
        <v>7</v>
      </c>
      <c r="E130" s="157" t="str">
        <f t="shared" si="17"/>
        <v>"0125"</v>
      </c>
      <c r="F130" s="157" t="str">
        <f t="shared" si="17"/>
        <v>"0125"</v>
      </c>
      <c r="G130" s="160">
        <v>0</v>
      </c>
      <c r="H130" s="160">
        <v>0</v>
      </c>
      <c r="I130" s="98" t="s">
        <v>30</v>
      </c>
      <c r="J130" s="98" t="s">
        <v>2189</v>
      </c>
      <c r="K130" s="159" t="s">
        <v>4579</v>
      </c>
      <c r="L130" s="99"/>
      <c r="M130" s="21" t="str">
        <f t="shared" si="16"/>
        <v>ITM_0125</v>
      </c>
      <c r="N130" s="21"/>
      <c r="O130"/>
      <c r="P130" t="str">
        <f t="shared" si="10"/>
        <v/>
      </c>
      <c r="Q130"/>
      <c r="R130"/>
      <c r="S130" s="151">
        <f t="shared" si="11"/>
        <v>64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2217</v>
      </c>
      <c r="D131" s="97" t="s">
        <v>7</v>
      </c>
      <c r="E131" s="157" t="str">
        <f t="shared" si="17"/>
        <v>"0126"</v>
      </c>
      <c r="F131" s="157" t="str">
        <f t="shared" si="17"/>
        <v>"0126"</v>
      </c>
      <c r="G131" s="160">
        <v>0</v>
      </c>
      <c r="H131" s="160">
        <v>0</v>
      </c>
      <c r="I131" s="98" t="s">
        <v>30</v>
      </c>
      <c r="J131" s="98" t="s">
        <v>2189</v>
      </c>
      <c r="K131" s="159" t="s">
        <v>4579</v>
      </c>
      <c r="L131" s="99"/>
      <c r="M131" s="21" t="str">
        <f t="shared" si="16"/>
        <v>ITM_0126</v>
      </c>
      <c r="N131" s="21"/>
      <c r="O131"/>
      <c r="P131" t="str">
        <f t="shared" si="10"/>
        <v/>
      </c>
      <c r="Q131"/>
      <c r="R131"/>
      <c r="S131" s="151">
        <f t="shared" si="11"/>
        <v>64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2217</v>
      </c>
      <c r="D132" s="97" t="s">
        <v>7</v>
      </c>
      <c r="E132" s="157" t="str">
        <f t="shared" si="17"/>
        <v>"0127"</v>
      </c>
      <c r="F132" s="157" t="str">
        <f t="shared" si="17"/>
        <v>"0127"</v>
      </c>
      <c r="G132" s="160">
        <v>0</v>
      </c>
      <c r="H132" s="160">
        <v>0</v>
      </c>
      <c r="I132" s="98" t="s">
        <v>30</v>
      </c>
      <c r="J132" s="98" t="s">
        <v>2189</v>
      </c>
      <c r="K132" s="159" t="s">
        <v>4579</v>
      </c>
      <c r="L132" s="99"/>
      <c r="M132" s="21" t="str">
        <f t="shared" si="16"/>
        <v>ITM_0127</v>
      </c>
      <c r="N132" s="21"/>
      <c r="O132"/>
      <c r="P132" t="str">
        <f t="shared" si="10"/>
        <v/>
      </c>
      <c r="Q132"/>
      <c r="R132"/>
      <c r="S132" s="151">
        <f t="shared" si="11"/>
        <v>64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64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64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4601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64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4602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64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2213</v>
      </c>
      <c r="D137" s="30" t="s">
        <v>3873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2188</v>
      </c>
      <c r="K137" s="134" t="s">
        <v>4580</v>
      </c>
      <c r="M137" s="21" t="s">
        <v>2444</v>
      </c>
      <c r="N137" s="21" t="s">
        <v>3782</v>
      </c>
      <c r="O137"/>
      <c r="P137" t="str">
        <f t="shared" si="10"/>
        <v/>
      </c>
      <c r="Q137"/>
      <c r="R137"/>
      <c r="S137" s="151">
        <f t="shared" si="18"/>
        <v>64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2213</v>
      </c>
      <c r="D138" s="30" t="s">
        <v>3874</v>
      </c>
      <c r="E138" s="16" t="s">
        <v>1795</v>
      </c>
      <c r="F138" s="16" t="s">
        <v>1795</v>
      </c>
      <c r="G138" s="151">
        <v>0</v>
      </c>
      <c r="H138" s="151">
        <v>0</v>
      </c>
      <c r="I138" s="16" t="s">
        <v>6</v>
      </c>
      <c r="J138" s="16" t="s">
        <v>2188</v>
      </c>
      <c r="K138" s="134" t="s">
        <v>4580</v>
      </c>
      <c r="M138" s="21" t="s">
        <v>2445</v>
      </c>
      <c r="N138" s="21" t="s">
        <v>3782</v>
      </c>
      <c r="O138"/>
      <c r="P138" t="str">
        <f t="shared" ref="P138:P201" si="23">IF(E138=F138,"","NOT EQUAL")</f>
        <v/>
      </c>
      <c r="Q138"/>
      <c r="R138"/>
      <c r="S138" s="151">
        <f t="shared" si="18"/>
        <v>64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2213</v>
      </c>
      <c r="D139" s="30" t="s">
        <v>3875</v>
      </c>
      <c r="E139" s="16" t="s">
        <v>1801</v>
      </c>
      <c r="F139" s="16" t="s">
        <v>1801</v>
      </c>
      <c r="G139" s="151">
        <v>0</v>
      </c>
      <c r="H139" s="151">
        <v>0</v>
      </c>
      <c r="I139" s="16" t="s">
        <v>6</v>
      </c>
      <c r="J139" s="16" t="s">
        <v>2188</v>
      </c>
      <c r="K139" s="134" t="s">
        <v>4580</v>
      </c>
      <c r="M139" s="21" t="s">
        <v>2454</v>
      </c>
      <c r="N139" s="21" t="s">
        <v>3782</v>
      </c>
      <c r="O139"/>
      <c r="P139" t="str">
        <f t="shared" si="23"/>
        <v/>
      </c>
      <c r="Q139"/>
      <c r="R139"/>
      <c r="S139" s="151">
        <f t="shared" si="18"/>
        <v>64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2213</v>
      </c>
      <c r="D140" s="34" t="s">
        <v>3939</v>
      </c>
      <c r="E140" s="16" t="s">
        <v>1807</v>
      </c>
      <c r="F140" s="16" t="s">
        <v>1807</v>
      </c>
      <c r="G140" s="151">
        <v>0</v>
      </c>
      <c r="H140" s="151">
        <v>0</v>
      </c>
      <c r="I140" s="16" t="s">
        <v>6</v>
      </c>
      <c r="J140" s="16" t="s">
        <v>2188</v>
      </c>
      <c r="K140" s="134" t="s">
        <v>4580</v>
      </c>
      <c r="M140" s="21" t="s">
        <v>2468</v>
      </c>
      <c r="N140" s="21" t="s">
        <v>3782</v>
      </c>
      <c r="O140"/>
      <c r="P140" t="str">
        <f t="shared" si="23"/>
        <v/>
      </c>
      <c r="Q140"/>
      <c r="R140"/>
      <c r="S140" s="151">
        <f t="shared" si="18"/>
        <v>64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2213</v>
      </c>
      <c r="D141" s="30" t="s">
        <v>3876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2188</v>
      </c>
      <c r="K141" s="134" t="s">
        <v>4580</v>
      </c>
      <c r="M141" s="21" t="s">
        <v>2488</v>
      </c>
      <c r="N141" s="21" t="s">
        <v>3782</v>
      </c>
      <c r="O141"/>
      <c r="P141" t="str">
        <f t="shared" si="23"/>
        <v/>
      </c>
      <c r="Q141"/>
      <c r="R141"/>
      <c r="S141" s="151">
        <f t="shared" si="18"/>
        <v>65</v>
      </c>
      <c r="T141" s="3" t="s">
        <v>4543</v>
      </c>
      <c r="U141" s="4" t="s">
        <v>4463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2213</v>
      </c>
      <c r="D142" s="30" t="s">
        <v>3877</v>
      </c>
      <c r="E142" s="16" t="s">
        <v>1816</v>
      </c>
      <c r="F142" s="16" t="s">
        <v>1816</v>
      </c>
      <c r="G142" s="151">
        <v>0</v>
      </c>
      <c r="H142" s="151">
        <v>0</v>
      </c>
      <c r="I142" s="16" t="s">
        <v>6</v>
      </c>
      <c r="J142" s="16" t="s">
        <v>2188</v>
      </c>
      <c r="K142" s="134" t="s">
        <v>4580</v>
      </c>
      <c r="M142" s="21" t="s">
        <v>2489</v>
      </c>
      <c r="N142" s="21" t="s">
        <v>3782</v>
      </c>
      <c r="O142"/>
      <c r="P142" t="str">
        <f t="shared" si="23"/>
        <v/>
      </c>
      <c r="Q142"/>
      <c r="R142"/>
      <c r="S142" s="151">
        <f t="shared" si="18"/>
        <v>65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2213</v>
      </c>
      <c r="D143" s="30" t="s">
        <v>3878</v>
      </c>
      <c r="E143" s="16" t="s">
        <v>1817</v>
      </c>
      <c r="F143" s="16" t="s">
        <v>1817</v>
      </c>
      <c r="G143" s="151">
        <v>0</v>
      </c>
      <c r="H143" s="151">
        <v>0</v>
      </c>
      <c r="I143" s="16" t="s">
        <v>6</v>
      </c>
      <c r="J143" s="16" t="s">
        <v>2188</v>
      </c>
      <c r="K143" s="134" t="s">
        <v>4580</v>
      </c>
      <c r="M143" s="21" t="s">
        <v>2490</v>
      </c>
      <c r="N143" s="21" t="s">
        <v>3782</v>
      </c>
      <c r="O143"/>
      <c r="P143" t="str">
        <f t="shared" si="23"/>
        <v/>
      </c>
      <c r="Q143"/>
      <c r="R143"/>
      <c r="S143" s="151">
        <f t="shared" si="18"/>
        <v>65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2213</v>
      </c>
      <c r="D144" s="30" t="s">
        <v>3880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2188</v>
      </c>
      <c r="K144" s="134" t="s">
        <v>4580</v>
      </c>
      <c r="M144" s="21" t="s">
        <v>2559</v>
      </c>
      <c r="N144" s="21" t="s">
        <v>3782</v>
      </c>
      <c r="O144"/>
      <c r="P144" t="str">
        <f t="shared" si="23"/>
        <v/>
      </c>
      <c r="Q144"/>
      <c r="R144"/>
      <c r="S144" s="151">
        <f t="shared" si="18"/>
        <v>66</v>
      </c>
      <c r="T144" s="3" t="s">
        <v>4543</v>
      </c>
      <c r="U144" s="4" t="s">
        <v>4463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2213</v>
      </c>
      <c r="D145" s="30" t="s">
        <v>3881</v>
      </c>
      <c r="E145" s="16" t="s">
        <v>1859</v>
      </c>
      <c r="F145" s="16" t="s">
        <v>1859</v>
      </c>
      <c r="G145" s="151">
        <v>0</v>
      </c>
      <c r="H145" s="151">
        <v>0</v>
      </c>
      <c r="I145" s="16" t="s">
        <v>6</v>
      </c>
      <c r="J145" s="16" t="s">
        <v>2188</v>
      </c>
      <c r="K145" s="134" t="s">
        <v>4580</v>
      </c>
      <c r="M145" s="21" t="s">
        <v>2560</v>
      </c>
      <c r="N145" s="21" t="s">
        <v>3782</v>
      </c>
      <c r="O145"/>
      <c r="P145" t="str">
        <f t="shared" si="23"/>
        <v/>
      </c>
      <c r="Q145"/>
      <c r="R145"/>
      <c r="S145" s="151">
        <f t="shared" si="18"/>
        <v>66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2213</v>
      </c>
      <c r="D146" s="30" t="s">
        <v>3882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2188</v>
      </c>
      <c r="K146" s="134" t="s">
        <v>4580</v>
      </c>
      <c r="M146" s="21" t="s">
        <v>2588</v>
      </c>
      <c r="N146" s="21" t="s">
        <v>3782</v>
      </c>
      <c r="O146"/>
      <c r="P146" t="str">
        <f t="shared" si="23"/>
        <v/>
      </c>
      <c r="Q146"/>
      <c r="R146"/>
      <c r="S146" s="151">
        <f t="shared" si="18"/>
        <v>66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2213</v>
      </c>
      <c r="D147" s="30" t="s">
        <v>3883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2188</v>
      </c>
      <c r="K147" s="134" t="s">
        <v>4580</v>
      </c>
      <c r="M147" s="21" t="s">
        <v>2590</v>
      </c>
      <c r="N147" s="21" t="s">
        <v>3782</v>
      </c>
      <c r="O147"/>
      <c r="P147" t="str">
        <f t="shared" si="23"/>
        <v/>
      </c>
      <c r="Q147"/>
      <c r="R147"/>
      <c r="S147" s="151">
        <f t="shared" si="18"/>
        <v>66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2213</v>
      </c>
      <c r="D148" s="30" t="s">
        <v>3884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2188</v>
      </c>
      <c r="K148" s="134" t="s">
        <v>4580</v>
      </c>
      <c r="M148" s="21" t="s">
        <v>2622</v>
      </c>
      <c r="N148" s="21" t="s">
        <v>3782</v>
      </c>
      <c r="O148"/>
      <c r="P148" t="str">
        <f t="shared" si="23"/>
        <v/>
      </c>
      <c r="Q148"/>
      <c r="R148"/>
      <c r="S148" s="151">
        <f t="shared" si="18"/>
        <v>66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2213</v>
      </c>
      <c r="D149" s="30" t="s">
        <v>3885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2188</v>
      </c>
      <c r="K149" s="134" t="s">
        <v>4580</v>
      </c>
      <c r="M149" s="21" t="s">
        <v>2623</v>
      </c>
      <c r="N149" s="21" t="s">
        <v>3782</v>
      </c>
      <c r="O149"/>
      <c r="P149" t="str">
        <f t="shared" si="23"/>
        <v/>
      </c>
      <c r="Q149"/>
      <c r="R149"/>
      <c r="S149" s="151">
        <f t="shared" si="18"/>
        <v>66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2213</v>
      </c>
      <c r="D150" s="30" t="s">
        <v>3886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2188</v>
      </c>
      <c r="K150" s="134" t="s">
        <v>4580</v>
      </c>
      <c r="M150" s="21" t="s">
        <v>2630</v>
      </c>
      <c r="N150" s="21" t="s">
        <v>3782</v>
      </c>
      <c r="O150"/>
      <c r="P150" t="str">
        <f t="shared" si="23"/>
        <v/>
      </c>
      <c r="Q150"/>
      <c r="R150"/>
      <c r="S150" s="151">
        <f t="shared" si="18"/>
        <v>66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2213</v>
      </c>
      <c r="D151" s="30" t="s">
        <v>3887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2188</v>
      </c>
      <c r="K151" s="134" t="s">
        <v>4580</v>
      </c>
      <c r="M151" s="21" t="s">
        <v>2631</v>
      </c>
      <c r="N151" s="21" t="s">
        <v>3782</v>
      </c>
      <c r="O151"/>
      <c r="P151" t="str">
        <f t="shared" si="23"/>
        <v/>
      </c>
      <c r="Q151"/>
      <c r="R151"/>
      <c r="S151" s="151">
        <f t="shared" si="18"/>
        <v>66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2213</v>
      </c>
      <c r="D152" s="30" t="s">
        <v>3888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2188</v>
      </c>
      <c r="K152" s="134" t="s">
        <v>4580</v>
      </c>
      <c r="M152" s="21" t="s">
        <v>2633</v>
      </c>
      <c r="N152" s="21" t="s">
        <v>3782</v>
      </c>
      <c r="O152"/>
      <c r="P152" t="str">
        <f t="shared" si="23"/>
        <v/>
      </c>
      <c r="Q152"/>
      <c r="R152"/>
      <c r="S152" s="151">
        <f t="shared" si="18"/>
        <v>67</v>
      </c>
      <c r="T152" s="3" t="s">
        <v>4543</v>
      </c>
      <c r="U152" s="4" t="s">
        <v>4463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2213</v>
      </c>
      <c r="D153" s="30" t="s">
        <v>3889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2188</v>
      </c>
      <c r="K153" s="134" t="s">
        <v>4580</v>
      </c>
      <c r="M153" s="21" t="s">
        <v>2637</v>
      </c>
      <c r="N153" s="21" t="s">
        <v>3782</v>
      </c>
      <c r="O153"/>
      <c r="P153" t="str">
        <f t="shared" si="23"/>
        <v/>
      </c>
      <c r="Q153"/>
      <c r="R153"/>
      <c r="S153" s="151">
        <f t="shared" si="18"/>
        <v>67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2213</v>
      </c>
      <c r="D154" s="30" t="s">
        <v>3890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2188</v>
      </c>
      <c r="K154" s="134" t="s">
        <v>4580</v>
      </c>
      <c r="M154" s="21" t="s">
        <v>2645</v>
      </c>
      <c r="N154" s="21" t="s">
        <v>3782</v>
      </c>
      <c r="O154"/>
      <c r="P154" t="str">
        <f t="shared" si="23"/>
        <v/>
      </c>
      <c r="Q154"/>
      <c r="R154"/>
      <c r="S154" s="151">
        <f t="shared" si="18"/>
        <v>68</v>
      </c>
      <c r="T154" s="3" t="s">
        <v>4543</v>
      </c>
      <c r="U154" s="119" t="s">
        <v>4463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2213</v>
      </c>
      <c r="D155" s="30" t="s">
        <v>3891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2188</v>
      </c>
      <c r="K155" s="134" t="s">
        <v>4580</v>
      </c>
      <c r="M155" s="21" t="s">
        <v>2650</v>
      </c>
      <c r="N155" s="21" t="s">
        <v>3782</v>
      </c>
      <c r="O155"/>
      <c r="P155" t="str">
        <f t="shared" si="23"/>
        <v/>
      </c>
      <c r="Q155"/>
      <c r="R155"/>
      <c r="S155" s="151">
        <f t="shared" si="18"/>
        <v>68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2213</v>
      </c>
      <c r="D156" s="30" t="s">
        <v>3892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2188</v>
      </c>
      <c r="K156" s="134" t="s">
        <v>4580</v>
      </c>
      <c r="M156" s="21" t="s">
        <v>2651</v>
      </c>
      <c r="N156" s="21" t="s">
        <v>3782</v>
      </c>
      <c r="O156"/>
      <c r="P156" t="str">
        <f t="shared" si="23"/>
        <v/>
      </c>
      <c r="Q156"/>
      <c r="R156"/>
      <c r="S156" s="151">
        <f t="shared" si="18"/>
        <v>68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2213</v>
      </c>
      <c r="D157" s="30" t="s">
        <v>3893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2188</v>
      </c>
      <c r="K157" s="134" t="s">
        <v>4580</v>
      </c>
      <c r="M157" s="21" t="s">
        <v>2662</v>
      </c>
      <c r="N157" s="21" t="s">
        <v>3782</v>
      </c>
      <c r="O157"/>
      <c r="P157" t="str">
        <f t="shared" si="23"/>
        <v/>
      </c>
      <c r="Q157"/>
      <c r="R157"/>
      <c r="S157" s="151">
        <f t="shared" si="18"/>
        <v>68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2213</v>
      </c>
      <c r="D158" s="30" t="s">
        <v>3894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2188</v>
      </c>
      <c r="K158" s="134" t="s">
        <v>4580</v>
      </c>
      <c r="M158" s="21" t="s">
        <v>2695</v>
      </c>
      <c r="N158" s="21" t="s">
        <v>3782</v>
      </c>
      <c r="O158"/>
      <c r="P158" t="str">
        <f t="shared" si="23"/>
        <v/>
      </c>
      <c r="Q158"/>
      <c r="R158"/>
      <c r="S158" s="151">
        <f t="shared" si="18"/>
        <v>68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2213</v>
      </c>
      <c r="D159" s="30" t="s">
        <v>3895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2188</v>
      </c>
      <c r="K159" s="134" t="s">
        <v>4580</v>
      </c>
      <c r="M159" s="21" t="s">
        <v>2708</v>
      </c>
      <c r="N159" s="21" t="s">
        <v>3782</v>
      </c>
      <c r="O159"/>
      <c r="P159" t="str">
        <f t="shared" si="23"/>
        <v/>
      </c>
      <c r="Q159"/>
      <c r="R159"/>
      <c r="S159" s="151">
        <f t="shared" si="18"/>
        <v>68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2213</v>
      </c>
      <c r="D160" s="30" t="s">
        <v>3896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2188</v>
      </c>
      <c r="K160" s="134" t="s">
        <v>4580</v>
      </c>
      <c r="M160" s="21" t="s">
        <v>2748</v>
      </c>
      <c r="N160" s="21" t="s">
        <v>3782</v>
      </c>
      <c r="O160"/>
      <c r="P160" t="str">
        <f t="shared" si="23"/>
        <v/>
      </c>
      <c r="Q160"/>
      <c r="R160"/>
      <c r="S160" s="151">
        <f t="shared" si="18"/>
        <v>68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2213</v>
      </c>
      <c r="D161" s="30" t="s">
        <v>3897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2188</v>
      </c>
      <c r="K161" s="134" t="s">
        <v>4580</v>
      </c>
      <c r="M161" s="21" t="s">
        <v>2767</v>
      </c>
      <c r="N161" s="21" t="s">
        <v>3782</v>
      </c>
      <c r="O161"/>
      <c r="P161" t="str">
        <f t="shared" si="23"/>
        <v/>
      </c>
      <c r="Q161"/>
      <c r="R161"/>
      <c r="S161" s="151">
        <f t="shared" si="18"/>
        <v>68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2213</v>
      </c>
      <c r="D162" s="30" t="s">
        <v>3898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2188</v>
      </c>
      <c r="K162" s="134" t="s">
        <v>4580</v>
      </c>
      <c r="M162" s="21" t="s">
        <v>2774</v>
      </c>
      <c r="N162" s="21" t="s">
        <v>3782</v>
      </c>
      <c r="O162"/>
      <c r="P162" t="str">
        <f t="shared" si="23"/>
        <v/>
      </c>
      <c r="Q162"/>
      <c r="R162"/>
      <c r="S162" s="151">
        <f t="shared" si="18"/>
        <v>68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2213</v>
      </c>
      <c r="D163" s="30" t="s">
        <v>3899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2188</v>
      </c>
      <c r="K163" s="134" t="s">
        <v>4580</v>
      </c>
      <c r="M163" s="21" t="s">
        <v>2775</v>
      </c>
      <c r="N163" s="21" t="s">
        <v>3782</v>
      </c>
      <c r="O163"/>
      <c r="P163" t="str">
        <f t="shared" si="23"/>
        <v/>
      </c>
      <c r="Q163"/>
      <c r="R163"/>
      <c r="S163" s="151">
        <f t="shared" si="18"/>
        <v>68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2213</v>
      </c>
      <c r="D164" s="30" t="s">
        <v>3900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2188</v>
      </c>
      <c r="K164" s="134" t="s">
        <v>4580</v>
      </c>
      <c r="M164" s="21" t="s">
        <v>2776</v>
      </c>
      <c r="N164" s="21" t="s">
        <v>3782</v>
      </c>
      <c r="O164"/>
      <c r="P164" t="str">
        <f t="shared" si="23"/>
        <v/>
      </c>
      <c r="Q164"/>
      <c r="R164"/>
      <c r="S164" s="151">
        <f t="shared" si="18"/>
        <v>68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2213</v>
      </c>
      <c r="D165" s="30" t="s">
        <v>3803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2188</v>
      </c>
      <c r="K165" s="134" t="s">
        <v>4580</v>
      </c>
      <c r="M165" s="21" t="s">
        <v>2780</v>
      </c>
      <c r="N165" s="21" t="s">
        <v>3782</v>
      </c>
      <c r="O165"/>
      <c r="P165" t="str">
        <f t="shared" si="23"/>
        <v/>
      </c>
      <c r="Q165"/>
      <c r="R165"/>
      <c r="S165" s="151">
        <f t="shared" si="18"/>
        <v>68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2213</v>
      </c>
      <c r="D166" s="30" t="s">
        <v>3804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2188</v>
      </c>
      <c r="K166" s="134" t="s">
        <v>4580</v>
      </c>
      <c r="M166" s="21" t="s">
        <v>2781</v>
      </c>
      <c r="N166" s="21" t="s">
        <v>3782</v>
      </c>
      <c r="O166"/>
      <c r="P166" t="str">
        <f t="shared" si="23"/>
        <v/>
      </c>
      <c r="Q166"/>
      <c r="R166"/>
      <c r="S166" s="151">
        <f t="shared" si="18"/>
        <v>68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2213</v>
      </c>
      <c r="D167" s="30" t="s">
        <v>3812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2188</v>
      </c>
      <c r="K167" s="134" t="s">
        <v>4580</v>
      </c>
      <c r="M167" s="21" t="s">
        <v>2782</v>
      </c>
      <c r="N167" s="21" t="s">
        <v>3782</v>
      </c>
      <c r="O167"/>
      <c r="P167" t="str">
        <f t="shared" si="23"/>
        <v/>
      </c>
      <c r="Q167"/>
      <c r="R167"/>
      <c r="S167" s="151">
        <f t="shared" si="18"/>
        <v>68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2213</v>
      </c>
      <c r="D168" s="30" t="s">
        <v>3815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2188</v>
      </c>
      <c r="K168" s="134" t="s">
        <v>4580</v>
      </c>
      <c r="M168" s="21" t="s">
        <v>2784</v>
      </c>
      <c r="N168" s="21" t="s">
        <v>3782</v>
      </c>
      <c r="O168"/>
      <c r="P168" t="str">
        <f t="shared" si="23"/>
        <v/>
      </c>
      <c r="Q168"/>
      <c r="R168"/>
      <c r="S168" s="151">
        <f t="shared" si="18"/>
        <v>68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2213</v>
      </c>
      <c r="D169" s="30" t="s">
        <v>3901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2188</v>
      </c>
      <c r="K169" s="134" t="s">
        <v>4580</v>
      </c>
      <c r="M169" s="21" t="s">
        <v>2785</v>
      </c>
      <c r="N169" s="21" t="s">
        <v>3782</v>
      </c>
      <c r="O169"/>
      <c r="P169" t="str">
        <f t="shared" si="23"/>
        <v/>
      </c>
      <c r="Q169"/>
      <c r="R169"/>
      <c r="S169" s="151">
        <f t="shared" si="18"/>
        <v>68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2213</v>
      </c>
      <c r="D170" s="30" t="s">
        <v>3820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2188</v>
      </c>
      <c r="K170" s="134" t="s">
        <v>4580</v>
      </c>
      <c r="M170" s="21" t="s">
        <v>2790</v>
      </c>
      <c r="N170" s="21" t="s">
        <v>3782</v>
      </c>
      <c r="O170"/>
      <c r="P170" t="str">
        <f t="shared" si="23"/>
        <v/>
      </c>
      <c r="Q170"/>
      <c r="R170"/>
      <c r="S170" s="151">
        <f t="shared" si="18"/>
        <v>68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2213</v>
      </c>
      <c r="D171" s="30" t="s">
        <v>3823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2188</v>
      </c>
      <c r="K171" s="134" t="s">
        <v>4580</v>
      </c>
      <c r="M171" s="21" t="s">
        <v>2817</v>
      </c>
      <c r="N171" s="21" t="s">
        <v>3782</v>
      </c>
      <c r="O171"/>
      <c r="P171" t="str">
        <f t="shared" si="23"/>
        <v/>
      </c>
      <c r="Q171"/>
      <c r="R171"/>
      <c r="S171" s="151">
        <f t="shared" si="18"/>
        <v>68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2213</v>
      </c>
      <c r="D172" s="30" t="s">
        <v>3826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2188</v>
      </c>
      <c r="K172" s="134" t="s">
        <v>4580</v>
      </c>
      <c r="M172" s="21" t="s">
        <v>2818</v>
      </c>
      <c r="N172" s="21" t="s">
        <v>3782</v>
      </c>
      <c r="O172"/>
      <c r="P172" t="str">
        <f t="shared" si="23"/>
        <v/>
      </c>
      <c r="Q172"/>
      <c r="R172"/>
      <c r="S172" s="151">
        <f t="shared" si="18"/>
        <v>68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2213</v>
      </c>
      <c r="D173" s="30" t="s">
        <v>3828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2188</v>
      </c>
      <c r="K173" s="134" t="s">
        <v>4580</v>
      </c>
      <c r="M173" s="21" t="s">
        <v>2819</v>
      </c>
      <c r="N173" s="21" t="s">
        <v>3782</v>
      </c>
      <c r="O173"/>
      <c r="P173" t="str">
        <f t="shared" si="23"/>
        <v/>
      </c>
      <c r="Q173"/>
      <c r="R173"/>
      <c r="S173" s="151">
        <f t="shared" si="18"/>
        <v>68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2213</v>
      </c>
      <c r="D174" s="30" t="s">
        <v>3829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2188</v>
      </c>
      <c r="K174" s="134" t="s">
        <v>4580</v>
      </c>
      <c r="M174" s="21" t="s">
        <v>2820</v>
      </c>
      <c r="N174" s="21" t="s">
        <v>3782</v>
      </c>
      <c r="O174"/>
      <c r="P174" t="str">
        <f t="shared" si="23"/>
        <v/>
      </c>
      <c r="Q174"/>
      <c r="R174"/>
      <c r="S174" s="151">
        <f t="shared" si="18"/>
        <v>68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2213</v>
      </c>
      <c r="D175" s="30" t="s">
        <v>3830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2188</v>
      </c>
      <c r="K175" s="134" t="s">
        <v>4580</v>
      </c>
      <c r="M175" s="21" t="s">
        <v>2848</v>
      </c>
      <c r="N175" s="21" t="s">
        <v>3782</v>
      </c>
      <c r="O175"/>
      <c r="P175" t="str">
        <f t="shared" si="23"/>
        <v/>
      </c>
      <c r="Q175"/>
      <c r="R175"/>
      <c r="S175" s="151">
        <f t="shared" si="18"/>
        <v>68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2213</v>
      </c>
      <c r="D176" s="30" t="s">
        <v>3831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2188</v>
      </c>
      <c r="K176" s="134" t="s">
        <v>4580</v>
      </c>
      <c r="M176" s="21" t="s">
        <v>2887</v>
      </c>
      <c r="N176" s="21" t="s">
        <v>3782</v>
      </c>
      <c r="O176"/>
      <c r="P176" t="str">
        <f t="shared" si="23"/>
        <v/>
      </c>
      <c r="Q176"/>
      <c r="R176"/>
      <c r="S176" s="151">
        <f t="shared" si="18"/>
        <v>68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2213</v>
      </c>
      <c r="D177" s="30" t="s">
        <v>3902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2188</v>
      </c>
      <c r="K177" s="134" t="s">
        <v>4580</v>
      </c>
      <c r="M177" s="21" t="s">
        <v>2907</v>
      </c>
      <c r="N177" s="21" t="s">
        <v>3782</v>
      </c>
      <c r="O177"/>
      <c r="P177" t="str">
        <f t="shared" si="23"/>
        <v/>
      </c>
      <c r="Q177"/>
      <c r="R177"/>
      <c r="S177" s="151">
        <f t="shared" si="18"/>
        <v>68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2213</v>
      </c>
      <c r="D178" s="30" t="s">
        <v>3903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2188</v>
      </c>
      <c r="K178" s="134" t="s">
        <v>4580</v>
      </c>
      <c r="M178" s="21" t="s">
        <v>2918</v>
      </c>
      <c r="N178" s="21" t="s">
        <v>3782</v>
      </c>
      <c r="O178"/>
      <c r="P178" t="str">
        <f t="shared" si="23"/>
        <v/>
      </c>
      <c r="Q178"/>
      <c r="R178"/>
      <c r="S178" s="151">
        <f t="shared" si="18"/>
        <v>68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2213</v>
      </c>
      <c r="D179" s="30" t="s">
        <v>3904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2188</v>
      </c>
      <c r="K179" s="134" t="s">
        <v>4580</v>
      </c>
      <c r="M179" s="21" t="s">
        <v>2921</v>
      </c>
      <c r="N179" s="21" t="s">
        <v>3782</v>
      </c>
      <c r="O179"/>
      <c r="P179" t="str">
        <f t="shared" si="23"/>
        <v/>
      </c>
      <c r="Q179"/>
      <c r="R179"/>
      <c r="S179" s="151">
        <f t="shared" si="18"/>
        <v>68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2213</v>
      </c>
      <c r="D180" s="30" t="s">
        <v>3905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2188</v>
      </c>
      <c r="K180" s="134" t="s">
        <v>4580</v>
      </c>
      <c r="M180" s="21" t="s">
        <v>2941</v>
      </c>
      <c r="N180" s="21" t="s">
        <v>3782</v>
      </c>
      <c r="O180"/>
      <c r="P180" t="str">
        <f t="shared" si="23"/>
        <v/>
      </c>
      <c r="Q180"/>
      <c r="R180"/>
      <c r="S180" s="151">
        <f t="shared" si="18"/>
        <v>68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2213</v>
      </c>
      <c r="D181" s="30" t="s">
        <v>3906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2188</v>
      </c>
      <c r="K181" s="134" t="s">
        <v>4580</v>
      </c>
      <c r="M181" s="21" t="s">
        <v>2942</v>
      </c>
      <c r="N181" s="21" t="s">
        <v>3782</v>
      </c>
      <c r="O181"/>
      <c r="P181" t="str">
        <f t="shared" si="23"/>
        <v/>
      </c>
      <c r="Q181"/>
      <c r="R181"/>
      <c r="S181" s="151">
        <f t="shared" si="18"/>
        <v>68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2213</v>
      </c>
      <c r="D182" s="30" t="s">
        <v>3907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2188</v>
      </c>
      <c r="K182" s="134" t="s">
        <v>4580</v>
      </c>
      <c r="M182" s="21" t="s">
        <v>2943</v>
      </c>
      <c r="N182" s="21" t="s">
        <v>3782</v>
      </c>
      <c r="O182"/>
      <c r="P182" t="str">
        <f t="shared" si="23"/>
        <v/>
      </c>
      <c r="Q182"/>
      <c r="R182"/>
      <c r="S182" s="151">
        <f t="shared" si="18"/>
        <v>68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2213</v>
      </c>
      <c r="D183" s="30" t="s">
        <v>3908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2188</v>
      </c>
      <c r="K183" s="134" t="s">
        <v>4580</v>
      </c>
      <c r="M183" s="21" t="s">
        <v>2945</v>
      </c>
      <c r="N183" s="21" t="s">
        <v>3782</v>
      </c>
      <c r="O183"/>
      <c r="P183" t="str">
        <f t="shared" si="23"/>
        <v/>
      </c>
      <c r="Q183"/>
      <c r="R183"/>
      <c r="S183" s="151">
        <f t="shared" si="18"/>
        <v>68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2213</v>
      </c>
      <c r="D184" s="30" t="s">
        <v>3909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2188</v>
      </c>
      <c r="K184" s="134" t="s">
        <v>4580</v>
      </c>
      <c r="M184" s="21" t="s">
        <v>2948</v>
      </c>
      <c r="N184" s="21" t="s">
        <v>3782</v>
      </c>
      <c r="O184"/>
      <c r="P184" t="str">
        <f t="shared" si="23"/>
        <v/>
      </c>
      <c r="Q184"/>
      <c r="R184"/>
      <c r="S184" s="151">
        <f t="shared" si="18"/>
        <v>68</v>
      </c>
      <c r="T184" s="3" t="s">
        <v>4543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2213</v>
      </c>
      <c r="D185" s="30" t="s">
        <v>3910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2188</v>
      </c>
      <c r="K185" s="134" t="s">
        <v>4580</v>
      </c>
      <c r="M185" s="21" t="s">
        <v>2954</v>
      </c>
      <c r="N185" s="21" t="s">
        <v>3782</v>
      </c>
      <c r="O185"/>
      <c r="P185" t="str">
        <f t="shared" si="23"/>
        <v/>
      </c>
      <c r="Q185"/>
      <c r="R185"/>
      <c r="S185" s="151">
        <f t="shared" si="18"/>
        <v>68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2213</v>
      </c>
      <c r="D186" s="30" t="s">
        <v>3911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2188</v>
      </c>
      <c r="K186" s="134" t="s">
        <v>4580</v>
      </c>
      <c r="M186" s="21" t="s">
        <v>2966</v>
      </c>
      <c r="N186" s="21" t="s">
        <v>3782</v>
      </c>
      <c r="O186"/>
      <c r="P186" t="str">
        <f t="shared" si="23"/>
        <v/>
      </c>
      <c r="Q186"/>
      <c r="R186"/>
      <c r="S186" s="151">
        <f t="shared" si="18"/>
        <v>68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2213</v>
      </c>
      <c r="D187" s="30" t="s">
        <v>3912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2188</v>
      </c>
      <c r="K187" s="134" t="s">
        <v>4580</v>
      </c>
      <c r="M187" s="21" t="s">
        <v>2968</v>
      </c>
      <c r="N187" s="21" t="s">
        <v>3782</v>
      </c>
      <c r="O187"/>
      <c r="P187" t="str">
        <f t="shared" si="23"/>
        <v/>
      </c>
      <c r="Q187"/>
      <c r="R187"/>
      <c r="S187" s="151">
        <f t="shared" si="18"/>
        <v>68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2213</v>
      </c>
      <c r="D188" s="30" t="s">
        <v>3913</v>
      </c>
      <c r="E188" s="16" t="s">
        <v>407</v>
      </c>
      <c r="F188" s="16" t="s">
        <v>2065</v>
      </c>
      <c r="G188" s="151">
        <v>0</v>
      </c>
      <c r="H188" s="151">
        <v>0</v>
      </c>
      <c r="I188" s="16" t="s">
        <v>6</v>
      </c>
      <c r="J188" s="16" t="s">
        <v>2188</v>
      </c>
      <c r="K188" s="134" t="s">
        <v>4580</v>
      </c>
      <c r="M188" s="21" t="s">
        <v>3015</v>
      </c>
      <c r="N188" s="21" t="s">
        <v>3782</v>
      </c>
      <c r="O188"/>
      <c r="P188" t="str">
        <f t="shared" si="23"/>
        <v/>
      </c>
      <c r="Q188"/>
      <c r="R188"/>
      <c r="S188" s="151">
        <f t="shared" si="18"/>
        <v>68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2213</v>
      </c>
      <c r="D189" s="30" t="s">
        <v>3914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2188</v>
      </c>
      <c r="K189" s="134" t="s">
        <v>4580</v>
      </c>
      <c r="M189" s="21" t="s">
        <v>3029</v>
      </c>
      <c r="N189" s="21" t="s">
        <v>3782</v>
      </c>
      <c r="O189"/>
      <c r="P189" t="str">
        <f t="shared" si="23"/>
        <v/>
      </c>
      <c r="Q189"/>
      <c r="R189"/>
      <c r="S189" s="151">
        <f t="shared" si="18"/>
        <v>68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2213</v>
      </c>
      <c r="D190" s="52" t="s">
        <v>4102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2188</v>
      </c>
      <c r="K190" s="134" t="s">
        <v>4580</v>
      </c>
      <c r="M190" s="21" t="s">
        <v>3030</v>
      </c>
      <c r="N190" s="21" t="s">
        <v>3782</v>
      </c>
      <c r="O190"/>
      <c r="P190" t="str">
        <f t="shared" si="23"/>
        <v/>
      </c>
      <c r="Q190"/>
      <c r="R190"/>
      <c r="S190" s="151">
        <f t="shared" si="18"/>
        <v>68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2213</v>
      </c>
      <c r="D191" s="30" t="s">
        <v>3916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2188</v>
      </c>
      <c r="K191" s="134" t="s">
        <v>4580</v>
      </c>
      <c r="M191" s="21" t="s">
        <v>3049</v>
      </c>
      <c r="N191" s="21" t="s">
        <v>3782</v>
      </c>
      <c r="O191"/>
      <c r="P191" t="str">
        <f t="shared" si="23"/>
        <v/>
      </c>
      <c r="Q191"/>
      <c r="R191"/>
      <c r="S191" s="151">
        <f t="shared" si="18"/>
        <v>68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2213</v>
      </c>
      <c r="D192" s="30" t="s">
        <v>3917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2188</v>
      </c>
      <c r="K192" s="134" t="s">
        <v>4580</v>
      </c>
      <c r="M192" s="21" t="s">
        <v>3100</v>
      </c>
      <c r="N192" s="21" t="s">
        <v>3782</v>
      </c>
      <c r="O192"/>
      <c r="P192" t="str">
        <f t="shared" si="23"/>
        <v/>
      </c>
      <c r="Q192"/>
      <c r="R192"/>
      <c r="S192" s="151">
        <f t="shared" si="18"/>
        <v>68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2213</v>
      </c>
      <c r="D193" s="30" t="s">
        <v>3918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2188</v>
      </c>
      <c r="K193" s="134" t="s">
        <v>4580</v>
      </c>
      <c r="M193" s="21" t="s">
        <v>3102</v>
      </c>
      <c r="N193" s="21" t="s">
        <v>3782</v>
      </c>
      <c r="O193"/>
      <c r="P193" t="str">
        <f t="shared" si="23"/>
        <v/>
      </c>
      <c r="Q193"/>
      <c r="R193"/>
      <c r="S193" s="151">
        <f t="shared" si="18"/>
        <v>68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2213</v>
      </c>
      <c r="D194" s="30" t="s">
        <v>3919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2188</v>
      </c>
      <c r="K194" s="134" t="s">
        <v>4580</v>
      </c>
      <c r="M194" s="21" t="s">
        <v>3115</v>
      </c>
      <c r="N194" s="21" t="s">
        <v>3782</v>
      </c>
      <c r="O194"/>
      <c r="P194" t="str">
        <f t="shared" si="23"/>
        <v/>
      </c>
      <c r="Q194"/>
      <c r="R194"/>
      <c r="S194" s="151">
        <f t="shared" si="18"/>
        <v>68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2213</v>
      </c>
      <c r="D195" s="30" t="s">
        <v>3920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2188</v>
      </c>
      <c r="K195" s="134" t="s">
        <v>4580</v>
      </c>
      <c r="M195" s="21" t="s">
        <v>3116</v>
      </c>
      <c r="N195" s="21" t="s">
        <v>3782</v>
      </c>
      <c r="O195"/>
      <c r="P195" t="str">
        <f t="shared" si="23"/>
        <v/>
      </c>
      <c r="Q195"/>
      <c r="R195"/>
      <c r="S195" s="151">
        <f t="shared" si="18"/>
        <v>68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2213</v>
      </c>
      <c r="D196" s="30" t="s">
        <v>3879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2188</v>
      </c>
      <c r="K196" s="134" t="s">
        <v>4580</v>
      </c>
      <c r="M196" s="21" t="s">
        <v>3117</v>
      </c>
      <c r="N196" s="21" t="s">
        <v>3782</v>
      </c>
      <c r="O196"/>
      <c r="P196" t="str">
        <f t="shared" si="23"/>
        <v/>
      </c>
      <c r="Q196"/>
      <c r="R196"/>
      <c r="S196" s="151">
        <f t="shared" si="18"/>
        <v>68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2213</v>
      </c>
      <c r="D197" s="30" t="s">
        <v>3921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2188</v>
      </c>
      <c r="K197" s="134" t="s">
        <v>4580</v>
      </c>
      <c r="M197" s="21" t="s">
        <v>3124</v>
      </c>
      <c r="N197" s="21" t="s">
        <v>3782</v>
      </c>
      <c r="O197"/>
      <c r="P197" t="str">
        <f t="shared" si="23"/>
        <v/>
      </c>
      <c r="Q197"/>
      <c r="R197"/>
      <c r="S197" s="151">
        <f t="shared" si="18"/>
        <v>68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2213</v>
      </c>
      <c r="D198" s="30" t="s">
        <v>3922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2188</v>
      </c>
      <c r="K198" s="134" t="s">
        <v>4580</v>
      </c>
      <c r="M198" s="21" t="s">
        <v>3128</v>
      </c>
      <c r="N198" s="21" t="s">
        <v>3782</v>
      </c>
      <c r="O198"/>
      <c r="P198" t="str">
        <f t="shared" si="23"/>
        <v/>
      </c>
      <c r="Q198"/>
      <c r="R198"/>
      <c r="S198" s="151">
        <f t="shared" si="18"/>
        <v>68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2213</v>
      </c>
      <c r="D199" s="30" t="s">
        <v>3923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2188</v>
      </c>
      <c r="K199" s="134" t="s">
        <v>4580</v>
      </c>
      <c r="M199" s="21" t="s">
        <v>3129</v>
      </c>
      <c r="N199" s="21" t="s">
        <v>3782</v>
      </c>
      <c r="O199"/>
      <c r="P199" t="str">
        <f t="shared" si="23"/>
        <v/>
      </c>
      <c r="Q199"/>
      <c r="R199"/>
      <c r="S199" s="151">
        <f t="shared" ref="S199:S262" si="24">IF(X199&lt;&gt;"",S198+1,S198)</f>
        <v>68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2213</v>
      </c>
      <c r="D200" s="30" t="s">
        <v>3924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2188</v>
      </c>
      <c r="K200" s="134" t="s">
        <v>4580</v>
      </c>
      <c r="M200" s="21" t="s">
        <v>3130</v>
      </c>
      <c r="N200" s="21" t="s">
        <v>3782</v>
      </c>
      <c r="O200"/>
      <c r="P200" t="str">
        <f t="shared" si="23"/>
        <v/>
      </c>
      <c r="Q200"/>
      <c r="R200"/>
      <c r="S200" s="151">
        <f t="shared" si="24"/>
        <v>68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2213</v>
      </c>
      <c r="D201" s="30" t="s">
        <v>3925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2188</v>
      </c>
      <c r="K201" s="134" t="s">
        <v>4580</v>
      </c>
      <c r="M201" s="21" t="s">
        <v>3131</v>
      </c>
      <c r="N201" s="21" t="s">
        <v>3782</v>
      </c>
      <c r="O201"/>
      <c r="P201" t="str">
        <f t="shared" si="23"/>
        <v/>
      </c>
      <c r="Q201"/>
      <c r="R201"/>
      <c r="S201" s="151">
        <f t="shared" si="24"/>
        <v>69</v>
      </c>
      <c r="T201" s="3" t="s">
        <v>4543</v>
      </c>
      <c r="U201" s="119" t="s">
        <v>4463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2213</v>
      </c>
      <c r="D202" s="30" t="s">
        <v>3926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2188</v>
      </c>
      <c r="K202" s="134" t="s">
        <v>4580</v>
      </c>
      <c r="M202" s="21" t="s">
        <v>3132</v>
      </c>
      <c r="N202" s="21" t="s">
        <v>3782</v>
      </c>
      <c r="O202"/>
      <c r="P202" t="str">
        <f t="shared" ref="P202:P268" si="29">IF(E202=F202,"","NOT EQUAL")</f>
        <v/>
      </c>
      <c r="Q202"/>
      <c r="R202"/>
      <c r="S202" s="151">
        <f t="shared" si="24"/>
        <v>69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2213</v>
      </c>
      <c r="D203" s="30" t="s">
        <v>3927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2188</v>
      </c>
      <c r="K203" s="134" t="s">
        <v>4580</v>
      </c>
      <c r="M203" s="21" t="s">
        <v>3133</v>
      </c>
      <c r="N203" s="21" t="s">
        <v>3782</v>
      </c>
      <c r="O203"/>
      <c r="P203" t="str">
        <f t="shared" si="29"/>
        <v/>
      </c>
      <c r="Q203"/>
      <c r="R203"/>
      <c r="S203" s="151">
        <f t="shared" si="24"/>
        <v>69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2213</v>
      </c>
      <c r="D204" s="30" t="s">
        <v>3928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2188</v>
      </c>
      <c r="K204" s="134" t="s">
        <v>4580</v>
      </c>
      <c r="M204" s="21" t="s">
        <v>3134</v>
      </c>
      <c r="N204" s="21" t="s">
        <v>3782</v>
      </c>
      <c r="O204"/>
      <c r="P204" t="str">
        <f t="shared" si="29"/>
        <v/>
      </c>
      <c r="Q204"/>
      <c r="R204"/>
      <c r="S204" s="151">
        <f t="shared" si="24"/>
        <v>69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2213</v>
      </c>
      <c r="D205" s="30" t="s">
        <v>3929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2188</v>
      </c>
      <c r="K205" s="134" t="s">
        <v>4580</v>
      </c>
      <c r="M205" s="21" t="s">
        <v>3135</v>
      </c>
      <c r="N205" s="21" t="s">
        <v>3782</v>
      </c>
      <c r="O205"/>
      <c r="P205" t="str">
        <f t="shared" si="29"/>
        <v/>
      </c>
      <c r="Q205"/>
      <c r="R205"/>
      <c r="S205" s="151">
        <f t="shared" si="24"/>
        <v>69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2213</v>
      </c>
      <c r="D206" s="30" t="s">
        <v>3930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2188</v>
      </c>
      <c r="K206" s="134" t="s">
        <v>4580</v>
      </c>
      <c r="M206" s="21" t="s">
        <v>3136</v>
      </c>
      <c r="N206" s="21" t="s">
        <v>3782</v>
      </c>
      <c r="O206"/>
      <c r="P206" t="str">
        <f t="shared" si="29"/>
        <v/>
      </c>
      <c r="Q206"/>
      <c r="R206"/>
      <c r="S206" s="151">
        <f t="shared" si="24"/>
        <v>69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2213</v>
      </c>
      <c r="D207" s="30" t="s">
        <v>3931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2188</v>
      </c>
      <c r="K207" s="134" t="s">
        <v>4580</v>
      </c>
      <c r="M207" s="21" t="s">
        <v>3137</v>
      </c>
      <c r="N207" s="21" t="s">
        <v>3782</v>
      </c>
      <c r="O207"/>
      <c r="P207" t="str">
        <f t="shared" si="29"/>
        <v/>
      </c>
      <c r="Q207"/>
      <c r="R207"/>
      <c r="S207" s="151">
        <f t="shared" si="24"/>
        <v>69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2213</v>
      </c>
      <c r="D208" s="30" t="s">
        <v>3932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2188</v>
      </c>
      <c r="K208" s="134" t="s">
        <v>4580</v>
      </c>
      <c r="M208" s="21" t="s">
        <v>3138</v>
      </c>
      <c r="N208" s="21" t="s">
        <v>3782</v>
      </c>
      <c r="O208"/>
      <c r="P208" t="str">
        <f t="shared" si="29"/>
        <v/>
      </c>
      <c r="Q208"/>
      <c r="R208"/>
      <c r="S208" s="151">
        <f t="shared" si="24"/>
        <v>69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2213</v>
      </c>
      <c r="D209" s="30" t="s">
        <v>3933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2188</v>
      </c>
      <c r="K209" s="134" t="s">
        <v>4580</v>
      </c>
      <c r="M209" s="21" t="s">
        <v>3143</v>
      </c>
      <c r="N209" s="21" t="s">
        <v>3782</v>
      </c>
      <c r="O209"/>
      <c r="P209" t="str">
        <f t="shared" si="29"/>
        <v/>
      </c>
      <c r="Q209"/>
      <c r="R209"/>
      <c r="S209" s="151">
        <f t="shared" si="24"/>
        <v>69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2213</v>
      </c>
      <c r="D210" s="30" t="s">
        <v>3934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2188</v>
      </c>
      <c r="K210" s="134" t="s">
        <v>4580</v>
      </c>
      <c r="M210" s="21" t="s">
        <v>3159</v>
      </c>
      <c r="N210" s="21" t="s">
        <v>3782</v>
      </c>
      <c r="O210"/>
      <c r="P210" t="str">
        <f t="shared" si="29"/>
        <v/>
      </c>
      <c r="Q210"/>
      <c r="R210"/>
      <c r="S210" s="151">
        <f t="shared" si="24"/>
        <v>70</v>
      </c>
      <c r="T210" s="3" t="s">
        <v>4543</v>
      </c>
      <c r="U210" s="119" t="s">
        <v>4463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2213</v>
      </c>
      <c r="D211" s="30" t="s">
        <v>3935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2188</v>
      </c>
      <c r="K211" s="134" t="s">
        <v>4580</v>
      </c>
      <c r="M211" s="21" t="s">
        <v>3160</v>
      </c>
      <c r="N211" s="21" t="s">
        <v>3782</v>
      </c>
      <c r="O211"/>
      <c r="P211" t="str">
        <f t="shared" si="29"/>
        <v/>
      </c>
      <c r="Q211"/>
      <c r="R211"/>
      <c r="S211" s="151">
        <f t="shared" si="24"/>
        <v>70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2213</v>
      </c>
      <c r="D212" s="30" t="s">
        <v>3936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2188</v>
      </c>
      <c r="K212" s="134" t="s">
        <v>4580</v>
      </c>
      <c r="M212" s="21" t="s">
        <v>3167</v>
      </c>
      <c r="N212" s="21" t="s">
        <v>3782</v>
      </c>
      <c r="O212"/>
      <c r="P212" t="str">
        <f t="shared" si="29"/>
        <v/>
      </c>
      <c r="Q212"/>
      <c r="R212"/>
      <c r="S212" s="151">
        <f t="shared" si="24"/>
        <v>70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2213</v>
      </c>
      <c r="D213" s="30" t="s">
        <v>3937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2188</v>
      </c>
      <c r="K213" s="134" t="s">
        <v>4580</v>
      </c>
      <c r="M213" s="21" t="s">
        <v>3169</v>
      </c>
      <c r="N213" s="21" t="s">
        <v>3782</v>
      </c>
      <c r="O213"/>
      <c r="P213" t="str">
        <f t="shared" si="29"/>
        <v/>
      </c>
      <c r="Q213"/>
      <c r="R213"/>
      <c r="S213" s="151">
        <f t="shared" si="24"/>
        <v>71</v>
      </c>
      <c r="T213" s="3" t="s">
        <v>4541</v>
      </c>
      <c r="U213" s="119" t="s">
        <v>4463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2213</v>
      </c>
      <c r="D214" s="30" t="s">
        <v>3938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2188</v>
      </c>
      <c r="K214" s="134" t="s">
        <v>4580</v>
      </c>
      <c r="M214" s="21" t="s">
        <v>3197</v>
      </c>
      <c r="N214" s="21" t="s">
        <v>3782</v>
      </c>
      <c r="O214"/>
      <c r="P214" t="str">
        <f t="shared" si="29"/>
        <v/>
      </c>
      <c r="Q214"/>
      <c r="R214"/>
      <c r="S214" s="151">
        <f t="shared" si="24"/>
        <v>72</v>
      </c>
      <c r="T214" s="133" t="s">
        <v>4543</v>
      </c>
      <c r="U214" s="119" t="s">
        <v>4463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2217</v>
      </c>
      <c r="D215" s="1" t="s">
        <v>7</v>
      </c>
      <c r="E215" s="16" t="s">
        <v>2128</v>
      </c>
      <c r="F215" s="16" t="s">
        <v>2128</v>
      </c>
      <c r="G215" s="151">
        <v>0</v>
      </c>
      <c r="H215" s="151">
        <v>0</v>
      </c>
      <c r="I215" s="16" t="s">
        <v>1</v>
      </c>
      <c r="J215" s="16" t="s">
        <v>2189</v>
      </c>
      <c r="K215" s="134" t="s">
        <v>4579</v>
      </c>
      <c r="M215" s="21" t="s">
        <v>3221</v>
      </c>
      <c r="N215" s="21" t="s">
        <v>3782</v>
      </c>
      <c r="O215"/>
      <c r="P215" t="str">
        <f t="shared" si="29"/>
        <v/>
      </c>
      <c r="Q215"/>
      <c r="R215"/>
      <c r="S215" s="151">
        <f t="shared" si="24"/>
        <v>72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2213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2188</v>
      </c>
      <c r="K216" s="134" t="s">
        <v>4580</v>
      </c>
      <c r="L216" s="149"/>
      <c r="M216" s="21" t="s">
        <v>3971</v>
      </c>
      <c r="N216" s="21" t="s">
        <v>3782</v>
      </c>
      <c r="O216"/>
      <c r="P216" t="str">
        <f t="shared" si="29"/>
        <v/>
      </c>
      <c r="Q216"/>
      <c r="R216"/>
      <c r="S216" s="151">
        <f t="shared" si="24"/>
        <v>72</v>
      </c>
      <c r="T216" s="3" t="s">
        <v>4543</v>
      </c>
      <c r="U216" s="114" t="s">
        <v>4449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2217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2189</v>
      </c>
      <c r="K217" s="134" t="s">
        <v>4579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72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2217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2189</v>
      </c>
      <c r="K218" s="159" t="s">
        <v>4579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72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2217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2189</v>
      </c>
      <c r="K219" s="159" t="s">
        <v>4579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72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2217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2189</v>
      </c>
      <c r="K220" s="159" t="s">
        <v>4579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72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2217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2189</v>
      </c>
      <c r="K221" s="159" t="s">
        <v>4579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72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2217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2189</v>
      </c>
      <c r="K222" s="159" t="s">
        <v>4579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72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2217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2189</v>
      </c>
      <c r="K223" s="159" t="s">
        <v>4579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72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2217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2189</v>
      </c>
      <c r="K224" s="159" t="s">
        <v>4579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72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2217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2189</v>
      </c>
      <c r="K225" s="159" t="s">
        <v>4579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72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2217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2189</v>
      </c>
      <c r="K226" s="159" t="s">
        <v>4579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72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2217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2189</v>
      </c>
      <c r="K227" s="159" t="s">
        <v>4579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72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2217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2189</v>
      </c>
      <c r="K228" s="159" t="s">
        <v>4579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72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72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72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4603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72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2209</v>
      </c>
      <c r="D232" s="1" t="s">
        <v>7</v>
      </c>
      <c r="E232" s="16" t="s">
        <v>1791</v>
      </c>
      <c r="F232" s="16" t="s">
        <v>1791</v>
      </c>
      <c r="G232" s="151">
        <v>0</v>
      </c>
      <c r="H232" s="151">
        <v>0</v>
      </c>
      <c r="I232" s="16" t="s">
        <v>3</v>
      </c>
      <c r="J232" s="16" t="s">
        <v>2188</v>
      </c>
      <c r="K232" s="134" t="s">
        <v>4580</v>
      </c>
      <c r="M232" s="21" t="s">
        <v>2435</v>
      </c>
      <c r="N232" s="21" t="s">
        <v>3782</v>
      </c>
      <c r="O232"/>
      <c r="P232" t="str">
        <f t="shared" si="29"/>
        <v/>
      </c>
      <c r="Q232"/>
      <c r="R232"/>
      <c r="S232" s="151">
        <f t="shared" si="24"/>
        <v>72</v>
      </c>
      <c r="T232" s="3"/>
      <c r="U232" s="115" t="s">
        <v>4449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2210</v>
      </c>
      <c r="D233" s="1" t="s">
        <v>7</v>
      </c>
      <c r="E233" s="16" t="s">
        <v>1792</v>
      </c>
      <c r="F233" s="16" t="s">
        <v>1792</v>
      </c>
      <c r="G233" s="151">
        <v>0</v>
      </c>
      <c r="H233" s="151">
        <v>0</v>
      </c>
      <c r="I233" s="16" t="s">
        <v>3</v>
      </c>
      <c r="J233" s="16" t="s">
        <v>2188</v>
      </c>
      <c r="K233" s="134" t="s">
        <v>4580</v>
      </c>
      <c r="M233" s="21" t="s">
        <v>2436</v>
      </c>
      <c r="N233" s="21" t="s">
        <v>3782</v>
      </c>
      <c r="O233"/>
      <c r="P233" t="str">
        <f t="shared" si="29"/>
        <v/>
      </c>
      <c r="Q233"/>
      <c r="R233"/>
      <c r="S233" s="151">
        <f t="shared" si="24"/>
        <v>72</v>
      </c>
      <c r="T233" s="3"/>
      <c r="U233" s="115" t="s">
        <v>4449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2250</v>
      </c>
      <c r="D234" s="1">
        <v>10</v>
      </c>
      <c r="E234" s="16" t="s">
        <v>73</v>
      </c>
      <c r="F234" s="16" t="s">
        <v>1846</v>
      </c>
      <c r="G234" s="151">
        <v>0</v>
      </c>
      <c r="H234" s="151">
        <v>0</v>
      </c>
      <c r="I234" s="16" t="s">
        <v>3</v>
      </c>
      <c r="J234" s="16" t="s">
        <v>2188</v>
      </c>
      <c r="K234" s="134" t="s">
        <v>4580</v>
      </c>
      <c r="M234" s="21" t="s">
        <v>2540</v>
      </c>
      <c r="N234" s="21" t="s">
        <v>3782</v>
      </c>
      <c r="O234"/>
      <c r="P234" t="str">
        <f t="shared" si="29"/>
        <v>NOT EQUAL</v>
      </c>
      <c r="Q234"/>
      <c r="R234"/>
      <c r="S234" s="151">
        <f t="shared" si="24"/>
        <v>72</v>
      </c>
      <c r="T234" s="3"/>
      <c r="U234" s="115" t="s">
        <v>4449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2250</v>
      </c>
      <c r="D235" s="1">
        <v>10</v>
      </c>
      <c r="E235" s="16" t="s">
        <v>73</v>
      </c>
      <c r="F235" s="16" t="s">
        <v>1998</v>
      </c>
      <c r="G235" s="151">
        <v>0</v>
      </c>
      <c r="H235" s="151">
        <v>0</v>
      </c>
      <c r="I235" s="16" t="s">
        <v>523</v>
      </c>
      <c r="J235" s="16" t="s">
        <v>2188</v>
      </c>
      <c r="K235" s="134" t="s">
        <v>4580</v>
      </c>
      <c r="M235" s="21" t="s">
        <v>3228</v>
      </c>
      <c r="N235" s="21" t="s">
        <v>3782</v>
      </c>
      <c r="O235"/>
      <c r="P235" t="str">
        <f t="shared" si="29"/>
        <v>NOT EQUAL</v>
      </c>
      <c r="Q235"/>
      <c r="R235"/>
      <c r="S235" s="151">
        <f t="shared" si="24"/>
        <v>72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2250</v>
      </c>
      <c r="D236" s="1">
        <v>10</v>
      </c>
      <c r="E236" s="16" t="s">
        <v>73</v>
      </c>
      <c r="F236" s="16" t="s">
        <v>2148</v>
      </c>
      <c r="G236" s="151">
        <v>0</v>
      </c>
      <c r="H236" s="151">
        <v>0</v>
      </c>
      <c r="I236" s="16" t="s">
        <v>523</v>
      </c>
      <c r="J236" s="16" t="s">
        <v>2188</v>
      </c>
      <c r="K236" s="134" t="s">
        <v>4580</v>
      </c>
      <c r="M236" s="21" t="s">
        <v>3229</v>
      </c>
      <c r="N236" s="21" t="s">
        <v>3782</v>
      </c>
      <c r="O236"/>
      <c r="P236" t="str">
        <f t="shared" si="29"/>
        <v>NOT EQUAL</v>
      </c>
      <c r="Q236"/>
      <c r="R236"/>
      <c r="S236" s="151">
        <f t="shared" si="24"/>
        <v>72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2250</v>
      </c>
      <c r="D237" s="1">
        <v>20</v>
      </c>
      <c r="E237" s="16" t="s">
        <v>72</v>
      </c>
      <c r="F237" s="16" t="s">
        <v>1846</v>
      </c>
      <c r="G237" s="151">
        <v>0</v>
      </c>
      <c r="H237" s="151">
        <v>0</v>
      </c>
      <c r="I237" s="16" t="s">
        <v>3</v>
      </c>
      <c r="J237" s="16" t="s">
        <v>2188</v>
      </c>
      <c r="K237" s="134" t="s">
        <v>4580</v>
      </c>
      <c r="M237" s="21" t="s">
        <v>2539</v>
      </c>
      <c r="N237" s="21" t="s">
        <v>3782</v>
      </c>
      <c r="O237"/>
      <c r="P237" t="str">
        <f t="shared" si="29"/>
        <v>NOT EQUAL</v>
      </c>
      <c r="Q237"/>
      <c r="R237"/>
      <c r="S237" s="151">
        <f t="shared" si="24"/>
        <v>72</v>
      </c>
      <c r="T237" s="3"/>
      <c r="U237" s="115" t="s">
        <v>4449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2250</v>
      </c>
      <c r="D238" s="1">
        <v>20</v>
      </c>
      <c r="E238" s="16" t="s">
        <v>72</v>
      </c>
      <c r="F238" s="16" t="s">
        <v>1885</v>
      </c>
      <c r="G238" s="151">
        <v>0</v>
      </c>
      <c r="H238" s="151">
        <v>0</v>
      </c>
      <c r="I238" s="16" t="s">
        <v>523</v>
      </c>
      <c r="J238" s="16" t="s">
        <v>2188</v>
      </c>
      <c r="K238" s="134" t="s">
        <v>4580</v>
      </c>
      <c r="M238" s="21" t="s">
        <v>3226</v>
      </c>
      <c r="N238" s="21" t="s">
        <v>3782</v>
      </c>
      <c r="O238"/>
      <c r="P238" t="str">
        <f t="shared" si="29"/>
        <v>NOT EQUAL</v>
      </c>
      <c r="Q238"/>
      <c r="R238"/>
      <c r="S238" s="151">
        <f t="shared" si="24"/>
        <v>72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2250</v>
      </c>
      <c r="D239" s="1">
        <v>20</v>
      </c>
      <c r="E239" s="16" t="s">
        <v>72</v>
      </c>
      <c r="F239" s="16" t="s">
        <v>2148</v>
      </c>
      <c r="G239" s="151">
        <v>0</v>
      </c>
      <c r="H239" s="151">
        <v>0</v>
      </c>
      <c r="I239" s="16" t="s">
        <v>523</v>
      </c>
      <c r="J239" s="16" t="s">
        <v>2188</v>
      </c>
      <c r="K239" s="134" t="s">
        <v>4580</v>
      </c>
      <c r="M239" s="21" t="s">
        <v>3227</v>
      </c>
      <c r="N239" s="21" t="s">
        <v>3782</v>
      </c>
      <c r="O239"/>
      <c r="P239" t="str">
        <f t="shared" si="29"/>
        <v>NOT EQUAL</v>
      </c>
      <c r="Q239"/>
      <c r="R239"/>
      <c r="S239" s="151">
        <f t="shared" si="24"/>
        <v>72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2272</v>
      </c>
      <c r="D240" s="1">
        <v>10</v>
      </c>
      <c r="E240" s="16" t="s">
        <v>296</v>
      </c>
      <c r="F240" s="16" t="s">
        <v>1998</v>
      </c>
      <c r="G240" s="151">
        <v>0</v>
      </c>
      <c r="H240" s="151">
        <v>0</v>
      </c>
      <c r="I240" s="16" t="s">
        <v>3</v>
      </c>
      <c r="J240" s="16" t="s">
        <v>2188</v>
      </c>
      <c r="K240" s="134" t="s">
        <v>4580</v>
      </c>
      <c r="M240" s="21" t="s">
        <v>2874</v>
      </c>
      <c r="N240" s="21" t="s">
        <v>3782</v>
      </c>
      <c r="O240"/>
      <c r="P240" t="str">
        <f t="shared" si="29"/>
        <v>NOT EQUAL</v>
      </c>
      <c r="Q240"/>
      <c r="R240"/>
      <c r="S240" s="151">
        <f t="shared" si="24"/>
        <v>72</v>
      </c>
      <c r="T240" s="3"/>
      <c r="U240" s="114" t="s">
        <v>4546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2272</v>
      </c>
      <c r="D241" s="1">
        <v>10</v>
      </c>
      <c r="E241" s="16" t="s">
        <v>296</v>
      </c>
      <c r="F241" s="16" t="s">
        <v>2148</v>
      </c>
      <c r="G241" s="151">
        <v>0</v>
      </c>
      <c r="H241" s="151">
        <v>0</v>
      </c>
      <c r="I241" s="16" t="s">
        <v>523</v>
      </c>
      <c r="J241" s="16" t="s">
        <v>2188</v>
      </c>
      <c r="K241" s="134" t="s">
        <v>4580</v>
      </c>
      <c r="M241" s="21" t="s">
        <v>3250</v>
      </c>
      <c r="N241" s="21" t="s">
        <v>3782</v>
      </c>
      <c r="O241"/>
      <c r="P241" t="str">
        <f t="shared" si="29"/>
        <v>NOT EQUAL</v>
      </c>
      <c r="Q241"/>
      <c r="R241"/>
      <c r="S241" s="151">
        <f t="shared" si="24"/>
        <v>72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2272</v>
      </c>
      <c r="D242" s="1">
        <v>10</v>
      </c>
      <c r="E242" s="16" t="s">
        <v>296</v>
      </c>
      <c r="F242" s="16" t="s">
        <v>2149</v>
      </c>
      <c r="G242" s="151">
        <v>0</v>
      </c>
      <c r="H242" s="151">
        <v>0</v>
      </c>
      <c r="I242" s="16" t="s">
        <v>523</v>
      </c>
      <c r="J242" s="16" t="s">
        <v>2188</v>
      </c>
      <c r="K242" s="134" t="s">
        <v>4580</v>
      </c>
      <c r="M242" s="21" t="s">
        <v>3251</v>
      </c>
      <c r="N242" s="21" t="s">
        <v>3782</v>
      </c>
      <c r="O242"/>
      <c r="P242" t="str">
        <f t="shared" si="29"/>
        <v>NOT EQUAL</v>
      </c>
      <c r="Q242"/>
      <c r="R242"/>
      <c r="S242" s="151">
        <f t="shared" si="24"/>
        <v>72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2272</v>
      </c>
      <c r="D243" s="1">
        <v>20</v>
      </c>
      <c r="E243" s="16" t="s">
        <v>115</v>
      </c>
      <c r="F243" s="16" t="s">
        <v>1885</v>
      </c>
      <c r="G243" s="151">
        <v>0</v>
      </c>
      <c r="H243" s="151">
        <v>0</v>
      </c>
      <c r="I243" s="16" t="s">
        <v>3</v>
      </c>
      <c r="J243" s="16" t="s">
        <v>2188</v>
      </c>
      <c r="K243" s="134" t="s">
        <v>4580</v>
      </c>
      <c r="M243" s="21" t="s">
        <v>2613</v>
      </c>
      <c r="N243" s="21" t="s">
        <v>3782</v>
      </c>
      <c r="O243"/>
      <c r="P243" t="str">
        <f t="shared" si="29"/>
        <v>NOT EQUAL</v>
      </c>
      <c r="Q243"/>
      <c r="R243"/>
      <c r="S243" s="151">
        <f t="shared" si="24"/>
        <v>72</v>
      </c>
      <c r="T243" s="3"/>
      <c r="U243" s="114" t="s">
        <v>4546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2272</v>
      </c>
      <c r="D244" s="1">
        <v>20</v>
      </c>
      <c r="E244" s="16" t="s">
        <v>115</v>
      </c>
      <c r="F244" s="16" t="s">
        <v>2148</v>
      </c>
      <c r="G244" s="151">
        <v>0</v>
      </c>
      <c r="H244" s="151">
        <v>0</v>
      </c>
      <c r="I244" s="16" t="s">
        <v>523</v>
      </c>
      <c r="J244" s="16" t="s">
        <v>2188</v>
      </c>
      <c r="K244" s="134" t="s">
        <v>4580</v>
      </c>
      <c r="M244" s="21" t="s">
        <v>3230</v>
      </c>
      <c r="N244" s="21" t="s">
        <v>3782</v>
      </c>
      <c r="O244"/>
      <c r="P244" t="str">
        <f t="shared" si="29"/>
        <v>NOT EQUAL</v>
      </c>
      <c r="Q244"/>
      <c r="R244"/>
      <c r="S244" s="151">
        <f t="shared" si="24"/>
        <v>72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2272</v>
      </c>
      <c r="D245" s="1">
        <v>20</v>
      </c>
      <c r="E245" s="16" t="s">
        <v>115</v>
      </c>
      <c r="F245" s="16" t="s">
        <v>2149</v>
      </c>
      <c r="G245" s="151">
        <v>0</v>
      </c>
      <c r="H245" s="151">
        <v>0</v>
      </c>
      <c r="I245" s="16" t="s">
        <v>523</v>
      </c>
      <c r="J245" s="16" t="s">
        <v>2188</v>
      </c>
      <c r="K245" s="134" t="s">
        <v>4580</v>
      </c>
      <c r="M245" s="21" t="s">
        <v>3231</v>
      </c>
      <c r="N245" s="21" t="s">
        <v>3782</v>
      </c>
      <c r="O245"/>
      <c r="P245" t="str">
        <f t="shared" si="29"/>
        <v>NOT EQUAL</v>
      </c>
      <c r="Q245"/>
      <c r="R245"/>
      <c r="S245" s="151">
        <f t="shared" si="24"/>
        <v>72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2219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2188</v>
      </c>
      <c r="K246" s="134" t="s">
        <v>4580</v>
      </c>
      <c r="M246" s="21" t="s">
        <v>2448</v>
      </c>
      <c r="N246" s="21" t="s">
        <v>3782</v>
      </c>
      <c r="O246"/>
      <c r="P246" t="str">
        <f t="shared" si="29"/>
        <v>NOT EQUAL</v>
      </c>
      <c r="Q246"/>
      <c r="R246"/>
      <c r="S246" s="151">
        <f t="shared" si="24"/>
        <v>72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2219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2188</v>
      </c>
      <c r="K247" s="134" t="s">
        <v>4580</v>
      </c>
      <c r="M247" s="21" t="s">
        <v>3223</v>
      </c>
      <c r="N247" s="21" t="s">
        <v>3782</v>
      </c>
      <c r="O247"/>
      <c r="P247" t="str">
        <f t="shared" si="29"/>
        <v>NOT EQUAL</v>
      </c>
      <c r="Q247"/>
      <c r="R247"/>
      <c r="S247" s="151">
        <f t="shared" si="24"/>
        <v>72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2219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2188</v>
      </c>
      <c r="K248" s="134" t="s">
        <v>4580</v>
      </c>
      <c r="M248" s="21" t="s">
        <v>2751</v>
      </c>
      <c r="N248" s="21" t="s">
        <v>3782</v>
      </c>
      <c r="O248"/>
      <c r="P248" t="str">
        <f t="shared" si="29"/>
        <v>NOT EQUAL</v>
      </c>
      <c r="Q248"/>
      <c r="R248"/>
      <c r="S248" s="151">
        <f t="shared" si="24"/>
        <v>72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2219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2188</v>
      </c>
      <c r="K249" s="134" t="s">
        <v>4580</v>
      </c>
      <c r="M249" s="21" t="s">
        <v>3242</v>
      </c>
      <c r="N249" s="21" t="s">
        <v>3782</v>
      </c>
      <c r="O249"/>
      <c r="P249" t="str">
        <f t="shared" si="29"/>
        <v>NOT EQUAL</v>
      </c>
      <c r="Q249"/>
      <c r="R249"/>
      <c r="S249" s="151">
        <f t="shared" si="24"/>
        <v>72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2220</v>
      </c>
      <c r="D250" s="1" t="s">
        <v>27</v>
      </c>
      <c r="E250" s="16" t="s">
        <v>12</v>
      </c>
      <c r="F250" s="16" t="s">
        <v>1798</v>
      </c>
      <c r="G250" s="151">
        <v>0</v>
      </c>
      <c r="H250" s="151">
        <v>0</v>
      </c>
      <c r="I250" s="16" t="s">
        <v>3</v>
      </c>
      <c r="J250" s="16" t="s">
        <v>2188</v>
      </c>
      <c r="K250" s="134" t="s">
        <v>4580</v>
      </c>
      <c r="M250" s="21" t="s">
        <v>2449</v>
      </c>
      <c r="N250" s="21" t="s">
        <v>3782</v>
      </c>
      <c r="O250"/>
      <c r="P250" t="str">
        <f t="shared" si="29"/>
        <v>NOT EQUAL</v>
      </c>
      <c r="Q250"/>
      <c r="R250"/>
      <c r="S250" s="151">
        <f t="shared" si="24"/>
        <v>72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2220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2188</v>
      </c>
      <c r="K251" s="134" t="s">
        <v>4580</v>
      </c>
      <c r="M251" s="21" t="s">
        <v>3224</v>
      </c>
      <c r="N251" s="21" t="s">
        <v>3782</v>
      </c>
      <c r="O251"/>
      <c r="P251" t="str">
        <f t="shared" si="29"/>
        <v>NOT EQUAL</v>
      </c>
      <c r="Q251"/>
      <c r="R251"/>
      <c r="S251" s="151">
        <f t="shared" si="24"/>
        <v>72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2220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2188</v>
      </c>
      <c r="K252" s="134" t="s">
        <v>4580</v>
      </c>
      <c r="M252" s="21" t="s">
        <v>2752</v>
      </c>
      <c r="N252" s="21" t="s">
        <v>3782</v>
      </c>
      <c r="O252"/>
      <c r="P252" t="str">
        <f t="shared" si="29"/>
        <v>NOT EQUAL</v>
      </c>
      <c r="Q252"/>
      <c r="R252"/>
      <c r="S252" s="151">
        <f t="shared" si="24"/>
        <v>72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2220</v>
      </c>
      <c r="D253" s="1" t="s">
        <v>169</v>
      </c>
      <c r="E253" s="135" t="s">
        <v>213</v>
      </c>
      <c r="F253" s="138" t="s">
        <v>1798</v>
      </c>
      <c r="G253" s="151">
        <v>0</v>
      </c>
      <c r="H253" s="151">
        <v>0</v>
      </c>
      <c r="I253" s="16" t="s">
        <v>523</v>
      </c>
      <c r="J253" s="16" t="s">
        <v>2188</v>
      </c>
      <c r="K253" s="134" t="s">
        <v>4580</v>
      </c>
      <c r="M253" s="21" t="s">
        <v>3243</v>
      </c>
      <c r="N253" s="21" t="s">
        <v>3782</v>
      </c>
      <c r="O253"/>
      <c r="P253" t="str">
        <f t="shared" si="29"/>
        <v>NOT EQUAL</v>
      </c>
      <c r="Q253"/>
      <c r="R253"/>
      <c r="S253" s="151">
        <f t="shared" si="24"/>
        <v>72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2229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2188</v>
      </c>
      <c r="K254" s="134" t="s">
        <v>4580</v>
      </c>
      <c r="M254" s="21" t="s">
        <v>2465</v>
      </c>
      <c r="N254" s="21" t="s">
        <v>3782</v>
      </c>
      <c r="O254"/>
      <c r="P254" t="str">
        <f t="shared" si="29"/>
        <v/>
      </c>
      <c r="Q254"/>
      <c r="R254"/>
      <c r="S254" s="151">
        <f t="shared" si="24"/>
        <v>72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2229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2188</v>
      </c>
      <c r="K255" s="134" t="s">
        <v>4580</v>
      </c>
      <c r="M255" s="21" t="s">
        <v>2850</v>
      </c>
      <c r="N255" s="21"/>
      <c r="O255"/>
      <c r="P255" t="str">
        <f t="shared" si="29"/>
        <v/>
      </c>
      <c r="Q255"/>
      <c r="R255"/>
      <c r="S255" s="151">
        <f t="shared" si="24"/>
        <v>72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2230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2188</v>
      </c>
      <c r="K256" s="134" t="s">
        <v>4580</v>
      </c>
      <c r="M256" s="21" t="s">
        <v>2466</v>
      </c>
      <c r="N256" s="21" t="s">
        <v>3782</v>
      </c>
      <c r="O256"/>
      <c r="P256" t="str">
        <f t="shared" si="29"/>
        <v/>
      </c>
      <c r="Q256"/>
      <c r="R256"/>
      <c r="S256" s="151">
        <f t="shared" si="24"/>
        <v>72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2230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2188</v>
      </c>
      <c r="K257" s="134" t="s">
        <v>4580</v>
      </c>
      <c r="M257" s="21" t="s">
        <v>2807</v>
      </c>
      <c r="N257" s="21" t="s">
        <v>3782</v>
      </c>
      <c r="O257"/>
      <c r="P257" t="str">
        <f t="shared" si="29"/>
        <v/>
      </c>
      <c r="Q257"/>
      <c r="R257"/>
      <c r="S257" s="151">
        <f t="shared" si="24"/>
        <v>72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2231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2188</v>
      </c>
      <c r="K258" s="134" t="s">
        <v>4580</v>
      </c>
      <c r="M258" s="21" t="s">
        <v>2471</v>
      </c>
      <c r="N258" s="21" t="s">
        <v>3782</v>
      </c>
      <c r="O258"/>
      <c r="P258" t="str">
        <f t="shared" si="29"/>
        <v/>
      </c>
      <c r="Q258"/>
      <c r="R258"/>
      <c r="S258" s="151">
        <f t="shared" si="24"/>
        <v>72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2231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2188</v>
      </c>
      <c r="K259" s="134" t="s">
        <v>4580</v>
      </c>
      <c r="M259" s="21" t="s">
        <v>2851</v>
      </c>
      <c r="N259" s="21"/>
      <c r="O259"/>
      <c r="P259" t="str">
        <f t="shared" si="29"/>
        <v/>
      </c>
      <c r="Q259"/>
      <c r="R259"/>
      <c r="S259" s="151">
        <f t="shared" si="24"/>
        <v>72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2234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2188</v>
      </c>
      <c r="K260" s="134" t="s">
        <v>4580</v>
      </c>
      <c r="M260" s="21" t="s">
        <v>2486</v>
      </c>
      <c r="N260" s="21" t="s">
        <v>3782</v>
      </c>
      <c r="O260"/>
      <c r="P260" t="str">
        <f t="shared" si="29"/>
        <v/>
      </c>
      <c r="Q260"/>
      <c r="R260"/>
      <c r="S260" s="151">
        <f t="shared" si="24"/>
        <v>72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2234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2188</v>
      </c>
      <c r="K261" s="134" t="s">
        <v>4580</v>
      </c>
      <c r="M261" s="21" t="s">
        <v>2690</v>
      </c>
      <c r="N261" s="21" t="s">
        <v>3782</v>
      </c>
      <c r="O261"/>
      <c r="P261" t="str">
        <f t="shared" si="29"/>
        <v/>
      </c>
      <c r="Q261"/>
      <c r="R261"/>
      <c r="S261" s="151">
        <f t="shared" si="24"/>
        <v>72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2235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2188</v>
      </c>
      <c r="K262" s="134" t="s">
        <v>4580</v>
      </c>
      <c r="M262" s="21" t="s">
        <v>2491</v>
      </c>
      <c r="N262" s="21" t="s">
        <v>3782</v>
      </c>
      <c r="O262"/>
      <c r="P262" t="str">
        <f t="shared" si="29"/>
        <v/>
      </c>
      <c r="Q262"/>
      <c r="R262"/>
      <c r="S262" s="151">
        <f t="shared" si="24"/>
        <v>72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2235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2188</v>
      </c>
      <c r="K263" s="134" t="s">
        <v>4580</v>
      </c>
      <c r="M263" s="21" t="s">
        <v>2691</v>
      </c>
      <c r="N263" s="21" t="s">
        <v>3782</v>
      </c>
      <c r="O263"/>
      <c r="P263" t="str">
        <f t="shared" si="29"/>
        <v/>
      </c>
      <c r="Q263"/>
      <c r="R263"/>
      <c r="S263" s="151">
        <f t="shared" ref="S263:S326" si="32">IF(X263&lt;&gt;"",S262+1,S262)</f>
        <v>72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4350</v>
      </c>
      <c r="D264" s="1" t="s">
        <v>27</v>
      </c>
      <c r="E264" s="16" t="s">
        <v>4371</v>
      </c>
      <c r="F264" s="16" t="s">
        <v>4351</v>
      </c>
      <c r="G264" s="151">
        <v>0</v>
      </c>
      <c r="H264" s="151">
        <v>0</v>
      </c>
      <c r="I264" s="16" t="s">
        <v>3</v>
      </c>
      <c r="J264" s="16" t="s">
        <v>2188</v>
      </c>
      <c r="K264" s="134" t="s">
        <v>4580</v>
      </c>
      <c r="M264" s="21" t="s">
        <v>4346</v>
      </c>
      <c r="N264" s="21"/>
      <c r="O264"/>
      <c r="P264" t="str">
        <f t="shared" si="29"/>
        <v>NOT EQUAL</v>
      </c>
      <c r="Q264"/>
      <c r="R264"/>
      <c r="S264" s="151">
        <f t="shared" si="32"/>
        <v>72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4350</v>
      </c>
      <c r="D265" s="1" t="s">
        <v>27</v>
      </c>
      <c r="E265" s="16" t="s">
        <v>4371</v>
      </c>
      <c r="F265" s="16" t="s">
        <v>4352</v>
      </c>
      <c r="G265" s="151">
        <v>0</v>
      </c>
      <c r="H265" s="151">
        <v>0</v>
      </c>
      <c r="I265" s="16" t="s">
        <v>523</v>
      </c>
      <c r="J265" s="16" t="s">
        <v>2188</v>
      </c>
      <c r="K265" s="134" t="s">
        <v>4580</v>
      </c>
      <c r="M265" s="21" t="s">
        <v>4347</v>
      </c>
      <c r="N265" s="21"/>
      <c r="O265"/>
      <c r="P265" t="str">
        <f t="shared" si="29"/>
        <v>NOT EQUAL</v>
      </c>
      <c r="Q265"/>
      <c r="R265"/>
      <c r="S265" s="151">
        <f t="shared" si="32"/>
        <v>72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4350</v>
      </c>
      <c r="D266" s="1" t="s">
        <v>169</v>
      </c>
      <c r="E266" s="16" t="s">
        <v>4372</v>
      </c>
      <c r="F266" s="16" t="s">
        <v>4353</v>
      </c>
      <c r="G266" s="151">
        <v>0</v>
      </c>
      <c r="H266" s="151">
        <v>0</v>
      </c>
      <c r="I266" s="16" t="s">
        <v>3</v>
      </c>
      <c r="J266" s="16" t="s">
        <v>2188</v>
      </c>
      <c r="K266" s="134" t="s">
        <v>4580</v>
      </c>
      <c r="M266" s="21" t="s">
        <v>4348</v>
      </c>
      <c r="N266" s="21"/>
      <c r="O266"/>
      <c r="P266" t="str">
        <f t="shared" si="29"/>
        <v>NOT EQUAL</v>
      </c>
      <c r="Q266"/>
      <c r="R266"/>
      <c r="S266" s="151">
        <f t="shared" si="32"/>
        <v>72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4350</v>
      </c>
      <c r="D267" s="1" t="s">
        <v>169</v>
      </c>
      <c r="E267" s="16" t="s">
        <v>4372</v>
      </c>
      <c r="F267" s="16" t="s">
        <v>4351</v>
      </c>
      <c r="G267" s="151">
        <v>0</v>
      </c>
      <c r="H267" s="151">
        <v>0</v>
      </c>
      <c r="I267" s="16" t="s">
        <v>523</v>
      </c>
      <c r="J267" s="16" t="s">
        <v>2188</v>
      </c>
      <c r="K267" s="134" t="s">
        <v>4580</v>
      </c>
      <c r="M267" s="21" t="s">
        <v>4349</v>
      </c>
      <c r="N267" s="21"/>
      <c r="O267"/>
      <c r="P267" t="str">
        <f t="shared" si="29"/>
        <v>NOT EQUAL</v>
      </c>
      <c r="Q267"/>
      <c r="R267"/>
      <c r="S267" s="151">
        <f t="shared" si="32"/>
        <v>72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2248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2188</v>
      </c>
      <c r="K268" s="134" t="s">
        <v>4580</v>
      </c>
      <c r="M268" s="21" t="s">
        <v>2529</v>
      </c>
      <c r="N268" s="21" t="s">
        <v>3782</v>
      </c>
      <c r="O268"/>
      <c r="P268" t="str">
        <f t="shared" si="29"/>
        <v/>
      </c>
      <c r="Q268"/>
      <c r="R268"/>
      <c r="S268" s="151">
        <f t="shared" si="32"/>
        <v>72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2248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2188</v>
      </c>
      <c r="K269" s="134" t="s">
        <v>4580</v>
      </c>
      <c r="M269" s="21" t="s">
        <v>2700</v>
      </c>
      <c r="N269" s="21" t="s">
        <v>3782</v>
      </c>
      <c r="O269"/>
      <c r="P269" t="str">
        <f t="shared" ref="P269:P332" si="37">IF(E269=F269,"","NOT EQUAL")</f>
        <v/>
      </c>
      <c r="Q269"/>
      <c r="R269"/>
      <c r="S269" s="151">
        <f t="shared" si="32"/>
        <v>72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2265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2188</v>
      </c>
      <c r="K270" s="134" t="s">
        <v>4580</v>
      </c>
      <c r="M270" s="21" t="s">
        <v>2597</v>
      </c>
      <c r="N270" s="21" t="s">
        <v>3782</v>
      </c>
      <c r="O270"/>
      <c r="P270" t="str">
        <f t="shared" si="37"/>
        <v/>
      </c>
      <c r="Q270"/>
      <c r="R270"/>
      <c r="S270" s="151">
        <f t="shared" si="32"/>
        <v>72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2265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2188</v>
      </c>
      <c r="K271" s="134" t="s">
        <v>4580</v>
      </c>
      <c r="M271" s="21" t="s">
        <v>2808</v>
      </c>
      <c r="N271" s="21" t="s">
        <v>3782</v>
      </c>
      <c r="O271"/>
      <c r="P271" t="str">
        <f t="shared" si="37"/>
        <v/>
      </c>
      <c r="Q271"/>
      <c r="R271"/>
      <c r="S271" s="151">
        <f t="shared" si="32"/>
        <v>72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2277</v>
      </c>
      <c r="D272" s="1" t="s">
        <v>27</v>
      </c>
      <c r="E272" s="16" t="s">
        <v>119</v>
      </c>
      <c r="F272" s="16" t="s">
        <v>1887</v>
      </c>
      <c r="G272" s="151">
        <v>0</v>
      </c>
      <c r="H272" s="151">
        <v>0</v>
      </c>
      <c r="I272" s="16" t="s">
        <v>3</v>
      </c>
      <c r="J272" s="16" t="s">
        <v>2188</v>
      </c>
      <c r="K272" s="134" t="s">
        <v>4580</v>
      </c>
      <c r="M272" s="21" t="s">
        <v>2618</v>
      </c>
      <c r="N272" s="21" t="s">
        <v>3782</v>
      </c>
      <c r="O272"/>
      <c r="P272" t="str">
        <f t="shared" si="37"/>
        <v>NOT EQUAL</v>
      </c>
      <c r="Q272"/>
      <c r="R272"/>
      <c r="S272" s="151">
        <f t="shared" si="32"/>
        <v>72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2277</v>
      </c>
      <c r="D273" s="1" t="s">
        <v>27</v>
      </c>
      <c r="E273" s="16" t="s">
        <v>119</v>
      </c>
      <c r="F273" s="16" t="s">
        <v>2150</v>
      </c>
      <c r="G273" s="151">
        <v>0</v>
      </c>
      <c r="H273" s="151">
        <v>0</v>
      </c>
      <c r="I273" s="16" t="s">
        <v>523</v>
      </c>
      <c r="J273" s="16" t="s">
        <v>2188</v>
      </c>
      <c r="K273" s="134" t="s">
        <v>4580</v>
      </c>
      <c r="M273" s="21" t="s">
        <v>3232</v>
      </c>
      <c r="N273" s="21" t="s">
        <v>3782</v>
      </c>
      <c r="O273"/>
      <c r="P273" t="str">
        <f t="shared" si="37"/>
        <v>NOT EQUAL</v>
      </c>
      <c r="Q273"/>
      <c r="R273"/>
      <c r="S273" s="151">
        <f t="shared" si="32"/>
        <v>72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2277</v>
      </c>
      <c r="D274" s="1" t="s">
        <v>27</v>
      </c>
      <c r="E274" s="16" t="s">
        <v>119</v>
      </c>
      <c r="F274" s="16" t="s">
        <v>2156</v>
      </c>
      <c r="G274" s="142">
        <v>0</v>
      </c>
      <c r="H274" s="142">
        <v>0</v>
      </c>
      <c r="I274" s="16" t="s">
        <v>523</v>
      </c>
      <c r="J274" s="16" t="s">
        <v>2188</v>
      </c>
      <c r="K274" s="134" t="s">
        <v>4580</v>
      </c>
      <c r="M274" s="21" t="s">
        <v>3489</v>
      </c>
      <c r="N274" s="21" t="s">
        <v>3782</v>
      </c>
      <c r="O274"/>
      <c r="P274" t="str">
        <f t="shared" si="37"/>
        <v>NOT EQUAL</v>
      </c>
      <c r="Q274"/>
      <c r="R274"/>
      <c r="S274" s="151">
        <f t="shared" si="32"/>
        <v>72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2277</v>
      </c>
      <c r="D275" s="1" t="s">
        <v>169</v>
      </c>
      <c r="E275" s="16" t="s">
        <v>253</v>
      </c>
      <c r="F275" s="16" t="s">
        <v>1973</v>
      </c>
      <c r="G275" s="151">
        <v>0</v>
      </c>
      <c r="H275" s="151">
        <v>0</v>
      </c>
      <c r="I275" s="16" t="s">
        <v>3</v>
      </c>
      <c r="J275" s="16" t="s">
        <v>2188</v>
      </c>
      <c r="K275" s="134" t="s">
        <v>4580</v>
      </c>
      <c r="M275" s="21" t="s">
        <v>2809</v>
      </c>
      <c r="N275" s="21" t="s">
        <v>3782</v>
      </c>
      <c r="O275"/>
      <c r="P275" t="str">
        <f t="shared" si="37"/>
        <v>NOT EQUAL</v>
      </c>
      <c r="Q275"/>
      <c r="R275"/>
      <c r="S275" s="151">
        <f t="shared" si="32"/>
        <v>72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2277</v>
      </c>
      <c r="D276" s="1" t="s">
        <v>169</v>
      </c>
      <c r="E276" s="16" t="s">
        <v>253</v>
      </c>
      <c r="F276" s="16" t="s">
        <v>1887</v>
      </c>
      <c r="G276" s="151">
        <v>0</v>
      </c>
      <c r="H276" s="151">
        <v>0</v>
      </c>
      <c r="I276" s="16" t="s">
        <v>523</v>
      </c>
      <c r="J276" s="16" t="s">
        <v>2188</v>
      </c>
      <c r="K276" s="134" t="s">
        <v>4580</v>
      </c>
      <c r="M276" s="21" t="s">
        <v>3246</v>
      </c>
      <c r="N276" s="21" t="s">
        <v>3782</v>
      </c>
      <c r="O276"/>
      <c r="P276" t="str">
        <f t="shared" si="37"/>
        <v>NOT EQUAL</v>
      </c>
      <c r="Q276"/>
      <c r="R276"/>
      <c r="S276" s="151">
        <f t="shared" si="32"/>
        <v>72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2277</v>
      </c>
      <c r="D277" s="1" t="s">
        <v>169</v>
      </c>
      <c r="E277" s="16" t="s">
        <v>253</v>
      </c>
      <c r="F277" s="16" t="s">
        <v>2150</v>
      </c>
      <c r="G277" s="142">
        <v>0</v>
      </c>
      <c r="H277" s="142">
        <v>0</v>
      </c>
      <c r="I277" s="16" t="s">
        <v>523</v>
      </c>
      <c r="J277" s="16" t="s">
        <v>2188</v>
      </c>
      <c r="K277" s="134" t="s">
        <v>4580</v>
      </c>
      <c r="M277" s="21" t="s">
        <v>3490</v>
      </c>
      <c r="N277" s="21" t="s">
        <v>3782</v>
      </c>
      <c r="O277"/>
      <c r="P277" t="str">
        <f t="shared" si="37"/>
        <v>NOT EQUAL</v>
      </c>
      <c r="Q277"/>
      <c r="R277"/>
      <c r="S277" s="151">
        <f t="shared" si="32"/>
        <v>72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2278</v>
      </c>
      <c r="D278" s="1" t="s">
        <v>27</v>
      </c>
      <c r="E278" s="16" t="s">
        <v>122</v>
      </c>
      <c r="F278" s="16" t="s">
        <v>1888</v>
      </c>
      <c r="G278" s="151">
        <v>0</v>
      </c>
      <c r="H278" s="151">
        <v>0</v>
      </c>
      <c r="I278" s="16" t="s">
        <v>3</v>
      </c>
      <c r="J278" s="16" t="s">
        <v>2188</v>
      </c>
      <c r="K278" s="134" t="s">
        <v>4580</v>
      </c>
      <c r="M278" s="21" t="s">
        <v>2620</v>
      </c>
      <c r="N278" s="21" t="s">
        <v>3782</v>
      </c>
      <c r="O278"/>
      <c r="P278" t="str">
        <f t="shared" si="37"/>
        <v>NOT EQUAL</v>
      </c>
      <c r="Q278"/>
      <c r="R278"/>
      <c r="S278" s="151">
        <f t="shared" si="32"/>
        <v>72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2278</v>
      </c>
      <c r="D279" s="1" t="s">
        <v>27</v>
      </c>
      <c r="E279" s="16" t="s">
        <v>122</v>
      </c>
      <c r="F279" s="16" t="s">
        <v>2151</v>
      </c>
      <c r="G279" s="151">
        <v>0</v>
      </c>
      <c r="H279" s="151">
        <v>0</v>
      </c>
      <c r="I279" s="16" t="s">
        <v>523</v>
      </c>
      <c r="J279" s="16" t="s">
        <v>2188</v>
      </c>
      <c r="K279" s="134" t="s">
        <v>4580</v>
      </c>
      <c r="M279" s="21" t="s">
        <v>3233</v>
      </c>
      <c r="N279" s="21" t="s">
        <v>3782</v>
      </c>
      <c r="O279"/>
      <c r="P279" t="str">
        <f t="shared" si="37"/>
        <v>NOT EQUAL</v>
      </c>
      <c r="Q279"/>
      <c r="R279"/>
      <c r="S279" s="151">
        <f t="shared" si="32"/>
        <v>72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2278</v>
      </c>
      <c r="D280" s="1" t="s">
        <v>169</v>
      </c>
      <c r="E280" s="16" t="s">
        <v>214</v>
      </c>
      <c r="F280" s="16" t="s">
        <v>1936</v>
      </c>
      <c r="G280" s="151">
        <v>0</v>
      </c>
      <c r="H280" s="151">
        <v>0</v>
      </c>
      <c r="I280" s="16" t="s">
        <v>3</v>
      </c>
      <c r="J280" s="16" t="s">
        <v>2188</v>
      </c>
      <c r="K280" s="134" t="s">
        <v>4580</v>
      </c>
      <c r="M280" s="21" t="s">
        <v>2753</v>
      </c>
      <c r="N280" s="21" t="s">
        <v>3782</v>
      </c>
      <c r="O280"/>
      <c r="P280" t="str">
        <f t="shared" si="37"/>
        <v>NOT EQUAL</v>
      </c>
      <c r="Q280"/>
      <c r="R280"/>
      <c r="S280" s="151">
        <f t="shared" si="32"/>
        <v>72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2278</v>
      </c>
      <c r="D281" s="1" t="s">
        <v>169</v>
      </c>
      <c r="E281" s="16" t="s">
        <v>214</v>
      </c>
      <c r="F281" s="16" t="s">
        <v>1888</v>
      </c>
      <c r="G281" s="151">
        <v>0</v>
      </c>
      <c r="H281" s="151">
        <v>0</v>
      </c>
      <c r="I281" s="16" t="s">
        <v>523</v>
      </c>
      <c r="J281" s="16" t="s">
        <v>2188</v>
      </c>
      <c r="K281" s="134" t="s">
        <v>4580</v>
      </c>
      <c r="M281" s="21" t="s">
        <v>3244</v>
      </c>
      <c r="N281" s="21" t="s">
        <v>3782</v>
      </c>
      <c r="O281"/>
      <c r="P281" t="str">
        <f t="shared" si="37"/>
        <v>NOT EQUAL</v>
      </c>
      <c r="Q281"/>
      <c r="R281"/>
      <c r="S281" s="151">
        <f t="shared" si="32"/>
        <v>72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2279</v>
      </c>
      <c r="D282" s="1" t="s">
        <v>27</v>
      </c>
      <c r="E282" s="16" t="s">
        <v>123</v>
      </c>
      <c r="F282" s="16" t="s">
        <v>1889</v>
      </c>
      <c r="G282" s="151">
        <v>0</v>
      </c>
      <c r="H282" s="151">
        <v>0</v>
      </c>
      <c r="I282" s="16" t="s">
        <v>3</v>
      </c>
      <c r="J282" s="16" t="s">
        <v>2188</v>
      </c>
      <c r="K282" s="134" t="s">
        <v>4580</v>
      </c>
      <c r="M282" s="21" t="s">
        <v>2621</v>
      </c>
      <c r="N282" s="21" t="s">
        <v>3782</v>
      </c>
      <c r="O282"/>
      <c r="P282" t="str">
        <f t="shared" si="37"/>
        <v>NOT EQUAL</v>
      </c>
      <c r="Q282"/>
      <c r="R282"/>
      <c r="S282" s="151">
        <f t="shared" si="32"/>
        <v>72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2279</v>
      </c>
      <c r="D283" s="1" t="s">
        <v>27</v>
      </c>
      <c r="E283" s="16" t="s">
        <v>123</v>
      </c>
      <c r="F283" s="16" t="s">
        <v>2151</v>
      </c>
      <c r="G283" s="151">
        <v>0</v>
      </c>
      <c r="H283" s="151">
        <v>0</v>
      </c>
      <c r="I283" s="16" t="s">
        <v>523</v>
      </c>
      <c r="J283" s="16" t="s">
        <v>2188</v>
      </c>
      <c r="K283" s="134" t="s">
        <v>4580</v>
      </c>
      <c r="M283" s="21" t="s">
        <v>3234</v>
      </c>
      <c r="N283" s="21" t="s">
        <v>3782</v>
      </c>
      <c r="O283"/>
      <c r="P283" t="str">
        <f t="shared" si="37"/>
        <v>NOT EQUAL</v>
      </c>
      <c r="Q283"/>
      <c r="R283"/>
      <c r="S283" s="151">
        <f t="shared" si="32"/>
        <v>72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2279</v>
      </c>
      <c r="D284" s="1" t="s">
        <v>169</v>
      </c>
      <c r="E284" s="16" t="s">
        <v>215</v>
      </c>
      <c r="F284" s="16" t="s">
        <v>1936</v>
      </c>
      <c r="G284" s="151">
        <v>0</v>
      </c>
      <c r="H284" s="151">
        <v>0</v>
      </c>
      <c r="I284" s="16" t="s">
        <v>3</v>
      </c>
      <c r="J284" s="16" t="s">
        <v>2188</v>
      </c>
      <c r="K284" s="134" t="s">
        <v>4580</v>
      </c>
      <c r="M284" s="21" t="s">
        <v>2754</v>
      </c>
      <c r="N284" s="21" t="s">
        <v>3782</v>
      </c>
      <c r="O284"/>
      <c r="P284" t="str">
        <f t="shared" si="37"/>
        <v>NOT EQUAL</v>
      </c>
      <c r="Q284"/>
      <c r="R284"/>
      <c r="S284" s="151">
        <f t="shared" si="32"/>
        <v>72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2279</v>
      </c>
      <c r="D285" s="1" t="s">
        <v>169</v>
      </c>
      <c r="E285" s="16" t="s">
        <v>215</v>
      </c>
      <c r="F285" s="16" t="s">
        <v>1889</v>
      </c>
      <c r="G285" s="151">
        <v>0</v>
      </c>
      <c r="H285" s="151">
        <v>0</v>
      </c>
      <c r="I285" s="16" t="s">
        <v>523</v>
      </c>
      <c r="J285" s="16" t="s">
        <v>2188</v>
      </c>
      <c r="K285" s="134" t="s">
        <v>4580</v>
      </c>
      <c r="M285" s="21" t="s">
        <v>3245</v>
      </c>
      <c r="N285" s="21" t="s">
        <v>3782</v>
      </c>
      <c r="O285"/>
      <c r="P285" t="str">
        <f t="shared" si="37"/>
        <v>NOT EQUAL</v>
      </c>
      <c r="Q285"/>
      <c r="R285"/>
      <c r="S285" s="151">
        <f t="shared" si="32"/>
        <v>72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2282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2188</v>
      </c>
      <c r="K286" s="134" t="s">
        <v>4580</v>
      </c>
      <c r="M286" s="21" t="s">
        <v>2643</v>
      </c>
      <c r="N286" s="21" t="s">
        <v>3782</v>
      </c>
      <c r="O286"/>
      <c r="P286" t="str">
        <f t="shared" si="37"/>
        <v/>
      </c>
      <c r="Q286"/>
      <c r="R286"/>
      <c r="S286" s="151">
        <f t="shared" si="32"/>
        <v>72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2282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2188</v>
      </c>
      <c r="K287" s="134" t="s">
        <v>4580</v>
      </c>
      <c r="M287" s="21" t="s">
        <v>2755</v>
      </c>
      <c r="N287" s="21" t="s">
        <v>3782</v>
      </c>
      <c r="O287"/>
      <c r="P287" t="str">
        <f t="shared" si="37"/>
        <v/>
      </c>
      <c r="Q287"/>
      <c r="R287"/>
      <c r="S287" s="151">
        <f t="shared" si="32"/>
        <v>72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2283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2188</v>
      </c>
      <c r="K288" s="134" t="s">
        <v>4580</v>
      </c>
      <c r="M288" s="21" t="s">
        <v>2644</v>
      </c>
      <c r="N288" s="21" t="s">
        <v>3782</v>
      </c>
      <c r="O288"/>
      <c r="P288" t="str">
        <f t="shared" si="37"/>
        <v/>
      </c>
      <c r="Q288"/>
      <c r="R288"/>
      <c r="S288" s="151">
        <f t="shared" si="32"/>
        <v>72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2283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2188</v>
      </c>
      <c r="K289" s="134" t="s">
        <v>4580</v>
      </c>
      <c r="M289" s="21" t="s">
        <v>2756</v>
      </c>
      <c r="N289" s="21" t="s">
        <v>3782</v>
      </c>
      <c r="O289"/>
      <c r="P289" t="str">
        <f t="shared" si="37"/>
        <v/>
      </c>
      <c r="Q289"/>
      <c r="R289"/>
      <c r="S289" s="151">
        <f t="shared" si="32"/>
        <v>72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2284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2188</v>
      </c>
      <c r="K290" s="134" t="s">
        <v>4580</v>
      </c>
      <c r="M290" s="21" t="s">
        <v>2654</v>
      </c>
      <c r="N290" s="21" t="s">
        <v>3782</v>
      </c>
      <c r="O290"/>
      <c r="P290" t="str">
        <f t="shared" si="37"/>
        <v/>
      </c>
      <c r="Q290"/>
      <c r="R290"/>
      <c r="S290" s="151">
        <f t="shared" si="32"/>
        <v>72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2284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2188</v>
      </c>
      <c r="K291" s="134" t="s">
        <v>4580</v>
      </c>
      <c r="M291" s="21" t="s">
        <v>3064</v>
      </c>
      <c r="N291" s="21" t="s">
        <v>3782</v>
      </c>
      <c r="O291"/>
      <c r="P291" t="str">
        <f t="shared" si="37"/>
        <v/>
      </c>
      <c r="Q291"/>
      <c r="R291"/>
      <c r="S291" s="151">
        <f t="shared" si="32"/>
        <v>72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2285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2188</v>
      </c>
      <c r="K292" s="134" t="s">
        <v>4580</v>
      </c>
      <c r="M292" s="21" t="s">
        <v>2655</v>
      </c>
      <c r="N292" s="21" t="s">
        <v>3782</v>
      </c>
      <c r="O292"/>
      <c r="P292" t="str">
        <f t="shared" si="37"/>
        <v/>
      </c>
      <c r="Q292"/>
      <c r="R292"/>
      <c r="S292" s="151">
        <f t="shared" si="32"/>
        <v>72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2285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2188</v>
      </c>
      <c r="K293" s="134" t="s">
        <v>4580</v>
      </c>
      <c r="M293" s="21" t="s">
        <v>3065</v>
      </c>
      <c r="N293" s="21" t="s">
        <v>3782</v>
      </c>
      <c r="O293"/>
      <c r="P293" t="str">
        <f t="shared" si="37"/>
        <v/>
      </c>
      <c r="Q293"/>
      <c r="R293"/>
      <c r="S293" s="151">
        <f t="shared" si="32"/>
        <v>72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2286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2188</v>
      </c>
      <c r="K294" s="134" t="s">
        <v>4580</v>
      </c>
      <c r="M294" s="21" t="s">
        <v>2656</v>
      </c>
      <c r="N294" s="21" t="s">
        <v>3782</v>
      </c>
      <c r="O294"/>
      <c r="P294" t="str">
        <f t="shared" si="37"/>
        <v/>
      </c>
      <c r="Q294"/>
      <c r="R294"/>
      <c r="S294" s="151">
        <f t="shared" si="32"/>
        <v>72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2286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2188</v>
      </c>
      <c r="K295" s="134" t="s">
        <v>4580</v>
      </c>
      <c r="M295" s="21" t="s">
        <v>3066</v>
      </c>
      <c r="N295" s="21" t="s">
        <v>3782</v>
      </c>
      <c r="O295"/>
      <c r="P295" t="str">
        <f t="shared" si="37"/>
        <v/>
      </c>
      <c r="Q295"/>
      <c r="R295"/>
      <c r="S295" s="151">
        <f t="shared" si="32"/>
        <v>72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2289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2188</v>
      </c>
      <c r="K296" s="134" t="s">
        <v>4580</v>
      </c>
      <c r="M296" s="21" t="s">
        <v>2665</v>
      </c>
      <c r="N296" s="21" t="s">
        <v>3782</v>
      </c>
      <c r="O296"/>
      <c r="P296" t="str">
        <f t="shared" si="37"/>
        <v>NOT EQUAL</v>
      </c>
      <c r="Q296"/>
      <c r="R296"/>
      <c r="S296" s="151">
        <f t="shared" si="32"/>
        <v>72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2289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2188</v>
      </c>
      <c r="K297" s="134" t="s">
        <v>4580</v>
      </c>
      <c r="M297" s="21" t="s">
        <v>3235</v>
      </c>
      <c r="N297" s="21" t="s">
        <v>3782</v>
      </c>
      <c r="O297"/>
      <c r="P297" t="str">
        <f t="shared" si="37"/>
        <v>NOT EQUAL</v>
      </c>
      <c r="Q297"/>
      <c r="R297"/>
      <c r="S297" s="151">
        <f t="shared" si="32"/>
        <v>72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2289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2188</v>
      </c>
      <c r="K298" s="134" t="s">
        <v>4580</v>
      </c>
      <c r="M298" s="21" t="s">
        <v>2852</v>
      </c>
      <c r="N298" s="21" t="s">
        <v>3782</v>
      </c>
      <c r="O298"/>
      <c r="P298" t="str">
        <f t="shared" si="37"/>
        <v>NOT EQUAL</v>
      </c>
      <c r="Q298"/>
      <c r="R298"/>
      <c r="S298" s="151">
        <f t="shared" si="32"/>
        <v>72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2289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2188</v>
      </c>
      <c r="K299" s="134" t="s">
        <v>4580</v>
      </c>
      <c r="M299" s="21" t="s">
        <v>3248</v>
      </c>
      <c r="N299" s="21" t="s">
        <v>3782</v>
      </c>
      <c r="O299"/>
      <c r="P299" t="str">
        <f t="shared" si="37"/>
        <v>NOT EQUAL</v>
      </c>
      <c r="Q299"/>
      <c r="R299"/>
      <c r="S299" s="151">
        <f t="shared" si="32"/>
        <v>72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2291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2188</v>
      </c>
      <c r="K300" s="134" t="s">
        <v>4580</v>
      </c>
      <c r="M300" s="21" t="s">
        <v>2673</v>
      </c>
      <c r="N300" s="21" t="s">
        <v>3782</v>
      </c>
      <c r="O300"/>
      <c r="P300" t="str">
        <f t="shared" si="37"/>
        <v/>
      </c>
      <c r="Q300"/>
      <c r="R300"/>
      <c r="S300" s="151">
        <f t="shared" si="32"/>
        <v>72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2291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2188</v>
      </c>
      <c r="K301" s="134" t="s">
        <v>4580</v>
      </c>
      <c r="M301" s="21" t="s">
        <v>2810</v>
      </c>
      <c r="N301" s="21" t="s">
        <v>3782</v>
      </c>
      <c r="O301"/>
      <c r="P301" t="str">
        <f t="shared" si="37"/>
        <v/>
      </c>
      <c r="Q301"/>
      <c r="R301"/>
      <c r="S301" s="151">
        <f t="shared" si="32"/>
        <v>72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2293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2188</v>
      </c>
      <c r="K302" s="134" t="s">
        <v>4580</v>
      </c>
      <c r="M302" s="21" t="s">
        <v>3058</v>
      </c>
      <c r="N302" s="21" t="s">
        <v>3782</v>
      </c>
      <c r="O302"/>
      <c r="P302" t="str">
        <f t="shared" si="37"/>
        <v/>
      </c>
      <c r="Q302"/>
      <c r="R302"/>
      <c r="S302" s="151">
        <f t="shared" si="32"/>
        <v>72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2293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2188</v>
      </c>
      <c r="K303" s="134" t="s">
        <v>4580</v>
      </c>
      <c r="M303" s="21" t="s">
        <v>2693</v>
      </c>
      <c r="N303" s="21" t="s">
        <v>3782</v>
      </c>
      <c r="O303"/>
      <c r="P303" t="str">
        <f t="shared" si="37"/>
        <v/>
      </c>
      <c r="Q303"/>
      <c r="R303"/>
      <c r="S303" s="151">
        <f t="shared" si="32"/>
        <v>72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2294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2188</v>
      </c>
      <c r="K304" s="134" t="s">
        <v>4580</v>
      </c>
      <c r="M304" s="21" t="s">
        <v>2701</v>
      </c>
      <c r="N304" s="21" t="s">
        <v>3782</v>
      </c>
      <c r="O304"/>
      <c r="P304" t="str">
        <f t="shared" si="37"/>
        <v/>
      </c>
      <c r="Q304"/>
      <c r="R304"/>
      <c r="S304" s="151">
        <f t="shared" si="32"/>
        <v>72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2294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2188</v>
      </c>
      <c r="K305" s="134" t="s">
        <v>4580</v>
      </c>
      <c r="M305" s="21" t="s">
        <v>2715</v>
      </c>
      <c r="N305" s="21" t="s">
        <v>3782</v>
      </c>
      <c r="O305"/>
      <c r="P305" t="str">
        <f t="shared" si="37"/>
        <v/>
      </c>
      <c r="Q305"/>
      <c r="R305"/>
      <c r="S305" s="151">
        <f t="shared" si="32"/>
        <v>72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2295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2188</v>
      </c>
      <c r="K306" s="134" t="s">
        <v>4580</v>
      </c>
      <c r="M306" s="21" t="s">
        <v>2702</v>
      </c>
      <c r="N306" s="21" t="s">
        <v>3782</v>
      </c>
      <c r="O306"/>
      <c r="P306" t="str">
        <f t="shared" si="37"/>
        <v/>
      </c>
      <c r="Q306"/>
      <c r="R306"/>
      <c r="S306" s="151">
        <f t="shared" si="32"/>
        <v>72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2295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2188</v>
      </c>
      <c r="K307" s="134" t="s">
        <v>4580</v>
      </c>
      <c r="M307" s="21" t="s">
        <v>2847</v>
      </c>
      <c r="N307" s="21" t="s">
        <v>3782</v>
      </c>
      <c r="O307"/>
      <c r="P307" t="str">
        <f t="shared" si="37"/>
        <v/>
      </c>
      <c r="Q307"/>
      <c r="R307"/>
      <c r="S307" s="151">
        <f t="shared" si="32"/>
        <v>72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2296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2188</v>
      </c>
      <c r="K308" s="134" t="s">
        <v>4580</v>
      </c>
      <c r="M308" s="21" t="s">
        <v>2703</v>
      </c>
      <c r="N308" s="21" t="s">
        <v>3782</v>
      </c>
      <c r="O308"/>
      <c r="P308" t="str">
        <f t="shared" si="37"/>
        <v>NOT EQUAL</v>
      </c>
      <c r="Q308"/>
      <c r="R308"/>
      <c r="S308" s="151">
        <f t="shared" si="32"/>
        <v>72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2296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2188</v>
      </c>
      <c r="K309" s="134" t="s">
        <v>4580</v>
      </c>
      <c r="M309" s="21" t="s">
        <v>3236</v>
      </c>
      <c r="N309" s="21" t="s">
        <v>3782</v>
      </c>
      <c r="O309"/>
      <c r="P309" t="str">
        <f t="shared" si="37"/>
        <v>NOT EQUAL</v>
      </c>
      <c r="Q309"/>
      <c r="R309"/>
      <c r="S309" s="151">
        <f t="shared" si="32"/>
        <v>72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2296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2188</v>
      </c>
      <c r="K310" s="134" t="s">
        <v>4580</v>
      </c>
      <c r="M310" s="21" t="s">
        <v>2950</v>
      </c>
      <c r="N310" s="21" t="s">
        <v>3782</v>
      </c>
      <c r="O310"/>
      <c r="P310" t="str">
        <f t="shared" si="37"/>
        <v>NOT EQUAL</v>
      </c>
      <c r="Q310"/>
      <c r="R310"/>
      <c r="S310" s="151">
        <f t="shared" si="32"/>
        <v>72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2296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2188</v>
      </c>
      <c r="K311" s="134" t="s">
        <v>4580</v>
      </c>
      <c r="M311" s="21" t="s">
        <v>3252</v>
      </c>
      <c r="N311" s="21" t="s">
        <v>3782</v>
      </c>
      <c r="O311"/>
      <c r="P311" t="str">
        <f t="shared" si="37"/>
        <v>NOT EQUAL</v>
      </c>
      <c r="Q311"/>
      <c r="R311"/>
      <c r="S311" s="151">
        <f t="shared" si="32"/>
        <v>72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2297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2188</v>
      </c>
      <c r="K312" s="134" t="s">
        <v>4580</v>
      </c>
      <c r="M312" s="21" t="s">
        <v>2704</v>
      </c>
      <c r="N312" s="21" t="s">
        <v>3782</v>
      </c>
      <c r="O312"/>
      <c r="P312" t="str">
        <f t="shared" si="37"/>
        <v>NOT EQUAL</v>
      </c>
      <c r="Q312"/>
      <c r="R312"/>
      <c r="S312" s="151">
        <f t="shared" si="32"/>
        <v>72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2297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2188</v>
      </c>
      <c r="K313" s="134" t="s">
        <v>4580</v>
      </c>
      <c r="M313" s="21" t="s">
        <v>3237</v>
      </c>
      <c r="N313" s="21" t="s">
        <v>3782</v>
      </c>
      <c r="O313"/>
      <c r="P313" t="str">
        <f t="shared" si="37"/>
        <v>NOT EQUAL</v>
      </c>
      <c r="Q313"/>
      <c r="R313"/>
      <c r="S313" s="151">
        <f t="shared" si="32"/>
        <v>72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2297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2188</v>
      </c>
      <c r="K314" s="134" t="s">
        <v>4580</v>
      </c>
      <c r="M314" s="21" t="s">
        <v>2999</v>
      </c>
      <c r="N314" s="21" t="s">
        <v>3782</v>
      </c>
      <c r="O314"/>
      <c r="P314" t="str">
        <f t="shared" si="37"/>
        <v>NOT EQUAL</v>
      </c>
      <c r="Q314"/>
      <c r="R314"/>
      <c r="S314" s="151">
        <f t="shared" si="32"/>
        <v>72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2297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2188</v>
      </c>
      <c r="K315" s="134" t="s">
        <v>4580</v>
      </c>
      <c r="M315" s="21" t="s">
        <v>3253</v>
      </c>
      <c r="N315" s="21" t="s">
        <v>3782</v>
      </c>
      <c r="O315"/>
      <c r="P315" t="str">
        <f t="shared" si="37"/>
        <v>NOT EQUAL</v>
      </c>
      <c r="Q315"/>
      <c r="R315"/>
      <c r="S315" s="151">
        <f t="shared" si="32"/>
        <v>72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2298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2188</v>
      </c>
      <c r="K316" s="134" t="s">
        <v>4580</v>
      </c>
      <c r="M316" s="21" t="s">
        <v>2705</v>
      </c>
      <c r="N316" s="21" t="s">
        <v>3782</v>
      </c>
      <c r="O316"/>
      <c r="P316" t="str">
        <f t="shared" si="37"/>
        <v>NOT EQUAL</v>
      </c>
      <c r="Q316"/>
      <c r="R316"/>
      <c r="S316" s="151">
        <f t="shared" si="32"/>
        <v>72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2298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2188</v>
      </c>
      <c r="K317" s="134" t="s">
        <v>4580</v>
      </c>
      <c r="M317" s="21" t="s">
        <v>3238</v>
      </c>
      <c r="N317" s="21" t="s">
        <v>3782</v>
      </c>
      <c r="O317"/>
      <c r="P317" t="str">
        <f t="shared" si="37"/>
        <v>NOT EQUAL</v>
      </c>
      <c r="Q317"/>
      <c r="R317"/>
      <c r="S317" s="151">
        <f t="shared" si="32"/>
        <v>72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2298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2188</v>
      </c>
      <c r="K318" s="134" t="s">
        <v>4580</v>
      </c>
      <c r="M318" s="21" t="s">
        <v>3239</v>
      </c>
      <c r="N318" s="21" t="s">
        <v>3782</v>
      </c>
      <c r="O318"/>
      <c r="P318" t="str">
        <f t="shared" si="37"/>
        <v>NOT EQUAL</v>
      </c>
      <c r="Q318"/>
      <c r="R318"/>
      <c r="S318" s="151">
        <f t="shared" si="32"/>
        <v>72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2298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2188</v>
      </c>
      <c r="K319" s="134" t="s">
        <v>4580</v>
      </c>
      <c r="M319" s="21" t="s">
        <v>3013</v>
      </c>
      <c r="N319" s="21" t="s">
        <v>3782</v>
      </c>
      <c r="O319"/>
      <c r="P319" t="str">
        <f t="shared" si="37"/>
        <v>NOT EQUAL</v>
      </c>
      <c r="Q319"/>
      <c r="R319"/>
      <c r="S319" s="151">
        <f t="shared" si="32"/>
        <v>72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2298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2188</v>
      </c>
      <c r="K320" s="134" t="s">
        <v>4580</v>
      </c>
      <c r="M320" s="21" t="s">
        <v>3254</v>
      </c>
      <c r="N320" s="21" t="s">
        <v>3782</v>
      </c>
      <c r="O320"/>
      <c r="P320" t="str">
        <f t="shared" si="37"/>
        <v>NOT EQUAL</v>
      </c>
      <c r="Q320"/>
      <c r="R320"/>
      <c r="S320" s="151">
        <f t="shared" si="32"/>
        <v>72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2298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2188</v>
      </c>
      <c r="K321" s="134" t="s">
        <v>4580</v>
      </c>
      <c r="M321" s="21" t="s">
        <v>3255</v>
      </c>
      <c r="N321" s="21" t="s">
        <v>3782</v>
      </c>
      <c r="O321"/>
      <c r="P321" t="str">
        <f t="shared" si="37"/>
        <v>NOT EQUAL</v>
      </c>
      <c r="Q321"/>
      <c r="R321"/>
      <c r="S321" s="151">
        <f t="shared" si="32"/>
        <v>72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2299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2188</v>
      </c>
      <c r="K322" s="134" t="s">
        <v>4580</v>
      </c>
      <c r="M322" s="21" t="s">
        <v>2706</v>
      </c>
      <c r="N322" s="21" t="s">
        <v>3782</v>
      </c>
      <c r="O322"/>
      <c r="P322" t="str">
        <f t="shared" si="37"/>
        <v/>
      </c>
      <c r="Q322"/>
      <c r="R322"/>
      <c r="S322" s="151">
        <f t="shared" si="32"/>
        <v>72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2299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2188</v>
      </c>
      <c r="K323" s="134" t="s">
        <v>4580</v>
      </c>
      <c r="M323" s="21" t="s">
        <v>3499</v>
      </c>
      <c r="N323" s="21" t="s">
        <v>3782</v>
      </c>
      <c r="O323"/>
      <c r="P323" t="str">
        <f t="shared" si="37"/>
        <v>NOT EQUAL</v>
      </c>
      <c r="Q323"/>
      <c r="R323"/>
      <c r="S323" s="151">
        <f t="shared" si="32"/>
        <v>72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2299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2188</v>
      </c>
      <c r="K324" s="134" t="s">
        <v>4580</v>
      </c>
      <c r="M324" s="21" t="s">
        <v>3500</v>
      </c>
      <c r="N324" s="21" t="s">
        <v>3782</v>
      </c>
      <c r="O324"/>
      <c r="P324" t="str">
        <f t="shared" si="37"/>
        <v>NOT EQUAL</v>
      </c>
      <c r="Q324"/>
      <c r="R324"/>
      <c r="S324" s="151">
        <f t="shared" si="32"/>
        <v>72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2299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2188</v>
      </c>
      <c r="K325" s="134" t="s">
        <v>4580</v>
      </c>
      <c r="M325" s="21" t="s">
        <v>3026</v>
      </c>
      <c r="N325" s="21" t="s">
        <v>3782</v>
      </c>
      <c r="O325"/>
      <c r="P325" t="str">
        <f t="shared" si="37"/>
        <v/>
      </c>
      <c r="Q325"/>
      <c r="R325"/>
      <c r="S325" s="151">
        <f t="shared" si="32"/>
        <v>72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2299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2188</v>
      </c>
      <c r="K326" s="134" t="s">
        <v>4580</v>
      </c>
      <c r="M326" s="21" t="s">
        <v>3497</v>
      </c>
      <c r="N326" s="21" t="s">
        <v>3782</v>
      </c>
      <c r="O326"/>
      <c r="P326" t="str">
        <f t="shared" si="37"/>
        <v>NOT EQUAL</v>
      </c>
      <c r="Q326"/>
      <c r="R326"/>
      <c r="S326" s="151">
        <f t="shared" si="32"/>
        <v>72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2299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2188</v>
      </c>
      <c r="K327" s="134" t="s">
        <v>4580</v>
      </c>
      <c r="M327" s="21" t="s">
        <v>3498</v>
      </c>
      <c r="N327" s="21" t="s">
        <v>3782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72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2300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2188</v>
      </c>
      <c r="K328" s="134" t="s">
        <v>4580</v>
      </c>
      <c r="M328" s="21" t="s">
        <v>2707</v>
      </c>
      <c r="N328" s="21" t="s">
        <v>3782</v>
      </c>
      <c r="O328"/>
      <c r="P328" t="str">
        <f t="shared" si="37"/>
        <v>NOT EQUAL</v>
      </c>
      <c r="Q328"/>
      <c r="R328"/>
      <c r="S328" s="151">
        <f t="shared" si="38"/>
        <v>72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2300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2188</v>
      </c>
      <c r="K329" s="134" t="s">
        <v>4580</v>
      </c>
      <c r="M329" s="21" t="s">
        <v>3241</v>
      </c>
      <c r="N329" s="21" t="s">
        <v>3782</v>
      </c>
      <c r="O329"/>
      <c r="P329" t="str">
        <f t="shared" si="37"/>
        <v>NOT EQUAL</v>
      </c>
      <c r="Q329"/>
      <c r="R329"/>
      <c r="S329" s="151">
        <f t="shared" si="38"/>
        <v>72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2300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2188</v>
      </c>
      <c r="K330" s="134" t="s">
        <v>4580</v>
      </c>
      <c r="M330" s="21" t="s">
        <v>3036</v>
      </c>
      <c r="N330" s="21" t="s">
        <v>3782</v>
      </c>
      <c r="O330"/>
      <c r="P330" t="str">
        <f t="shared" si="37"/>
        <v>NOT EQUAL</v>
      </c>
      <c r="Q330"/>
      <c r="R330"/>
      <c r="S330" s="151">
        <f t="shared" si="38"/>
        <v>72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2300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2188</v>
      </c>
      <c r="K331" s="134" t="s">
        <v>4580</v>
      </c>
      <c r="M331" s="21" t="s">
        <v>3258</v>
      </c>
      <c r="N331" s="21" t="s">
        <v>3782</v>
      </c>
      <c r="O331"/>
      <c r="P331" t="str">
        <f t="shared" si="37"/>
        <v>NOT EQUAL</v>
      </c>
      <c r="Q331"/>
      <c r="R331"/>
      <c r="S331" s="151">
        <f t="shared" si="38"/>
        <v>72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2302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2188</v>
      </c>
      <c r="K332" s="134" t="s">
        <v>4580</v>
      </c>
      <c r="M332" s="21" t="s">
        <v>2712</v>
      </c>
      <c r="N332" s="21" t="s">
        <v>3782</v>
      </c>
      <c r="O332"/>
      <c r="P332" t="str">
        <f t="shared" si="37"/>
        <v/>
      </c>
      <c r="Q332"/>
      <c r="R332"/>
      <c r="S332" s="151">
        <f t="shared" si="38"/>
        <v>72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2302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2188</v>
      </c>
      <c r="K333" s="134" t="s">
        <v>4580</v>
      </c>
      <c r="M333" s="21" t="s">
        <v>2841</v>
      </c>
      <c r="N333" s="21" t="s">
        <v>3782</v>
      </c>
      <c r="O333"/>
      <c r="P333" t="str">
        <f t="shared" ref="P333:P396" si="43">IF(E333=F333,"","NOT EQUAL")</f>
        <v/>
      </c>
      <c r="Q333"/>
      <c r="R333"/>
      <c r="S333" s="151">
        <f t="shared" si="38"/>
        <v>72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2310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2188</v>
      </c>
      <c r="K334" s="134" t="s">
        <v>4580</v>
      </c>
      <c r="M334" s="21" t="s">
        <v>2749</v>
      </c>
      <c r="N334" s="21" t="s">
        <v>3782</v>
      </c>
      <c r="O334"/>
      <c r="P334" t="str">
        <f t="shared" si="43"/>
        <v/>
      </c>
      <c r="Q334"/>
      <c r="R334"/>
      <c r="S334" s="151">
        <f t="shared" si="38"/>
        <v>72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2310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2188</v>
      </c>
      <c r="K335" s="134" t="s">
        <v>4580</v>
      </c>
      <c r="M335" s="21" t="s">
        <v>2811</v>
      </c>
      <c r="N335" s="21" t="s">
        <v>3782</v>
      </c>
      <c r="O335"/>
      <c r="P335" t="str">
        <f t="shared" si="43"/>
        <v/>
      </c>
      <c r="Q335"/>
      <c r="R335"/>
      <c r="S335" s="151">
        <f t="shared" si="38"/>
        <v>72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4374</v>
      </c>
      <c r="D336" s="71" t="s">
        <v>27</v>
      </c>
      <c r="E336" s="72" t="s">
        <v>4375</v>
      </c>
      <c r="F336" s="72" t="s">
        <v>2167</v>
      </c>
      <c r="G336" s="145">
        <v>0</v>
      </c>
      <c r="H336" s="145">
        <v>0</v>
      </c>
      <c r="I336" s="74" t="s">
        <v>3</v>
      </c>
      <c r="J336" s="16" t="s">
        <v>2188</v>
      </c>
      <c r="K336" s="134" t="s">
        <v>4580</v>
      </c>
      <c r="M336" s="75" t="s">
        <v>4380</v>
      </c>
      <c r="N336" s="75"/>
      <c r="O336"/>
      <c r="P336" t="str">
        <f t="shared" si="43"/>
        <v>NOT EQUAL</v>
      </c>
      <c r="Q336"/>
      <c r="R336"/>
      <c r="S336" s="151">
        <f t="shared" si="38"/>
        <v>72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4374</v>
      </c>
      <c r="D337" s="71" t="s">
        <v>27</v>
      </c>
      <c r="E337" s="72" t="s">
        <v>4375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2188</v>
      </c>
      <c r="K337" s="134" t="s">
        <v>4580</v>
      </c>
      <c r="M337" s="75" t="s">
        <v>4381</v>
      </c>
      <c r="N337" s="75"/>
      <c r="O337"/>
      <c r="P337" t="str">
        <f t="shared" si="43"/>
        <v>NOT EQUAL</v>
      </c>
      <c r="Q337"/>
      <c r="R337"/>
      <c r="S337" s="151">
        <f t="shared" si="38"/>
        <v>72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4374</v>
      </c>
      <c r="D338" s="1" t="s">
        <v>169</v>
      </c>
      <c r="E338" s="16" t="s">
        <v>4376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2188</v>
      </c>
      <c r="K338" s="134" t="s">
        <v>4580</v>
      </c>
      <c r="M338" s="21" t="s">
        <v>4385</v>
      </c>
      <c r="N338" s="21" t="s">
        <v>3782</v>
      </c>
      <c r="O338"/>
      <c r="P338" t="str">
        <f t="shared" si="43"/>
        <v>NOT EQUAL</v>
      </c>
      <c r="Q338"/>
      <c r="R338"/>
      <c r="S338" s="151">
        <f t="shared" si="38"/>
        <v>72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4374</v>
      </c>
      <c r="D339" s="71" t="s">
        <v>169</v>
      </c>
      <c r="E339" s="161" t="s">
        <v>4376</v>
      </c>
      <c r="F339" s="162" t="s">
        <v>2167</v>
      </c>
      <c r="G339" s="145">
        <v>0</v>
      </c>
      <c r="H339" s="145">
        <v>0</v>
      </c>
      <c r="I339" s="74" t="s">
        <v>523</v>
      </c>
      <c r="J339" s="16" t="s">
        <v>2188</v>
      </c>
      <c r="K339" s="134" t="s">
        <v>4580</v>
      </c>
      <c r="M339" s="75" t="s">
        <v>4387</v>
      </c>
      <c r="N339" s="75"/>
      <c r="O339"/>
      <c r="P339" t="str">
        <f t="shared" si="43"/>
        <v>NOT EQUAL</v>
      </c>
      <c r="Q339"/>
      <c r="R339"/>
      <c r="S339" s="151">
        <f t="shared" si="38"/>
        <v>72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2316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2188</v>
      </c>
      <c r="K340" s="134" t="s">
        <v>4580</v>
      </c>
      <c r="M340" s="21" t="s">
        <v>2773</v>
      </c>
      <c r="N340" s="21" t="s">
        <v>3782</v>
      </c>
      <c r="O340"/>
      <c r="P340" t="str">
        <f t="shared" si="43"/>
        <v/>
      </c>
      <c r="Q340"/>
      <c r="R340"/>
      <c r="S340" s="151">
        <f t="shared" si="38"/>
        <v>72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2316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2188</v>
      </c>
      <c r="K341" s="134" t="s">
        <v>4580</v>
      </c>
      <c r="M341" s="21" t="s">
        <v>2812</v>
      </c>
      <c r="N341" s="21" t="s">
        <v>3782</v>
      </c>
      <c r="O341"/>
      <c r="P341" t="str">
        <f t="shared" si="43"/>
        <v/>
      </c>
      <c r="Q341"/>
      <c r="R341"/>
      <c r="S341" s="151">
        <f t="shared" si="38"/>
        <v>72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2318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2188</v>
      </c>
      <c r="K342" s="134" t="s">
        <v>4580</v>
      </c>
      <c r="M342" s="21" t="s">
        <v>2813</v>
      </c>
      <c r="N342" s="21" t="s">
        <v>3782</v>
      </c>
      <c r="O342"/>
      <c r="P342" t="str">
        <f t="shared" si="43"/>
        <v/>
      </c>
      <c r="Q342"/>
      <c r="R342"/>
      <c r="S342" s="151">
        <f t="shared" si="38"/>
        <v>72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2318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2188</v>
      </c>
      <c r="K343" s="134" t="s">
        <v>4580</v>
      </c>
      <c r="M343" s="21" t="s">
        <v>2830</v>
      </c>
      <c r="N343" s="21" t="s">
        <v>3782</v>
      </c>
      <c r="O343"/>
      <c r="P343" t="str">
        <f t="shared" si="43"/>
        <v/>
      </c>
      <c r="Q343"/>
      <c r="R343"/>
      <c r="S343" s="151">
        <f t="shared" si="38"/>
        <v>72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2319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2188</v>
      </c>
      <c r="K344" s="134" t="s">
        <v>4580</v>
      </c>
      <c r="M344" s="21" t="s">
        <v>2814</v>
      </c>
      <c r="N344" s="21" t="s">
        <v>3782</v>
      </c>
      <c r="O344"/>
      <c r="P344" t="str">
        <f t="shared" si="43"/>
        <v/>
      </c>
      <c r="Q344"/>
      <c r="R344"/>
      <c r="S344" s="151">
        <f t="shared" si="38"/>
        <v>72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2319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2188</v>
      </c>
      <c r="K345" s="134" t="s">
        <v>4580</v>
      </c>
      <c r="M345" s="21" t="s">
        <v>2856</v>
      </c>
      <c r="N345" s="21" t="s">
        <v>3782</v>
      </c>
      <c r="O345"/>
      <c r="P345" t="str">
        <f t="shared" si="43"/>
        <v/>
      </c>
      <c r="Q345"/>
      <c r="R345"/>
      <c r="S345" s="151">
        <f t="shared" si="38"/>
        <v>72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2320</v>
      </c>
      <c r="D346" s="1" t="s">
        <v>169</v>
      </c>
      <c r="E346" s="16" t="s">
        <v>259</v>
      </c>
      <c r="F346" s="16" t="s">
        <v>1973</v>
      </c>
      <c r="G346" s="142">
        <v>0</v>
      </c>
      <c r="H346" s="142">
        <v>0</v>
      </c>
      <c r="I346" s="16" t="s">
        <v>523</v>
      </c>
      <c r="J346" s="16" t="s">
        <v>2188</v>
      </c>
      <c r="K346" s="134" t="s">
        <v>4580</v>
      </c>
      <c r="M346" s="21" t="s">
        <v>3491</v>
      </c>
      <c r="N346" s="21" t="s">
        <v>3782</v>
      </c>
      <c r="O346"/>
      <c r="P346" t="str">
        <f t="shared" si="43"/>
        <v>NOT EQUAL</v>
      </c>
      <c r="Q346"/>
      <c r="R346"/>
      <c r="S346" s="151">
        <f t="shared" si="38"/>
        <v>72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2320</v>
      </c>
      <c r="D347" s="1" t="s">
        <v>169</v>
      </c>
      <c r="E347" s="16" t="s">
        <v>259</v>
      </c>
      <c r="F347" s="16" t="s">
        <v>1974</v>
      </c>
      <c r="G347" s="114">
        <v>0</v>
      </c>
      <c r="H347" s="114">
        <v>0</v>
      </c>
      <c r="I347" s="16" t="s">
        <v>3</v>
      </c>
      <c r="J347" s="16" t="s">
        <v>2188</v>
      </c>
      <c r="K347" s="134" t="s">
        <v>4580</v>
      </c>
      <c r="M347" s="21" t="s">
        <v>2815</v>
      </c>
      <c r="N347" s="21" t="s">
        <v>3782</v>
      </c>
      <c r="O347"/>
      <c r="P347" t="str">
        <f t="shared" si="43"/>
        <v>NOT EQUAL</v>
      </c>
      <c r="Q347"/>
      <c r="R347"/>
      <c r="S347" s="151">
        <f t="shared" si="38"/>
        <v>72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2320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2188</v>
      </c>
      <c r="K348" s="134" t="s">
        <v>4580</v>
      </c>
      <c r="M348" s="21" t="s">
        <v>3508</v>
      </c>
      <c r="N348" s="21" t="s">
        <v>3782</v>
      </c>
      <c r="O348"/>
      <c r="P348" t="str">
        <f t="shared" si="43"/>
        <v>NOT EQUAL</v>
      </c>
      <c r="Q348"/>
      <c r="R348"/>
      <c r="S348" s="151">
        <f t="shared" si="38"/>
        <v>72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2320</v>
      </c>
      <c r="D349" s="1" t="s">
        <v>27</v>
      </c>
      <c r="E349" s="16" t="s">
        <v>302</v>
      </c>
      <c r="F349" s="16" t="s">
        <v>1974</v>
      </c>
      <c r="G349" s="151">
        <v>0</v>
      </c>
      <c r="H349" s="151">
        <v>0</v>
      </c>
      <c r="I349" s="16" t="s">
        <v>3</v>
      </c>
      <c r="J349" s="16" t="s">
        <v>2188</v>
      </c>
      <c r="K349" s="134" t="s">
        <v>4580</v>
      </c>
      <c r="M349" s="21" t="s">
        <v>2881</v>
      </c>
      <c r="N349" s="21" t="s">
        <v>3782</v>
      </c>
      <c r="O349"/>
      <c r="P349" t="str">
        <f t="shared" si="43"/>
        <v>NOT EQUAL</v>
      </c>
      <c r="Q349"/>
      <c r="R349"/>
      <c r="S349" s="151">
        <f t="shared" si="38"/>
        <v>72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2320</v>
      </c>
      <c r="D350" s="1" t="s">
        <v>27</v>
      </c>
      <c r="E350" s="16" t="s">
        <v>302</v>
      </c>
      <c r="F350" s="16" t="s">
        <v>2156</v>
      </c>
      <c r="G350" s="142">
        <v>0</v>
      </c>
      <c r="H350" s="142">
        <v>0</v>
      </c>
      <c r="I350" s="16" t="s">
        <v>523</v>
      </c>
      <c r="J350" s="16" t="s">
        <v>2188</v>
      </c>
      <c r="K350" s="134" t="s">
        <v>4580</v>
      </c>
      <c r="M350" s="21" t="s">
        <v>3492</v>
      </c>
      <c r="N350" s="21" t="s">
        <v>3782</v>
      </c>
      <c r="O350"/>
      <c r="P350" t="str">
        <f t="shared" si="43"/>
        <v>NOT EQUAL</v>
      </c>
      <c r="Q350"/>
      <c r="R350"/>
      <c r="S350" s="151">
        <f t="shared" si="38"/>
        <v>72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2320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2188</v>
      </c>
      <c r="K351" s="134" t="s">
        <v>4580</v>
      </c>
      <c r="M351" s="21" t="s">
        <v>3507</v>
      </c>
      <c r="N351" s="21" t="s">
        <v>3782</v>
      </c>
      <c r="O351"/>
      <c r="P351" t="str">
        <f t="shared" si="43"/>
        <v>NOT EQUAL</v>
      </c>
      <c r="Q351"/>
      <c r="R351"/>
      <c r="S351" s="151">
        <f t="shared" si="38"/>
        <v>72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2321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2188</v>
      </c>
      <c r="K352" s="134" t="s">
        <v>4580</v>
      </c>
      <c r="M352" s="21" t="s">
        <v>2816</v>
      </c>
      <c r="N352" s="21" t="s">
        <v>3782</v>
      </c>
      <c r="O352"/>
      <c r="P352" t="str">
        <f t="shared" si="43"/>
        <v/>
      </c>
      <c r="Q352"/>
      <c r="R352"/>
      <c r="S352" s="151">
        <f t="shared" si="38"/>
        <v>72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2321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2188</v>
      </c>
      <c r="K353" s="134" t="s">
        <v>4580</v>
      </c>
      <c r="M353" s="21" t="s">
        <v>3093</v>
      </c>
      <c r="N353" s="21" t="s">
        <v>3782</v>
      </c>
      <c r="O353"/>
      <c r="P353" t="str">
        <f t="shared" si="43"/>
        <v/>
      </c>
      <c r="Q353"/>
      <c r="R353"/>
      <c r="S353" s="151">
        <f t="shared" si="38"/>
        <v>72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2327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2188</v>
      </c>
      <c r="K354" s="134" t="s">
        <v>4580</v>
      </c>
      <c r="M354" s="21" t="s">
        <v>2879</v>
      </c>
      <c r="N354" s="21" t="s">
        <v>3782</v>
      </c>
      <c r="O354"/>
      <c r="P354" t="str">
        <f t="shared" si="43"/>
        <v/>
      </c>
      <c r="Q354"/>
      <c r="R354"/>
      <c r="S354" s="151">
        <f t="shared" si="38"/>
        <v>72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2327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2188</v>
      </c>
      <c r="K355" s="134" t="s">
        <v>4580</v>
      </c>
      <c r="M355" s="21" t="s">
        <v>2853</v>
      </c>
      <c r="N355" s="21" t="s">
        <v>3782</v>
      </c>
      <c r="O355"/>
      <c r="P355" t="str">
        <f t="shared" si="43"/>
        <v/>
      </c>
      <c r="Q355"/>
      <c r="R355"/>
      <c r="S355" s="151">
        <f t="shared" si="38"/>
        <v>72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2328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2188</v>
      </c>
      <c r="K356" s="134" t="s">
        <v>4580</v>
      </c>
      <c r="M356" s="21" t="s">
        <v>2854</v>
      </c>
      <c r="N356" s="21" t="s">
        <v>3782</v>
      </c>
      <c r="O356"/>
      <c r="P356" t="str">
        <f t="shared" si="43"/>
        <v>NOT EQUAL</v>
      </c>
      <c r="Q356"/>
      <c r="R356"/>
      <c r="S356" s="151">
        <f t="shared" si="38"/>
        <v>72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2328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2188</v>
      </c>
      <c r="K357" s="134" t="s">
        <v>4580</v>
      </c>
      <c r="M357" s="21" t="s">
        <v>3249</v>
      </c>
      <c r="N357" s="21" t="s">
        <v>3782</v>
      </c>
      <c r="O357"/>
      <c r="P357" t="str">
        <f t="shared" si="43"/>
        <v>NOT EQUAL</v>
      </c>
      <c r="Q357"/>
      <c r="R357"/>
      <c r="S357" s="151">
        <f t="shared" si="38"/>
        <v>72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2328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2188</v>
      </c>
      <c r="K358" s="134" t="s">
        <v>4580</v>
      </c>
      <c r="M358" s="21" t="s">
        <v>3028</v>
      </c>
      <c r="N358" s="21" t="s">
        <v>3782</v>
      </c>
      <c r="O358"/>
      <c r="P358" t="str">
        <f t="shared" si="43"/>
        <v>NOT EQUAL</v>
      </c>
      <c r="Q358"/>
      <c r="R358"/>
      <c r="S358" s="151">
        <f t="shared" si="38"/>
        <v>72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2328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2188</v>
      </c>
      <c r="K359" s="134" t="s">
        <v>4580</v>
      </c>
      <c r="M359" s="21" t="s">
        <v>3257</v>
      </c>
      <c r="N359" s="21" t="s">
        <v>3782</v>
      </c>
      <c r="O359"/>
      <c r="P359" t="str">
        <f t="shared" si="43"/>
        <v>NOT EQUAL</v>
      </c>
      <c r="Q359"/>
      <c r="R359"/>
      <c r="S359" s="151">
        <f t="shared" si="38"/>
        <v>72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2380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2188</v>
      </c>
      <c r="K360" s="134" t="s">
        <v>4580</v>
      </c>
      <c r="M360" s="21" t="s">
        <v>3014</v>
      </c>
      <c r="N360" s="21" t="s">
        <v>3782</v>
      </c>
      <c r="O360"/>
      <c r="P360" t="str">
        <f t="shared" si="43"/>
        <v/>
      </c>
      <c r="Q360"/>
      <c r="R360"/>
      <c r="S360" s="151">
        <f t="shared" si="38"/>
        <v>72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2380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2188</v>
      </c>
      <c r="K361" s="134" t="s">
        <v>4580</v>
      </c>
      <c r="M361" s="21" t="s">
        <v>3095</v>
      </c>
      <c r="N361" s="21" t="s">
        <v>3782</v>
      </c>
      <c r="O361"/>
      <c r="P361" t="str">
        <f t="shared" si="43"/>
        <v/>
      </c>
      <c r="Q361"/>
      <c r="R361"/>
      <c r="S361" s="151">
        <f t="shared" si="38"/>
        <v>72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2410</v>
      </c>
      <c r="D362" s="1" t="s">
        <v>27</v>
      </c>
      <c r="E362" s="16" t="s">
        <v>524</v>
      </c>
      <c r="F362" s="16" t="s">
        <v>2147</v>
      </c>
      <c r="G362" s="151">
        <v>0</v>
      </c>
      <c r="H362" s="151">
        <v>0</v>
      </c>
      <c r="I362" s="16" t="s">
        <v>3</v>
      </c>
      <c r="J362" s="16" t="s">
        <v>2188</v>
      </c>
      <c r="K362" s="134" t="s">
        <v>4580</v>
      </c>
      <c r="M362" s="21" t="s">
        <v>3225</v>
      </c>
      <c r="N362" s="21" t="s">
        <v>3782</v>
      </c>
      <c r="O362"/>
      <c r="P362" t="str">
        <f t="shared" si="43"/>
        <v>NOT EQUAL</v>
      </c>
      <c r="Q362"/>
      <c r="R362"/>
      <c r="S362" s="151">
        <f t="shared" si="38"/>
        <v>72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2410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2188</v>
      </c>
      <c r="K363" s="134" t="s">
        <v>4580</v>
      </c>
      <c r="M363" s="21" t="s">
        <v>3247</v>
      </c>
      <c r="N363" s="21" t="s">
        <v>3782</v>
      </c>
      <c r="O363"/>
      <c r="P363" t="str">
        <f t="shared" si="43"/>
        <v>NOT EQUAL</v>
      </c>
      <c r="Q363"/>
      <c r="R363"/>
      <c r="S363" s="151">
        <f t="shared" si="38"/>
        <v>72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2410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2188</v>
      </c>
      <c r="K364" s="134" t="s">
        <v>4580</v>
      </c>
      <c r="M364" s="21" t="s">
        <v>3501</v>
      </c>
      <c r="N364" s="21" t="s">
        <v>3782</v>
      </c>
      <c r="O364"/>
      <c r="P364" t="str">
        <f t="shared" si="43"/>
        <v>NOT EQUAL</v>
      </c>
      <c r="Q364"/>
      <c r="R364"/>
      <c r="S364" s="151">
        <f t="shared" si="38"/>
        <v>72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2410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2188</v>
      </c>
      <c r="K365" s="134" t="s">
        <v>4580</v>
      </c>
      <c r="M365" s="21" t="s">
        <v>3240</v>
      </c>
      <c r="N365" s="21" t="s">
        <v>3782</v>
      </c>
      <c r="O365"/>
      <c r="P365" t="str">
        <f t="shared" si="43"/>
        <v>NOT EQUAL</v>
      </c>
      <c r="Q365"/>
      <c r="R365"/>
      <c r="S365" s="151">
        <f t="shared" si="38"/>
        <v>72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2410</v>
      </c>
      <c r="D366" s="1" t="s">
        <v>169</v>
      </c>
      <c r="E366" s="16" t="s">
        <v>528</v>
      </c>
      <c r="F366" s="16" t="s">
        <v>2147</v>
      </c>
      <c r="G366" s="151">
        <v>0</v>
      </c>
      <c r="H366" s="151">
        <v>0</v>
      </c>
      <c r="I366" s="16" t="s">
        <v>523</v>
      </c>
      <c r="J366" s="16" t="s">
        <v>2188</v>
      </c>
      <c r="K366" s="134" t="s">
        <v>4580</v>
      </c>
      <c r="M366" s="21" t="s">
        <v>3256</v>
      </c>
      <c r="N366" s="21" t="s">
        <v>3782</v>
      </c>
      <c r="O366"/>
      <c r="P366" t="str">
        <f t="shared" si="43"/>
        <v>NOT EQUAL</v>
      </c>
      <c r="Q366"/>
      <c r="R366"/>
      <c r="S366" s="151">
        <f t="shared" si="38"/>
        <v>72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2410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2188</v>
      </c>
      <c r="K367" s="134" t="s">
        <v>4580</v>
      </c>
      <c r="M367" s="21" t="s">
        <v>3502</v>
      </c>
      <c r="N367" s="21" t="s">
        <v>3782</v>
      </c>
      <c r="O367"/>
      <c r="P367" t="str">
        <f t="shared" si="43"/>
        <v>NOT EQUAL</v>
      </c>
      <c r="Q367"/>
      <c r="R367"/>
      <c r="S367" s="151">
        <f t="shared" si="38"/>
        <v>72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2413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2188</v>
      </c>
      <c r="K368" s="134" t="s">
        <v>4580</v>
      </c>
      <c r="M368" s="21" t="s">
        <v>3479</v>
      </c>
      <c r="N368" s="21" t="s">
        <v>3782</v>
      </c>
      <c r="O368"/>
      <c r="P368" t="str">
        <f t="shared" si="43"/>
        <v/>
      </c>
      <c r="Q368"/>
      <c r="R368"/>
      <c r="S368" s="151">
        <f t="shared" si="38"/>
        <v>72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2413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2188</v>
      </c>
      <c r="K369" s="134" t="s">
        <v>4580</v>
      </c>
      <c r="M369" s="21" t="s">
        <v>3480</v>
      </c>
      <c r="N369" s="21" t="s">
        <v>3782</v>
      </c>
      <c r="O369"/>
      <c r="P369" t="str">
        <f t="shared" si="43"/>
        <v/>
      </c>
      <c r="Q369"/>
      <c r="R369"/>
      <c r="S369" s="151">
        <f t="shared" si="38"/>
        <v>72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2416</v>
      </c>
      <c r="D370" s="1" t="s">
        <v>27</v>
      </c>
      <c r="E370" s="16" t="s">
        <v>1100</v>
      </c>
      <c r="F370" s="16" t="s">
        <v>2155</v>
      </c>
      <c r="G370" s="142">
        <v>0</v>
      </c>
      <c r="H370" s="142">
        <v>0</v>
      </c>
      <c r="I370" s="16" t="s">
        <v>3</v>
      </c>
      <c r="J370" s="16" t="s">
        <v>2188</v>
      </c>
      <c r="K370" s="134" t="s">
        <v>4580</v>
      </c>
      <c r="M370" s="21" t="s">
        <v>3485</v>
      </c>
      <c r="N370" s="21" t="s">
        <v>3782</v>
      </c>
      <c r="O370"/>
      <c r="P370" t="str">
        <f t="shared" si="43"/>
        <v>NOT EQUAL</v>
      </c>
      <c r="Q370"/>
      <c r="R370"/>
      <c r="S370" s="151">
        <f t="shared" si="38"/>
        <v>72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2416</v>
      </c>
      <c r="D371" s="1" t="s">
        <v>27</v>
      </c>
      <c r="E371" s="16" t="s">
        <v>1100</v>
      </c>
      <c r="F371" s="16" t="s">
        <v>2156</v>
      </c>
      <c r="G371" s="142">
        <v>0</v>
      </c>
      <c r="H371" s="142">
        <v>0</v>
      </c>
      <c r="I371" s="16" t="s">
        <v>523</v>
      </c>
      <c r="J371" s="16" t="s">
        <v>2188</v>
      </c>
      <c r="K371" s="134" t="s">
        <v>4580</v>
      </c>
      <c r="M371" s="21" t="s">
        <v>3486</v>
      </c>
      <c r="N371" s="21" t="s">
        <v>3782</v>
      </c>
      <c r="O371"/>
      <c r="P371" t="str">
        <f t="shared" si="43"/>
        <v>NOT EQUAL</v>
      </c>
      <c r="Q371"/>
      <c r="R371"/>
      <c r="S371" s="151">
        <f t="shared" si="38"/>
        <v>72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2416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2188</v>
      </c>
      <c r="K372" s="134" t="s">
        <v>4580</v>
      </c>
      <c r="M372" s="21" t="s">
        <v>3505</v>
      </c>
      <c r="N372" s="21" t="s">
        <v>3782</v>
      </c>
      <c r="O372"/>
      <c r="P372" t="str">
        <f t="shared" si="43"/>
        <v>NOT EQUAL</v>
      </c>
      <c r="Q372"/>
      <c r="R372"/>
      <c r="S372" s="151">
        <f t="shared" si="38"/>
        <v>72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2416</v>
      </c>
      <c r="D373" s="1" t="s">
        <v>169</v>
      </c>
      <c r="E373" s="16" t="s">
        <v>1101</v>
      </c>
      <c r="F373" s="16" t="s">
        <v>1973</v>
      </c>
      <c r="G373" s="142">
        <v>0</v>
      </c>
      <c r="H373" s="142">
        <v>0</v>
      </c>
      <c r="I373" s="16" t="s">
        <v>3</v>
      </c>
      <c r="J373" s="16" t="s">
        <v>2188</v>
      </c>
      <c r="K373" s="134" t="s">
        <v>4580</v>
      </c>
      <c r="M373" s="21" t="s">
        <v>3487</v>
      </c>
      <c r="N373" s="21" t="s">
        <v>3782</v>
      </c>
      <c r="O373"/>
      <c r="P373" t="str">
        <f t="shared" si="43"/>
        <v>NOT EQUAL</v>
      </c>
      <c r="Q373"/>
      <c r="R373"/>
      <c r="S373" s="151">
        <f t="shared" si="38"/>
        <v>72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2416</v>
      </c>
      <c r="D374" s="1" t="s">
        <v>169</v>
      </c>
      <c r="E374" s="16" t="s">
        <v>1101</v>
      </c>
      <c r="F374" s="16" t="s">
        <v>2155</v>
      </c>
      <c r="G374" s="142">
        <v>0</v>
      </c>
      <c r="H374" s="142">
        <v>0</v>
      </c>
      <c r="I374" s="16" t="s">
        <v>523</v>
      </c>
      <c r="J374" s="16" t="s">
        <v>2188</v>
      </c>
      <c r="K374" s="134" t="s">
        <v>4580</v>
      </c>
      <c r="M374" s="21" t="s">
        <v>3488</v>
      </c>
      <c r="N374" s="21" t="s">
        <v>3782</v>
      </c>
      <c r="O374"/>
      <c r="P374" t="str">
        <f t="shared" si="43"/>
        <v>NOT EQUAL</v>
      </c>
      <c r="Q374"/>
      <c r="R374"/>
      <c r="S374" s="151">
        <f t="shared" si="38"/>
        <v>72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2416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2188</v>
      </c>
      <c r="K375" s="134" t="s">
        <v>4580</v>
      </c>
      <c r="M375" s="21" t="s">
        <v>3506</v>
      </c>
      <c r="N375" s="21" t="s">
        <v>3782</v>
      </c>
      <c r="O375"/>
      <c r="P375" t="str">
        <f t="shared" si="43"/>
        <v>NOT EQUAL</v>
      </c>
      <c r="Q375"/>
      <c r="R375"/>
      <c r="S375" s="151">
        <f t="shared" si="38"/>
        <v>72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2417</v>
      </c>
      <c r="D376" s="1" t="s">
        <v>27</v>
      </c>
      <c r="E376" s="16" t="s">
        <v>1102</v>
      </c>
      <c r="F376" s="16" t="s">
        <v>2157</v>
      </c>
      <c r="G376" s="142">
        <v>0</v>
      </c>
      <c r="H376" s="142">
        <v>0</v>
      </c>
      <c r="I376" s="16" t="s">
        <v>3</v>
      </c>
      <c r="J376" s="16" t="s">
        <v>2188</v>
      </c>
      <c r="K376" s="134" t="s">
        <v>4580</v>
      </c>
      <c r="M376" s="21" t="s">
        <v>3493</v>
      </c>
      <c r="N376" s="21" t="s">
        <v>3782</v>
      </c>
      <c r="O376"/>
      <c r="P376" t="str">
        <f t="shared" si="43"/>
        <v>NOT EQUAL</v>
      </c>
      <c r="Q376"/>
      <c r="R376"/>
      <c r="S376" s="151">
        <f t="shared" si="38"/>
        <v>72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2417</v>
      </c>
      <c r="D377" s="1" t="s">
        <v>27</v>
      </c>
      <c r="E377" s="16" t="s">
        <v>1102</v>
      </c>
      <c r="F377" s="16" t="s">
        <v>2151</v>
      </c>
      <c r="G377" s="142">
        <v>0</v>
      </c>
      <c r="H377" s="142">
        <v>0</v>
      </c>
      <c r="I377" s="16" t="s">
        <v>523</v>
      </c>
      <c r="J377" s="16" t="s">
        <v>2188</v>
      </c>
      <c r="K377" s="134" t="s">
        <v>4580</v>
      </c>
      <c r="M377" s="21" t="s">
        <v>3494</v>
      </c>
      <c r="N377" s="21" t="s">
        <v>3782</v>
      </c>
      <c r="O377"/>
      <c r="P377" t="str">
        <f t="shared" si="43"/>
        <v>NOT EQUAL</v>
      </c>
      <c r="Q377"/>
      <c r="R377"/>
      <c r="S377" s="151">
        <f t="shared" si="38"/>
        <v>72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2417</v>
      </c>
      <c r="D378" s="1" t="s">
        <v>169</v>
      </c>
      <c r="E378" s="16" t="s">
        <v>1103</v>
      </c>
      <c r="F378" s="16" t="s">
        <v>2151</v>
      </c>
      <c r="G378" s="142">
        <v>0</v>
      </c>
      <c r="H378" s="142">
        <v>0</v>
      </c>
      <c r="I378" s="16" t="s">
        <v>3</v>
      </c>
      <c r="J378" s="16" t="s">
        <v>2188</v>
      </c>
      <c r="K378" s="134" t="s">
        <v>4580</v>
      </c>
      <c r="M378" s="21" t="s">
        <v>3495</v>
      </c>
      <c r="N378" s="21" t="s">
        <v>3782</v>
      </c>
      <c r="O378"/>
      <c r="P378" t="str">
        <f t="shared" si="43"/>
        <v>NOT EQUAL</v>
      </c>
      <c r="Q378"/>
      <c r="R378"/>
      <c r="S378" s="151">
        <f t="shared" si="38"/>
        <v>72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2417</v>
      </c>
      <c r="D379" s="1" t="s">
        <v>169</v>
      </c>
      <c r="E379" s="16" t="s">
        <v>1103</v>
      </c>
      <c r="F379" s="16" t="s">
        <v>2157</v>
      </c>
      <c r="G379" s="142">
        <v>0</v>
      </c>
      <c r="H379" s="142">
        <v>0</v>
      </c>
      <c r="I379" s="16" t="s">
        <v>523</v>
      </c>
      <c r="J379" s="16" t="s">
        <v>2188</v>
      </c>
      <c r="K379" s="134" t="s">
        <v>4580</v>
      </c>
      <c r="M379" s="21" t="s">
        <v>3496</v>
      </c>
      <c r="N379" s="21" t="s">
        <v>3782</v>
      </c>
      <c r="O379"/>
      <c r="P379" t="str">
        <f t="shared" si="43"/>
        <v>NOT EQUAL</v>
      </c>
      <c r="Q379"/>
      <c r="R379"/>
      <c r="S379" s="151">
        <f t="shared" si="38"/>
        <v>72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2229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2188</v>
      </c>
      <c r="K380" s="134" t="s">
        <v>4580</v>
      </c>
      <c r="M380" s="21" t="s">
        <v>3503</v>
      </c>
      <c r="N380" s="21" t="s">
        <v>3782</v>
      </c>
      <c r="O380"/>
      <c r="P380" t="str">
        <f t="shared" si="43"/>
        <v>NOT EQUAL</v>
      </c>
      <c r="Q380"/>
      <c r="R380"/>
      <c r="S380" s="151">
        <f t="shared" si="38"/>
        <v>72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2229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2188</v>
      </c>
      <c r="K381" s="134" t="s">
        <v>4580</v>
      </c>
      <c r="M381" s="21" t="s">
        <v>3504</v>
      </c>
      <c r="N381" s="21" t="s">
        <v>3782</v>
      </c>
      <c r="O381"/>
      <c r="P381" t="str">
        <f t="shared" si="43"/>
        <v>NOT EQUAL</v>
      </c>
      <c r="Q381"/>
      <c r="R381"/>
      <c r="S381" s="151">
        <f t="shared" si="38"/>
        <v>72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2419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2188</v>
      </c>
      <c r="K382" s="134" t="s">
        <v>4580</v>
      </c>
      <c r="M382" s="21" t="s">
        <v>3537</v>
      </c>
      <c r="N382" s="21" t="s">
        <v>3782</v>
      </c>
      <c r="O382"/>
      <c r="P382" t="str">
        <f t="shared" si="43"/>
        <v/>
      </c>
      <c r="Q382"/>
      <c r="R382"/>
      <c r="S382" s="151">
        <f t="shared" si="38"/>
        <v>72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2419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2188</v>
      </c>
      <c r="K383" s="134" t="s">
        <v>4580</v>
      </c>
      <c r="M383" s="21" t="s">
        <v>3538</v>
      </c>
      <c r="N383" s="21" t="s">
        <v>3782</v>
      </c>
      <c r="O383"/>
      <c r="P383" t="str">
        <f t="shared" si="43"/>
        <v/>
      </c>
      <c r="Q383"/>
      <c r="R383"/>
      <c r="S383" s="151">
        <f t="shared" si="38"/>
        <v>72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2217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2189</v>
      </c>
      <c r="K384" s="159" t="s">
        <v>4579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72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2217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2189</v>
      </c>
      <c r="K385" s="159" t="s">
        <v>4579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72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2217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2189</v>
      </c>
      <c r="K386" s="159" t="s">
        <v>4579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72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2217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2189</v>
      </c>
      <c r="K387" s="159" t="s">
        <v>4579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72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2217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2189</v>
      </c>
      <c r="K388" s="159" t="s">
        <v>4579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72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2217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2189</v>
      </c>
      <c r="K389" s="159" t="s">
        <v>4579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72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2217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2189</v>
      </c>
      <c r="K390" s="159" t="s">
        <v>4579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72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2217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2189</v>
      </c>
      <c r="K391" s="159" t="s">
        <v>4579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72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2217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2189</v>
      </c>
      <c r="K392" s="159" t="s">
        <v>4579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72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2217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2189</v>
      </c>
      <c r="K393" s="159" t="s">
        <v>4579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72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2217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2189</v>
      </c>
      <c r="K394" s="159" t="s">
        <v>4579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72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2217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2189</v>
      </c>
      <c r="K395" s="159" t="s">
        <v>4579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72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2217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2189</v>
      </c>
      <c r="K396" s="159" t="s">
        <v>4579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72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2217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2189</v>
      </c>
      <c r="K397" s="159" t="s">
        <v>4579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72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72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72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4608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72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2262</v>
      </c>
      <c r="D401" s="36" t="s">
        <v>4150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2189</v>
      </c>
      <c r="K401" s="134" t="s">
        <v>4580</v>
      </c>
      <c r="M401" s="21" t="s">
        <v>2594</v>
      </c>
      <c r="N401" s="21" t="s">
        <v>3782</v>
      </c>
      <c r="O401"/>
      <c r="P401" t="str">
        <f t="shared" si="51"/>
        <v/>
      </c>
      <c r="Q401"/>
      <c r="R401"/>
      <c r="S401" s="151">
        <f t="shared" si="46"/>
        <v>72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2264</v>
      </c>
      <c r="D402" s="36" t="s">
        <v>4150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2189</v>
      </c>
      <c r="K402" s="134" t="s">
        <v>4580</v>
      </c>
      <c r="M402" s="21" t="s">
        <v>2596</v>
      </c>
      <c r="N402" s="21" t="s">
        <v>3782</v>
      </c>
      <c r="O402"/>
      <c r="P402" t="str">
        <f t="shared" si="51"/>
        <v/>
      </c>
      <c r="Q402"/>
      <c r="R402"/>
      <c r="S402" s="151">
        <f t="shared" si="46"/>
        <v>72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2263</v>
      </c>
      <c r="D403" s="36" t="s">
        <v>4150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2189</v>
      </c>
      <c r="K403" s="134" t="s">
        <v>4580</v>
      </c>
      <c r="M403" s="21" t="s">
        <v>2595</v>
      </c>
      <c r="N403" s="21" t="s">
        <v>3782</v>
      </c>
      <c r="O403"/>
      <c r="P403" t="str">
        <f t="shared" si="51"/>
        <v/>
      </c>
      <c r="Q403"/>
      <c r="R403"/>
      <c r="S403" s="151">
        <f t="shared" si="46"/>
        <v>72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2274</v>
      </c>
      <c r="D404" s="36" t="s">
        <v>4150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2189</v>
      </c>
      <c r="K404" s="134" t="s">
        <v>4580</v>
      </c>
      <c r="M404" s="21" t="s">
        <v>2615</v>
      </c>
      <c r="N404" s="21" t="s">
        <v>3782</v>
      </c>
      <c r="O404"/>
      <c r="P404" t="str">
        <f t="shared" si="51"/>
        <v/>
      </c>
      <c r="Q404"/>
      <c r="R404"/>
      <c r="S404" s="151">
        <f t="shared" si="46"/>
        <v>72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2276</v>
      </c>
      <c r="D405" s="36" t="s">
        <v>4150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2189</v>
      </c>
      <c r="K405" s="134" t="s">
        <v>4580</v>
      </c>
      <c r="M405" s="21" t="s">
        <v>2617</v>
      </c>
      <c r="N405" s="21" t="s">
        <v>3782</v>
      </c>
      <c r="O405"/>
      <c r="P405" t="str">
        <f t="shared" si="51"/>
        <v/>
      </c>
      <c r="Q405"/>
      <c r="R405"/>
      <c r="S405" s="151">
        <f t="shared" si="46"/>
        <v>72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2275</v>
      </c>
      <c r="D406" s="36" t="s">
        <v>4150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2189</v>
      </c>
      <c r="K406" s="134" t="s">
        <v>4580</v>
      </c>
      <c r="M406" s="21" t="s">
        <v>2616</v>
      </c>
      <c r="N406" s="21" t="s">
        <v>3782</v>
      </c>
      <c r="O406"/>
      <c r="P406" t="str">
        <f t="shared" si="51"/>
        <v/>
      </c>
      <c r="Q406"/>
      <c r="R406"/>
      <c r="S406" s="151">
        <f t="shared" si="46"/>
        <v>72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2324</v>
      </c>
      <c r="D407" s="1" t="s">
        <v>7</v>
      </c>
      <c r="E407" s="16" t="s">
        <v>1981</v>
      </c>
      <c r="F407" s="16" t="s">
        <v>1981</v>
      </c>
      <c r="G407" s="151">
        <v>0</v>
      </c>
      <c r="H407" s="151">
        <v>0</v>
      </c>
      <c r="I407" s="16" t="s">
        <v>3</v>
      </c>
      <c r="J407" s="16" t="s">
        <v>2188</v>
      </c>
      <c r="K407" s="134" t="s">
        <v>4580</v>
      </c>
      <c r="M407" s="21" t="s">
        <v>2838</v>
      </c>
      <c r="N407" s="21" t="s">
        <v>3782</v>
      </c>
      <c r="O407"/>
      <c r="P407" t="str">
        <f t="shared" si="51"/>
        <v/>
      </c>
      <c r="Q407"/>
      <c r="R407"/>
      <c r="S407" s="151">
        <f t="shared" si="46"/>
        <v>73</v>
      </c>
      <c r="T407" s="3" t="s">
        <v>4542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3944</v>
      </c>
      <c r="D408" s="1" t="s">
        <v>7</v>
      </c>
      <c r="E408" s="16" t="s">
        <v>1802</v>
      </c>
      <c r="F408" s="16" t="s">
        <v>1802</v>
      </c>
      <c r="G408" s="151">
        <v>0</v>
      </c>
      <c r="H408" s="151">
        <v>0</v>
      </c>
      <c r="I408" s="16" t="s">
        <v>3</v>
      </c>
      <c r="J408" s="16" t="s">
        <v>2188</v>
      </c>
      <c r="K408" s="134" t="s">
        <v>4580</v>
      </c>
      <c r="M408" s="21" t="s">
        <v>2455</v>
      </c>
      <c r="N408" s="21" t="s">
        <v>3782</v>
      </c>
      <c r="O408"/>
      <c r="P408" t="str">
        <f t="shared" si="51"/>
        <v/>
      </c>
      <c r="Q408"/>
      <c r="R408"/>
      <c r="S408" s="151">
        <f t="shared" si="46"/>
        <v>74</v>
      </c>
      <c r="T408" s="3" t="s">
        <v>4542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3955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2188</v>
      </c>
      <c r="K409" s="134" t="s">
        <v>4580</v>
      </c>
      <c r="M409" s="21" t="s">
        <v>2844</v>
      </c>
      <c r="N409" s="21" t="s">
        <v>3782</v>
      </c>
      <c r="O409"/>
      <c r="P409" t="str">
        <f t="shared" si="51"/>
        <v/>
      </c>
      <c r="Q409"/>
      <c r="R409"/>
      <c r="S409" s="151">
        <f t="shared" si="46"/>
        <v>75</v>
      </c>
      <c r="T409" s="3" t="s">
        <v>4542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3965</v>
      </c>
      <c r="D410" s="1" t="s">
        <v>7</v>
      </c>
      <c r="E410" s="16" t="s">
        <v>2083</v>
      </c>
      <c r="F410" s="16" t="s">
        <v>2083</v>
      </c>
      <c r="G410" s="151">
        <v>0</v>
      </c>
      <c r="H410" s="151">
        <v>0</v>
      </c>
      <c r="I410" s="16" t="s">
        <v>3</v>
      </c>
      <c r="J410" s="16" t="s">
        <v>2188</v>
      </c>
      <c r="K410" s="134" t="s">
        <v>4580</v>
      </c>
      <c r="M410" s="21" t="s">
        <v>3071</v>
      </c>
      <c r="N410" s="21" t="s">
        <v>3782</v>
      </c>
      <c r="O410"/>
      <c r="P410" t="str">
        <f t="shared" si="51"/>
        <v/>
      </c>
      <c r="Q410"/>
      <c r="R410"/>
      <c r="S410" s="151">
        <f t="shared" si="46"/>
        <v>76</v>
      </c>
      <c r="T410" s="3" t="s">
        <v>4542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3953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2188</v>
      </c>
      <c r="K411" s="134" t="s">
        <v>4580</v>
      </c>
      <c r="M411" s="21" t="s">
        <v>2821</v>
      </c>
      <c r="N411" s="21" t="s">
        <v>3782</v>
      </c>
      <c r="O411"/>
      <c r="P411" t="str">
        <f t="shared" si="51"/>
        <v/>
      </c>
      <c r="Q411"/>
      <c r="R411"/>
      <c r="S411" s="151">
        <f t="shared" si="46"/>
        <v>77</v>
      </c>
      <c r="T411" s="3" t="s">
        <v>4542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3954</v>
      </c>
      <c r="D412" s="1" t="s">
        <v>7</v>
      </c>
      <c r="E412" s="16" t="s">
        <v>1978</v>
      </c>
      <c r="F412" s="16" t="s">
        <v>1978</v>
      </c>
      <c r="G412" s="151">
        <v>0</v>
      </c>
      <c r="H412" s="151">
        <v>0</v>
      </c>
      <c r="I412" s="16" t="s">
        <v>3</v>
      </c>
      <c r="J412" s="16" t="s">
        <v>2188</v>
      </c>
      <c r="K412" s="134" t="s">
        <v>4580</v>
      </c>
      <c r="M412" s="21" t="s">
        <v>2832</v>
      </c>
      <c r="N412" s="21" t="s">
        <v>3782</v>
      </c>
      <c r="O412"/>
      <c r="P412" t="str">
        <f t="shared" si="51"/>
        <v/>
      </c>
      <c r="Q412"/>
      <c r="R412"/>
      <c r="S412" s="151">
        <f t="shared" si="46"/>
        <v>78</v>
      </c>
      <c r="T412" s="3" t="s">
        <v>4542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3964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2188</v>
      </c>
      <c r="K413" s="134" t="s">
        <v>4580</v>
      </c>
      <c r="M413" s="21" t="s">
        <v>3070</v>
      </c>
      <c r="N413" s="21" t="s">
        <v>3782</v>
      </c>
      <c r="O413"/>
      <c r="P413" t="str">
        <f t="shared" si="51"/>
        <v/>
      </c>
      <c r="Q413"/>
      <c r="R413"/>
      <c r="S413" s="151">
        <f t="shared" si="46"/>
        <v>79</v>
      </c>
      <c r="T413" s="3" t="s">
        <v>4542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3947</v>
      </c>
      <c r="D414" s="34" t="s">
        <v>14</v>
      </c>
      <c r="E414" s="16" t="s">
        <v>1815</v>
      </c>
      <c r="F414" s="16" t="s">
        <v>1815</v>
      </c>
      <c r="G414" s="151">
        <v>0</v>
      </c>
      <c r="H414" s="151">
        <v>63</v>
      </c>
      <c r="I414" s="16" t="s">
        <v>3</v>
      </c>
      <c r="J414" s="16" t="s">
        <v>2188</v>
      </c>
      <c r="K414" s="134" t="s">
        <v>4580</v>
      </c>
      <c r="M414" s="21" t="s">
        <v>2485</v>
      </c>
      <c r="N414" s="21" t="s">
        <v>3782</v>
      </c>
      <c r="O414"/>
      <c r="P414" t="str">
        <f t="shared" si="51"/>
        <v/>
      </c>
      <c r="Q414"/>
      <c r="R414"/>
      <c r="S414" s="151">
        <f t="shared" si="46"/>
        <v>80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3946</v>
      </c>
      <c r="D415" s="34" t="s">
        <v>14</v>
      </c>
      <c r="E415" s="16" t="s">
        <v>1809</v>
      </c>
      <c r="F415" s="16" t="s">
        <v>1809</v>
      </c>
      <c r="G415" s="151">
        <v>0</v>
      </c>
      <c r="H415" s="151">
        <v>63</v>
      </c>
      <c r="I415" s="16" t="s">
        <v>3</v>
      </c>
      <c r="J415" s="16" t="s">
        <v>2188</v>
      </c>
      <c r="K415" s="134" t="s">
        <v>4580</v>
      </c>
      <c r="M415" s="21" t="s">
        <v>2473</v>
      </c>
      <c r="N415" s="21" t="s">
        <v>3782</v>
      </c>
      <c r="O415"/>
      <c r="P415" t="str">
        <f t="shared" si="51"/>
        <v/>
      </c>
      <c r="Q415"/>
      <c r="R415"/>
      <c r="S415" s="151">
        <f t="shared" si="46"/>
        <v>81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3948</v>
      </c>
      <c r="D416" s="34" t="s">
        <v>14</v>
      </c>
      <c r="E416" s="16" t="s">
        <v>42</v>
      </c>
      <c r="F416" s="16" t="s">
        <v>42</v>
      </c>
      <c r="G416" s="151">
        <v>0</v>
      </c>
      <c r="H416" s="151">
        <v>63</v>
      </c>
      <c r="I416" s="16" t="s">
        <v>3</v>
      </c>
      <c r="J416" s="16" t="s">
        <v>2188</v>
      </c>
      <c r="K416" s="134" t="s">
        <v>4580</v>
      </c>
      <c r="M416" s="21" t="s">
        <v>2499</v>
      </c>
      <c r="N416" s="21" t="s">
        <v>3782</v>
      </c>
      <c r="O416"/>
      <c r="P416" t="str">
        <f t="shared" si="51"/>
        <v/>
      </c>
      <c r="Q416"/>
      <c r="R416"/>
      <c r="S416" s="151">
        <f t="shared" si="46"/>
        <v>82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3961</v>
      </c>
      <c r="D417" s="34" t="s">
        <v>14</v>
      </c>
      <c r="E417" s="16" t="s">
        <v>341</v>
      </c>
      <c r="F417" s="16" t="s">
        <v>341</v>
      </c>
      <c r="G417" s="151">
        <v>0</v>
      </c>
      <c r="H417" s="151">
        <v>63</v>
      </c>
      <c r="I417" s="16" t="s">
        <v>3</v>
      </c>
      <c r="J417" s="16" t="s">
        <v>2188</v>
      </c>
      <c r="K417" s="134" t="s">
        <v>4580</v>
      </c>
      <c r="M417" s="21" t="s">
        <v>2947</v>
      </c>
      <c r="N417" s="21" t="s">
        <v>3782</v>
      </c>
      <c r="O417"/>
      <c r="P417" t="str">
        <f t="shared" si="51"/>
        <v/>
      </c>
      <c r="Q417"/>
      <c r="R417"/>
      <c r="S417" s="151">
        <f t="shared" si="46"/>
        <v>83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3949</v>
      </c>
      <c r="D418" s="34" t="s">
        <v>14</v>
      </c>
      <c r="E418" s="16" t="s">
        <v>103</v>
      </c>
      <c r="F418" s="16" t="s">
        <v>103</v>
      </c>
      <c r="G418" s="151">
        <v>0</v>
      </c>
      <c r="H418" s="151">
        <v>63</v>
      </c>
      <c r="I418" s="16" t="s">
        <v>3</v>
      </c>
      <c r="J418" s="16" t="s">
        <v>2188</v>
      </c>
      <c r="K418" s="134" t="s">
        <v>4580</v>
      </c>
      <c r="M418" s="21" t="s">
        <v>2591</v>
      </c>
      <c r="N418" s="21" t="s">
        <v>3782</v>
      </c>
      <c r="O418"/>
      <c r="P418" t="str">
        <f t="shared" si="51"/>
        <v/>
      </c>
      <c r="Q418"/>
      <c r="R418"/>
      <c r="S418" s="151">
        <f t="shared" si="46"/>
        <v>84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3957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2188</v>
      </c>
      <c r="K419" s="134" t="s">
        <v>4580</v>
      </c>
      <c r="M419" s="21" t="s">
        <v>2919</v>
      </c>
      <c r="N419" s="21" t="s">
        <v>3782</v>
      </c>
      <c r="O419"/>
      <c r="P419" t="str">
        <f t="shared" si="51"/>
        <v/>
      </c>
      <c r="Q419"/>
      <c r="R419"/>
      <c r="S419" s="151">
        <f t="shared" si="46"/>
        <v>85</v>
      </c>
      <c r="T419" s="3" t="s">
        <v>4542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3958</v>
      </c>
      <c r="D420" s="34" t="s">
        <v>14</v>
      </c>
      <c r="E420" s="16" t="s">
        <v>2019</v>
      </c>
      <c r="F420" s="16" t="s">
        <v>2019</v>
      </c>
      <c r="G420" s="151">
        <v>0</v>
      </c>
      <c r="H420" s="151">
        <v>63</v>
      </c>
      <c r="I420" s="16" t="s">
        <v>3</v>
      </c>
      <c r="J420" s="16" t="s">
        <v>2188</v>
      </c>
      <c r="K420" s="134" t="s">
        <v>4580</v>
      </c>
      <c r="M420" s="21" t="s">
        <v>2920</v>
      </c>
      <c r="N420" s="21" t="s">
        <v>3782</v>
      </c>
      <c r="O420"/>
      <c r="P420" t="str">
        <f t="shared" si="51"/>
        <v/>
      </c>
      <c r="Q420"/>
      <c r="R420"/>
      <c r="S420" s="151">
        <f t="shared" si="46"/>
        <v>86</v>
      </c>
      <c r="T420" s="3" t="s">
        <v>4542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3959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2188</v>
      </c>
      <c r="K421" s="134" t="s">
        <v>4580</v>
      </c>
      <c r="M421" s="21" t="s">
        <v>2928</v>
      </c>
      <c r="N421" s="21" t="s">
        <v>3782</v>
      </c>
      <c r="O421"/>
      <c r="P421" t="str">
        <f t="shared" si="51"/>
        <v/>
      </c>
      <c r="Q421"/>
      <c r="R421"/>
      <c r="S421" s="151">
        <f t="shared" si="46"/>
        <v>87</v>
      </c>
      <c r="T421" s="3" t="s">
        <v>4542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3960</v>
      </c>
      <c r="D422" s="34" t="s">
        <v>14</v>
      </c>
      <c r="E422" s="16" t="s">
        <v>2023</v>
      </c>
      <c r="F422" s="16" t="s">
        <v>2023</v>
      </c>
      <c r="G422" s="151">
        <v>0</v>
      </c>
      <c r="H422" s="151">
        <v>63</v>
      </c>
      <c r="I422" s="16" t="s">
        <v>3</v>
      </c>
      <c r="J422" s="16" t="s">
        <v>2188</v>
      </c>
      <c r="K422" s="134" t="s">
        <v>4580</v>
      </c>
      <c r="M422" s="21" t="s">
        <v>2929</v>
      </c>
      <c r="N422" s="21" t="s">
        <v>3782</v>
      </c>
      <c r="O422"/>
      <c r="P422" t="str">
        <f t="shared" si="51"/>
        <v/>
      </c>
      <c r="Q422"/>
      <c r="R422"/>
      <c r="S422" s="151">
        <f t="shared" si="46"/>
        <v>88</v>
      </c>
      <c r="T422" s="3" t="s">
        <v>4542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3962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2188</v>
      </c>
      <c r="K423" s="134" t="s">
        <v>4580</v>
      </c>
      <c r="M423" s="21" t="s">
        <v>2975</v>
      </c>
      <c r="N423" s="21" t="s">
        <v>3782</v>
      </c>
      <c r="O423"/>
      <c r="P423" t="str">
        <f t="shared" si="51"/>
        <v/>
      </c>
      <c r="Q423"/>
      <c r="R423"/>
      <c r="S423" s="151">
        <f t="shared" si="46"/>
        <v>89</v>
      </c>
      <c r="T423" s="3" t="s">
        <v>4542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3963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2188</v>
      </c>
      <c r="K424" s="134" t="s">
        <v>4580</v>
      </c>
      <c r="M424" s="21" t="s">
        <v>2982</v>
      </c>
      <c r="N424" s="21" t="s">
        <v>3782</v>
      </c>
      <c r="O424"/>
      <c r="P424" t="str">
        <f t="shared" si="51"/>
        <v/>
      </c>
      <c r="Q424"/>
      <c r="R424"/>
      <c r="S424" s="151">
        <f t="shared" si="46"/>
        <v>90</v>
      </c>
      <c r="T424" s="3" t="s">
        <v>4542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3945</v>
      </c>
      <c r="D425" s="30" t="s">
        <v>14</v>
      </c>
      <c r="E425" s="16" t="s">
        <v>1806</v>
      </c>
      <c r="F425" s="16" t="s">
        <v>1806</v>
      </c>
      <c r="G425" s="151">
        <v>0</v>
      </c>
      <c r="H425" s="151">
        <v>63</v>
      </c>
      <c r="I425" s="16" t="s">
        <v>3</v>
      </c>
      <c r="J425" s="16" t="s">
        <v>2188</v>
      </c>
      <c r="K425" s="134" t="s">
        <v>4580</v>
      </c>
      <c r="M425" s="21" t="s">
        <v>2463</v>
      </c>
      <c r="N425" s="21" t="s">
        <v>3782</v>
      </c>
      <c r="O425"/>
      <c r="P425" t="str">
        <f t="shared" si="51"/>
        <v/>
      </c>
      <c r="Q425"/>
      <c r="R425"/>
      <c r="S425" s="151">
        <f t="shared" si="46"/>
        <v>91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3950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2188</v>
      </c>
      <c r="K426" s="134" t="s">
        <v>4580</v>
      </c>
      <c r="M426" s="21" t="s">
        <v>2724</v>
      </c>
      <c r="N426" s="21" t="s">
        <v>3782</v>
      </c>
      <c r="O426"/>
      <c r="P426" t="str">
        <f t="shared" si="51"/>
        <v/>
      </c>
      <c r="Q426"/>
      <c r="R426"/>
      <c r="S426" s="151">
        <f t="shared" si="46"/>
        <v>92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3956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2188</v>
      </c>
      <c r="K427" s="134" t="s">
        <v>4580</v>
      </c>
      <c r="M427" s="21" t="s">
        <v>2917</v>
      </c>
      <c r="N427" s="21" t="s">
        <v>3782</v>
      </c>
      <c r="O427"/>
      <c r="P427" t="str">
        <f t="shared" si="51"/>
        <v/>
      </c>
      <c r="Q427"/>
      <c r="R427"/>
      <c r="S427" s="151">
        <f t="shared" si="46"/>
        <v>93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3951</v>
      </c>
      <c r="D428" s="34" t="s">
        <v>14</v>
      </c>
      <c r="E428" s="16" t="s">
        <v>1937</v>
      </c>
      <c r="F428" s="16" t="s">
        <v>1937</v>
      </c>
      <c r="G428" s="151">
        <v>0</v>
      </c>
      <c r="H428" s="151">
        <v>64</v>
      </c>
      <c r="I428" s="16" t="s">
        <v>3</v>
      </c>
      <c r="J428" s="16" t="s">
        <v>2188</v>
      </c>
      <c r="K428" s="134" t="s">
        <v>4580</v>
      </c>
      <c r="M428" s="21" t="s">
        <v>2758</v>
      </c>
      <c r="N428" s="21" t="s">
        <v>3782</v>
      </c>
      <c r="O428"/>
      <c r="P428" t="str">
        <f t="shared" si="51"/>
        <v/>
      </c>
      <c r="Q428"/>
      <c r="R428"/>
      <c r="S428" s="151">
        <f t="shared" si="46"/>
        <v>94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3952</v>
      </c>
      <c r="D429" s="34" t="s">
        <v>14</v>
      </c>
      <c r="E429" s="16" t="s">
        <v>1938</v>
      </c>
      <c r="F429" s="16" t="s">
        <v>1938</v>
      </c>
      <c r="G429" s="151">
        <v>0</v>
      </c>
      <c r="H429" s="151">
        <v>64</v>
      </c>
      <c r="I429" s="16" t="s">
        <v>3</v>
      </c>
      <c r="J429" s="16" t="s">
        <v>2188</v>
      </c>
      <c r="K429" s="134" t="s">
        <v>4580</v>
      </c>
      <c r="M429" s="21" t="s">
        <v>2759</v>
      </c>
      <c r="N429" s="21" t="s">
        <v>3782</v>
      </c>
      <c r="O429"/>
      <c r="P429" t="str">
        <f t="shared" si="51"/>
        <v/>
      </c>
      <c r="Q429"/>
      <c r="R429"/>
      <c r="S429" s="151">
        <f t="shared" si="46"/>
        <v>95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2315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2188</v>
      </c>
      <c r="K430" s="134" t="s">
        <v>4580</v>
      </c>
      <c r="M430" s="21" t="s">
        <v>2772</v>
      </c>
      <c r="N430" s="21" t="s">
        <v>3782</v>
      </c>
      <c r="O430"/>
      <c r="P430" t="str">
        <f t="shared" si="51"/>
        <v/>
      </c>
      <c r="Q430"/>
      <c r="R430"/>
      <c r="S430" s="151">
        <f t="shared" si="46"/>
        <v>96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3966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2188</v>
      </c>
      <c r="K431" s="134" t="s">
        <v>4580</v>
      </c>
      <c r="M431" s="21" t="s">
        <v>3222</v>
      </c>
      <c r="N431" s="21" t="s">
        <v>3782</v>
      </c>
      <c r="O431"/>
      <c r="P431" t="str">
        <f t="shared" si="51"/>
        <v/>
      </c>
      <c r="Q431"/>
      <c r="R431"/>
      <c r="S431" s="151">
        <f t="shared" si="46"/>
        <v>97</v>
      </c>
      <c r="T431" s="3" t="s">
        <v>4542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4377</v>
      </c>
      <c r="D432" s="1" t="s">
        <v>14</v>
      </c>
      <c r="E432" s="135" t="s">
        <v>2029</v>
      </c>
      <c r="F432" s="138" t="s">
        <v>2029</v>
      </c>
      <c r="G432" s="151">
        <v>0</v>
      </c>
      <c r="H432" s="151">
        <v>99</v>
      </c>
      <c r="I432" s="16" t="s">
        <v>3</v>
      </c>
      <c r="J432" s="16" t="s">
        <v>2188</v>
      </c>
      <c r="K432" s="134" t="s">
        <v>4580</v>
      </c>
      <c r="M432" s="21" t="s">
        <v>2952</v>
      </c>
      <c r="N432" s="21" t="s">
        <v>3782</v>
      </c>
      <c r="O432"/>
      <c r="P432" t="str">
        <f t="shared" si="51"/>
        <v/>
      </c>
      <c r="Q432"/>
      <c r="R432"/>
      <c r="S432" s="151">
        <f t="shared" si="46"/>
        <v>98</v>
      </c>
      <c r="T432" s="3" t="s">
        <v>4541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4378</v>
      </c>
      <c r="D433" s="1" t="s">
        <v>14</v>
      </c>
      <c r="E433" s="135" t="s">
        <v>2030</v>
      </c>
      <c r="F433" s="138" t="s">
        <v>2030</v>
      </c>
      <c r="G433" s="151">
        <v>0</v>
      </c>
      <c r="H433" s="151">
        <v>99</v>
      </c>
      <c r="I433" s="16" t="s">
        <v>3</v>
      </c>
      <c r="J433" s="16" t="s">
        <v>2188</v>
      </c>
      <c r="K433" s="134" t="s">
        <v>4580</v>
      </c>
      <c r="M433" s="21" t="s">
        <v>2953</v>
      </c>
      <c r="N433" s="21" t="s">
        <v>3782</v>
      </c>
      <c r="O433"/>
      <c r="P433" t="str">
        <f t="shared" si="51"/>
        <v/>
      </c>
      <c r="Q433"/>
      <c r="R433"/>
      <c r="S433" s="151">
        <f t="shared" si="46"/>
        <v>99</v>
      </c>
      <c r="T433" s="3" t="s">
        <v>4541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2217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2189</v>
      </c>
      <c r="K434" s="159" t="s">
        <v>4579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99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2217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2189</v>
      </c>
      <c r="K435" s="159" t="s">
        <v>4579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99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2217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2189</v>
      </c>
      <c r="K436" s="159" t="s">
        <v>4579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99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2217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2189</v>
      </c>
      <c r="K437" s="159" t="s">
        <v>4579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99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99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99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4605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99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2397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2190</v>
      </c>
      <c r="K441" s="134" t="s">
        <v>4580</v>
      </c>
      <c r="M441" s="21" t="s">
        <v>1780</v>
      </c>
      <c r="N441" s="21" t="s">
        <v>3782</v>
      </c>
      <c r="O441"/>
      <c r="P441" t="str">
        <f t="shared" si="51"/>
        <v/>
      </c>
      <c r="Q441"/>
      <c r="R441"/>
      <c r="S441" s="151">
        <f t="shared" si="46"/>
        <v>100</v>
      </c>
      <c r="T441" s="3" t="s">
        <v>4547</v>
      </c>
      <c r="U441" s="114"/>
      <c r="V441" s="114" t="s">
        <v>4457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2397</v>
      </c>
      <c r="D442" s="1">
        <v>2</v>
      </c>
      <c r="E442" s="16" t="s">
        <v>2116</v>
      </c>
      <c r="F442" s="16" t="s">
        <v>2116</v>
      </c>
      <c r="G442" s="151">
        <v>0</v>
      </c>
      <c r="H442" s="151">
        <v>0</v>
      </c>
      <c r="I442" s="16" t="s">
        <v>3</v>
      </c>
      <c r="J442" s="16" t="s">
        <v>2190</v>
      </c>
      <c r="K442" s="134" t="s">
        <v>4580</v>
      </c>
      <c r="M442" s="21" t="s">
        <v>3158</v>
      </c>
      <c r="N442" s="21" t="s">
        <v>3782</v>
      </c>
      <c r="O442"/>
      <c r="P442" t="str">
        <f t="shared" si="51"/>
        <v/>
      </c>
      <c r="Q442"/>
      <c r="R442"/>
      <c r="S442" s="151">
        <f t="shared" si="46"/>
        <v>100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2325</v>
      </c>
      <c r="D443" s="1">
        <v>0</v>
      </c>
      <c r="E443" s="16" t="s">
        <v>1983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2188</v>
      </c>
      <c r="K443" s="134" t="s">
        <v>4580</v>
      </c>
      <c r="M443" s="21" t="s">
        <v>2840</v>
      </c>
      <c r="N443" s="21" t="s">
        <v>3782</v>
      </c>
      <c r="O443"/>
      <c r="P443" t="str">
        <f t="shared" si="51"/>
        <v>NOT EQUAL</v>
      </c>
      <c r="Q443"/>
      <c r="R443"/>
      <c r="S443" s="151">
        <f t="shared" si="46"/>
        <v>101</v>
      </c>
      <c r="T443" s="3" t="s">
        <v>4547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2325</v>
      </c>
      <c r="D444" s="1">
        <v>1</v>
      </c>
      <c r="E444" s="16" t="s">
        <v>2111</v>
      </c>
      <c r="F444" s="16" t="s">
        <v>2111</v>
      </c>
      <c r="G444" s="151">
        <v>0</v>
      </c>
      <c r="H444" s="151">
        <v>0</v>
      </c>
      <c r="I444" s="16" t="s">
        <v>3</v>
      </c>
      <c r="J444" s="16" t="s">
        <v>2188</v>
      </c>
      <c r="K444" s="134" t="s">
        <v>4580</v>
      </c>
      <c r="M444" s="21" t="s">
        <v>3150</v>
      </c>
      <c r="N444" s="21" t="s">
        <v>3782</v>
      </c>
      <c r="O444"/>
      <c r="P444" t="str">
        <f t="shared" si="51"/>
        <v/>
      </c>
      <c r="Q444"/>
      <c r="R444"/>
      <c r="S444" s="151">
        <f t="shared" si="46"/>
        <v>102</v>
      </c>
      <c r="T444" s="3" t="s">
        <v>4547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2325</v>
      </c>
      <c r="D445" s="1">
        <v>2</v>
      </c>
      <c r="E445" s="16" t="s">
        <v>2114</v>
      </c>
      <c r="F445" s="16" t="s">
        <v>2114</v>
      </c>
      <c r="G445" s="151">
        <v>0</v>
      </c>
      <c r="H445" s="151">
        <v>0</v>
      </c>
      <c r="I445" s="16" t="s">
        <v>3</v>
      </c>
      <c r="J445" s="16" t="s">
        <v>2188</v>
      </c>
      <c r="K445" s="134" t="s">
        <v>4580</v>
      </c>
      <c r="M445" s="21" t="s">
        <v>3155</v>
      </c>
      <c r="N445" s="21" t="s">
        <v>3782</v>
      </c>
      <c r="O445"/>
      <c r="P445" t="str">
        <f t="shared" si="51"/>
        <v/>
      </c>
      <c r="Q445"/>
      <c r="R445"/>
      <c r="S445" s="151">
        <f t="shared" si="46"/>
        <v>103</v>
      </c>
      <c r="T445" s="3" t="s">
        <v>4547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2325</v>
      </c>
      <c r="D446" s="1">
        <v>3</v>
      </c>
      <c r="E446" s="16" t="s">
        <v>2112</v>
      </c>
      <c r="F446" s="16" t="s">
        <v>2112</v>
      </c>
      <c r="G446" s="151">
        <v>0</v>
      </c>
      <c r="H446" s="151">
        <v>0</v>
      </c>
      <c r="I446" s="16" t="s">
        <v>3</v>
      </c>
      <c r="J446" s="16" t="s">
        <v>2188</v>
      </c>
      <c r="K446" s="134" t="s">
        <v>4580</v>
      </c>
      <c r="M446" s="21" t="s">
        <v>3151</v>
      </c>
      <c r="N446" s="21" t="s">
        <v>3782</v>
      </c>
      <c r="O446"/>
      <c r="P446" t="str">
        <f t="shared" si="51"/>
        <v/>
      </c>
      <c r="Q446"/>
      <c r="R446"/>
      <c r="S446" s="151">
        <f t="shared" si="46"/>
        <v>104</v>
      </c>
      <c r="T446" s="3" t="s">
        <v>4547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2325</v>
      </c>
      <c r="D447" s="1">
        <v>4</v>
      </c>
      <c r="E447" s="16" t="s">
        <v>2113</v>
      </c>
      <c r="F447" s="16" t="s">
        <v>2113</v>
      </c>
      <c r="G447" s="151">
        <v>0</v>
      </c>
      <c r="H447" s="151">
        <v>0</v>
      </c>
      <c r="I447" s="16" t="s">
        <v>3</v>
      </c>
      <c r="J447" s="16" t="s">
        <v>2188</v>
      </c>
      <c r="K447" s="134" t="s">
        <v>4580</v>
      </c>
      <c r="M447" s="21" t="s">
        <v>3152</v>
      </c>
      <c r="N447" s="21" t="s">
        <v>3782</v>
      </c>
      <c r="O447"/>
      <c r="P447" t="str">
        <f t="shared" si="51"/>
        <v/>
      </c>
      <c r="Q447"/>
      <c r="R447"/>
      <c r="S447" s="151">
        <f t="shared" si="46"/>
        <v>105</v>
      </c>
      <c r="T447" s="3" t="s">
        <v>4547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2325</v>
      </c>
      <c r="D448" s="1">
        <v>5</v>
      </c>
      <c r="E448" s="16" t="s">
        <v>2115</v>
      </c>
      <c r="F448" s="139" t="s">
        <v>2115</v>
      </c>
      <c r="G448" s="151">
        <v>0</v>
      </c>
      <c r="H448" s="151">
        <v>0</v>
      </c>
      <c r="I448" s="16" t="s">
        <v>3</v>
      </c>
      <c r="J448" s="16" t="s">
        <v>2188</v>
      </c>
      <c r="K448" s="134" t="s">
        <v>4580</v>
      </c>
      <c r="M448" s="21" t="s">
        <v>3156</v>
      </c>
      <c r="N448" s="21" t="s">
        <v>3782</v>
      </c>
      <c r="O448"/>
      <c r="P448" t="str">
        <f t="shared" si="51"/>
        <v/>
      </c>
      <c r="Q448"/>
      <c r="R448"/>
      <c r="S448" s="151">
        <f t="shared" si="46"/>
        <v>106</v>
      </c>
      <c r="T448" s="3" t="s">
        <v>4547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2325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2188</v>
      </c>
      <c r="K449" s="134" t="s">
        <v>4580</v>
      </c>
      <c r="M449" s="21" t="s">
        <v>3154</v>
      </c>
      <c r="N449" s="21" t="s">
        <v>3782</v>
      </c>
      <c r="O449"/>
      <c r="P449" t="str">
        <f t="shared" si="51"/>
        <v/>
      </c>
      <c r="Q449"/>
      <c r="R449"/>
      <c r="S449" s="151">
        <f t="shared" si="46"/>
        <v>107</v>
      </c>
      <c r="T449" s="3" t="s">
        <v>4547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2325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2188</v>
      </c>
      <c r="K450" s="134" t="s">
        <v>4580</v>
      </c>
      <c r="M450" s="21" t="s">
        <v>3147</v>
      </c>
      <c r="N450" s="21" t="s">
        <v>3782</v>
      </c>
      <c r="O450"/>
      <c r="P450" t="str">
        <f t="shared" si="51"/>
        <v/>
      </c>
      <c r="Q450"/>
      <c r="R450"/>
      <c r="S450" s="151">
        <f t="shared" si="46"/>
        <v>108</v>
      </c>
      <c r="T450" s="3" t="s">
        <v>4547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2325</v>
      </c>
      <c r="D451" s="1">
        <v>8</v>
      </c>
      <c r="E451" s="16" t="s">
        <v>2109</v>
      </c>
      <c r="F451" s="16" t="s">
        <v>2109</v>
      </c>
      <c r="G451" s="151">
        <v>0</v>
      </c>
      <c r="H451" s="151">
        <v>0</v>
      </c>
      <c r="I451" s="16" t="s">
        <v>3</v>
      </c>
      <c r="J451" s="16" t="s">
        <v>2188</v>
      </c>
      <c r="K451" s="134" t="s">
        <v>4580</v>
      </c>
      <c r="M451" s="21" t="s">
        <v>3146</v>
      </c>
      <c r="N451" s="21" t="s">
        <v>3782</v>
      </c>
      <c r="O451"/>
      <c r="P451" t="str">
        <f t="shared" si="51"/>
        <v/>
      </c>
      <c r="Q451"/>
      <c r="R451"/>
      <c r="S451" s="151">
        <f t="shared" si="46"/>
        <v>109</v>
      </c>
      <c r="T451" s="3" t="s">
        <v>4547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2325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2188</v>
      </c>
      <c r="K452" s="134" t="s">
        <v>4580</v>
      </c>
      <c r="M452" s="21" t="s">
        <v>3144</v>
      </c>
      <c r="N452" s="21" t="s">
        <v>3782</v>
      </c>
      <c r="O452"/>
      <c r="P452" t="str">
        <f t="shared" si="51"/>
        <v/>
      </c>
      <c r="Q452"/>
      <c r="R452"/>
      <c r="S452" s="151">
        <f t="shared" si="46"/>
        <v>110</v>
      </c>
      <c r="T452" s="3" t="s">
        <v>4547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2325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2188</v>
      </c>
      <c r="K453" s="134" t="s">
        <v>4580</v>
      </c>
      <c r="M453" s="21" t="s">
        <v>3157</v>
      </c>
      <c r="N453" s="21" t="s">
        <v>3782</v>
      </c>
      <c r="O453"/>
      <c r="P453" t="str">
        <f t="shared" si="51"/>
        <v/>
      </c>
      <c r="Q453"/>
      <c r="R453"/>
      <c r="S453" s="151">
        <f t="shared" si="46"/>
        <v>111</v>
      </c>
      <c r="T453" s="3" t="s">
        <v>4547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2325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2188</v>
      </c>
      <c r="K454" s="134" t="s">
        <v>4580</v>
      </c>
      <c r="M454" s="21" t="s">
        <v>3148</v>
      </c>
      <c r="N454" s="21" t="s">
        <v>3782</v>
      </c>
      <c r="O454"/>
      <c r="P454" t="str">
        <f t="shared" si="51"/>
        <v/>
      </c>
      <c r="Q454"/>
      <c r="R454"/>
      <c r="S454" s="151">
        <f t="shared" si="46"/>
        <v>112</v>
      </c>
      <c r="T454" s="3" t="s">
        <v>4547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2325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2188</v>
      </c>
      <c r="K455" s="134" t="s">
        <v>4580</v>
      </c>
      <c r="M455" s="21" t="s">
        <v>3145</v>
      </c>
      <c r="N455" s="21" t="s">
        <v>3782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113</v>
      </c>
      <c r="T455" s="3" t="s">
        <v>4547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2325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2188</v>
      </c>
      <c r="K456" s="134" t="s">
        <v>4580</v>
      </c>
      <c r="M456" s="21" t="s">
        <v>3153</v>
      </c>
      <c r="N456" s="21" t="s">
        <v>3782</v>
      </c>
      <c r="O456"/>
      <c r="P456" t="str">
        <f t="shared" si="51"/>
        <v/>
      </c>
      <c r="Q456"/>
      <c r="R456"/>
      <c r="S456" s="151">
        <f t="shared" si="53"/>
        <v>114</v>
      </c>
      <c r="T456" s="3" t="s">
        <v>4547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2325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2188</v>
      </c>
      <c r="K457" s="134" t="s">
        <v>4580</v>
      </c>
      <c r="M457" s="21" t="s">
        <v>3517</v>
      </c>
      <c r="N457" s="21" t="s">
        <v>3782</v>
      </c>
      <c r="O457"/>
      <c r="P457" t="str">
        <f t="shared" si="51"/>
        <v/>
      </c>
      <c r="Q457"/>
      <c r="R457"/>
      <c r="S457" s="151">
        <f t="shared" si="53"/>
        <v>115</v>
      </c>
      <c r="T457" s="3" t="s">
        <v>4547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2325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2188</v>
      </c>
      <c r="K458" s="134" t="s">
        <v>4580</v>
      </c>
      <c r="M458" s="21" t="s">
        <v>3518</v>
      </c>
      <c r="N458" s="21" t="s">
        <v>3782</v>
      </c>
      <c r="O458"/>
      <c r="P458" t="str">
        <f t="shared" si="51"/>
        <v/>
      </c>
      <c r="Q458"/>
      <c r="R458"/>
      <c r="S458" s="151">
        <f t="shared" si="53"/>
        <v>116</v>
      </c>
      <c r="T458" s="3" t="s">
        <v>4547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2325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2188</v>
      </c>
      <c r="K459" s="134" t="s">
        <v>4580</v>
      </c>
      <c r="M459" s="21" t="s">
        <v>3519</v>
      </c>
      <c r="N459" s="21" t="s">
        <v>3782</v>
      </c>
      <c r="O459"/>
      <c r="P459" t="str">
        <f t="shared" si="51"/>
        <v/>
      </c>
      <c r="Q459"/>
      <c r="R459"/>
      <c r="S459" s="151">
        <f t="shared" si="53"/>
        <v>117</v>
      </c>
      <c r="T459" s="3" t="s">
        <v>4547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2325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2188</v>
      </c>
      <c r="K460" s="134" t="s">
        <v>4580</v>
      </c>
      <c r="M460" s="21" t="s">
        <v>3520</v>
      </c>
      <c r="N460" s="21" t="s">
        <v>3782</v>
      </c>
      <c r="O460"/>
      <c r="P460" t="str">
        <f t="shared" si="51"/>
        <v/>
      </c>
      <c r="Q460"/>
      <c r="R460"/>
      <c r="S460" s="151">
        <f t="shared" si="53"/>
        <v>118</v>
      </c>
      <c r="T460" s="3" t="s">
        <v>4547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2325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2188</v>
      </c>
      <c r="K461" s="134" t="s">
        <v>4580</v>
      </c>
      <c r="M461" s="21" t="s">
        <v>3521</v>
      </c>
      <c r="N461" s="21" t="s">
        <v>3782</v>
      </c>
      <c r="O461"/>
      <c r="P461" t="str">
        <f t="shared" si="51"/>
        <v/>
      </c>
      <c r="Q461"/>
      <c r="R461"/>
      <c r="S461" s="151">
        <f t="shared" si="53"/>
        <v>119</v>
      </c>
      <c r="T461" s="3" t="s">
        <v>4547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2325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2188</v>
      </c>
      <c r="K462" s="134" t="s">
        <v>4580</v>
      </c>
      <c r="M462" s="21" t="s">
        <v>3522</v>
      </c>
      <c r="N462" s="21" t="s">
        <v>3782</v>
      </c>
      <c r="O462"/>
      <c r="P462" t="str">
        <f t="shared" si="51"/>
        <v/>
      </c>
      <c r="Q462"/>
      <c r="R462"/>
      <c r="S462" s="151">
        <f t="shared" si="53"/>
        <v>120</v>
      </c>
      <c r="T462" s="3" t="s">
        <v>4547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2325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2188</v>
      </c>
      <c r="K463" s="134" t="s">
        <v>4580</v>
      </c>
      <c r="M463" s="21" t="s">
        <v>3523</v>
      </c>
      <c r="N463" s="21" t="s">
        <v>3782</v>
      </c>
      <c r="O463"/>
      <c r="P463" t="str">
        <f t="shared" si="51"/>
        <v/>
      </c>
      <c r="Q463"/>
      <c r="R463"/>
      <c r="S463" s="151">
        <f t="shared" si="53"/>
        <v>121</v>
      </c>
      <c r="T463" s="3" t="s">
        <v>4547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2325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2188</v>
      </c>
      <c r="K464" s="134" t="s">
        <v>4580</v>
      </c>
      <c r="M464" s="21" t="s">
        <v>3524</v>
      </c>
      <c r="N464" s="21" t="s">
        <v>3782</v>
      </c>
      <c r="O464"/>
      <c r="P464" t="str">
        <f t="shared" si="51"/>
        <v/>
      </c>
      <c r="Q464"/>
      <c r="R464"/>
      <c r="S464" s="151">
        <f t="shared" si="53"/>
        <v>122</v>
      </c>
      <c r="T464" s="3" t="s">
        <v>4547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2325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2188</v>
      </c>
      <c r="K465" s="134" t="s">
        <v>4580</v>
      </c>
      <c r="M465" s="21" t="s">
        <v>3525</v>
      </c>
      <c r="N465" s="21" t="s">
        <v>3782</v>
      </c>
      <c r="O465"/>
      <c r="P465" t="str">
        <f t="shared" si="51"/>
        <v/>
      </c>
      <c r="Q465"/>
      <c r="R465"/>
      <c r="S465" s="151">
        <f t="shared" si="53"/>
        <v>123</v>
      </c>
      <c r="T465" s="3" t="s">
        <v>4547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2217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2189</v>
      </c>
      <c r="K466" s="159" t="s">
        <v>4579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123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2217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2189</v>
      </c>
      <c r="K467" s="159" t="s">
        <v>4579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123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2217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2189</v>
      </c>
      <c r="K468" s="159" t="s">
        <v>4579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123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2217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2189</v>
      </c>
      <c r="K469" s="159" t="s">
        <v>4579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123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2217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2189</v>
      </c>
      <c r="K470" s="159" t="s">
        <v>4579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123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123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123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4604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123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4156</v>
      </c>
      <c r="D474" s="1" t="s">
        <v>4521</v>
      </c>
      <c r="E474" s="18" t="s">
        <v>4522</v>
      </c>
      <c r="F474" s="18" t="s">
        <v>4522</v>
      </c>
      <c r="G474" s="144">
        <v>0</v>
      </c>
      <c r="H474" s="144">
        <v>0</v>
      </c>
      <c r="I474" s="37" t="s">
        <v>4194</v>
      </c>
      <c r="J474" s="37" t="s">
        <v>2189</v>
      </c>
      <c r="K474" s="134" t="s">
        <v>4579</v>
      </c>
      <c r="L474" s="9"/>
      <c r="M474" s="75" t="s">
        <v>4523</v>
      </c>
      <c r="N474" s="21" t="s">
        <v>3782</v>
      </c>
      <c r="O474"/>
      <c r="P474" t="str">
        <f t="shared" si="59"/>
        <v/>
      </c>
      <c r="Q474"/>
      <c r="R474"/>
      <c r="S474" s="151">
        <f t="shared" si="53"/>
        <v>123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4156</v>
      </c>
      <c r="D475" s="36" t="s">
        <v>4159</v>
      </c>
      <c r="E475" s="76" t="s">
        <v>4195</v>
      </c>
      <c r="F475" s="76" t="s">
        <v>4195</v>
      </c>
      <c r="G475" s="144">
        <v>0</v>
      </c>
      <c r="H475" s="144">
        <v>0</v>
      </c>
      <c r="I475" s="37" t="s">
        <v>4194</v>
      </c>
      <c r="J475" s="37" t="s">
        <v>2189</v>
      </c>
      <c r="K475" s="134" t="s">
        <v>4579</v>
      </c>
      <c r="L475" s="9"/>
      <c r="M475" s="77" t="s">
        <v>4221</v>
      </c>
      <c r="N475" s="21" t="s">
        <v>3782</v>
      </c>
      <c r="O475"/>
      <c r="P475" t="str">
        <f t="shared" si="59"/>
        <v/>
      </c>
      <c r="Q475"/>
      <c r="R475"/>
      <c r="S475" s="151">
        <f t="shared" si="53"/>
        <v>123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4156</v>
      </c>
      <c r="D476" s="1" t="s">
        <v>4160</v>
      </c>
      <c r="E476" s="18" t="s">
        <v>4196</v>
      </c>
      <c r="F476" s="18" t="s">
        <v>4196</v>
      </c>
      <c r="G476" s="143">
        <v>0</v>
      </c>
      <c r="H476" s="143">
        <v>0</v>
      </c>
      <c r="I476" s="37" t="s">
        <v>4194</v>
      </c>
      <c r="J476" s="37" t="s">
        <v>2189</v>
      </c>
      <c r="K476" s="134" t="s">
        <v>4579</v>
      </c>
      <c r="L476" s="9"/>
      <c r="M476" s="21" t="s">
        <v>4222</v>
      </c>
      <c r="N476" s="21" t="s">
        <v>3782</v>
      </c>
      <c r="O476"/>
      <c r="P476" t="str">
        <f t="shared" si="59"/>
        <v/>
      </c>
      <c r="Q476"/>
      <c r="R476"/>
      <c r="S476" s="151">
        <f t="shared" si="53"/>
        <v>123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4156</v>
      </c>
      <c r="D477" s="1" t="s">
        <v>4161</v>
      </c>
      <c r="E477" s="18" t="s">
        <v>4197</v>
      </c>
      <c r="F477" s="18" t="s">
        <v>4197</v>
      </c>
      <c r="G477" s="143">
        <v>0</v>
      </c>
      <c r="H477" s="143">
        <v>0</v>
      </c>
      <c r="I477" s="37" t="s">
        <v>4194</v>
      </c>
      <c r="J477" s="37" t="s">
        <v>2189</v>
      </c>
      <c r="K477" s="134" t="s">
        <v>4579</v>
      </c>
      <c r="L477" s="9"/>
      <c r="M477" s="21" t="s">
        <v>4223</v>
      </c>
      <c r="N477" s="21" t="s">
        <v>3782</v>
      </c>
      <c r="O477"/>
      <c r="P477" t="str">
        <f t="shared" si="59"/>
        <v/>
      </c>
      <c r="Q477"/>
      <c r="R477"/>
      <c r="S477" s="151">
        <f t="shared" si="53"/>
        <v>123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4156</v>
      </c>
      <c r="D478" s="1" t="s">
        <v>4162</v>
      </c>
      <c r="E478" s="18" t="s">
        <v>4198</v>
      </c>
      <c r="F478" s="18" t="s">
        <v>4198</v>
      </c>
      <c r="G478" s="143">
        <v>0</v>
      </c>
      <c r="H478" s="143">
        <v>0</v>
      </c>
      <c r="I478" s="37" t="s">
        <v>4194</v>
      </c>
      <c r="J478" s="37" t="s">
        <v>2189</v>
      </c>
      <c r="K478" s="134" t="s">
        <v>4579</v>
      </c>
      <c r="L478" s="9"/>
      <c r="M478" s="21" t="s">
        <v>4224</v>
      </c>
      <c r="N478" s="21" t="s">
        <v>3782</v>
      </c>
      <c r="O478"/>
      <c r="P478" t="str">
        <f t="shared" si="59"/>
        <v/>
      </c>
      <c r="Q478"/>
      <c r="R478"/>
      <c r="S478" s="151">
        <f t="shared" si="53"/>
        <v>123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4156</v>
      </c>
      <c r="D479" s="1" t="s">
        <v>4163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4194</v>
      </c>
      <c r="J479" s="37" t="s">
        <v>2189</v>
      </c>
      <c r="K479" s="134" t="s">
        <v>4579</v>
      </c>
      <c r="L479" s="9"/>
      <c r="M479" s="21" t="s">
        <v>4225</v>
      </c>
      <c r="N479" s="21" t="s">
        <v>3782</v>
      </c>
      <c r="O479"/>
      <c r="P479" t="str">
        <f t="shared" si="59"/>
        <v/>
      </c>
      <c r="Q479"/>
      <c r="R479"/>
      <c r="S479" s="151">
        <f t="shared" si="53"/>
        <v>123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4156</v>
      </c>
      <c r="D480" s="1" t="s">
        <v>4164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4194</v>
      </c>
      <c r="J480" s="37" t="s">
        <v>2189</v>
      </c>
      <c r="K480" s="134" t="s">
        <v>4579</v>
      </c>
      <c r="L480" s="9"/>
      <c r="M480" s="21" t="s">
        <v>4226</v>
      </c>
      <c r="N480" s="21" t="s">
        <v>3782</v>
      </c>
      <c r="O480"/>
      <c r="P480" t="str">
        <f t="shared" si="59"/>
        <v/>
      </c>
      <c r="Q480"/>
      <c r="R480"/>
      <c r="S480" s="151">
        <f t="shared" si="53"/>
        <v>123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4156</v>
      </c>
      <c r="D481" s="30" t="s">
        <v>4293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4194</v>
      </c>
      <c r="J481" s="37" t="s">
        <v>2189</v>
      </c>
      <c r="K481" s="134" t="s">
        <v>4579</v>
      </c>
      <c r="L481" s="9"/>
      <c r="M481" s="31" t="s">
        <v>4296</v>
      </c>
      <c r="N481" s="21" t="s">
        <v>3782</v>
      </c>
      <c r="O481"/>
      <c r="P481" t="str">
        <f t="shared" si="59"/>
        <v/>
      </c>
      <c r="Q481"/>
      <c r="R481"/>
      <c r="S481" s="151">
        <f t="shared" si="53"/>
        <v>123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4156</v>
      </c>
      <c r="D482" s="1" t="s">
        <v>4165</v>
      </c>
      <c r="E482" s="18" t="s">
        <v>4199</v>
      </c>
      <c r="F482" s="18" t="s">
        <v>4199</v>
      </c>
      <c r="G482" s="143">
        <v>0</v>
      </c>
      <c r="H482" s="143">
        <v>0</v>
      </c>
      <c r="I482" s="37" t="s">
        <v>4194</v>
      </c>
      <c r="J482" s="37" t="s">
        <v>2189</v>
      </c>
      <c r="K482" s="134" t="s">
        <v>4579</v>
      </c>
      <c r="L482" s="9"/>
      <c r="M482" s="21" t="s">
        <v>4227</v>
      </c>
      <c r="N482" s="21" t="s">
        <v>3782</v>
      </c>
      <c r="O482"/>
      <c r="P482" t="str">
        <f t="shared" si="59"/>
        <v/>
      </c>
      <c r="Q482"/>
      <c r="R482"/>
      <c r="S482" s="151">
        <f t="shared" si="53"/>
        <v>124</v>
      </c>
      <c r="T482" s="3"/>
      <c r="U482" s="114" t="s">
        <v>4456</v>
      </c>
      <c r="V482" s="114"/>
      <c r="W482" s="155" t="str">
        <f t="shared" si="54"/>
        <v>"FRACT"</v>
      </c>
      <c r="X482" s="105" t="str">
        <f t="shared" si="55"/>
        <v>FRACT</v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4156</v>
      </c>
      <c r="D483" s="1" t="s">
        <v>4166</v>
      </c>
      <c r="E483" s="18" t="s">
        <v>4200</v>
      </c>
      <c r="F483" s="18" t="s">
        <v>4200</v>
      </c>
      <c r="G483" s="143">
        <v>0</v>
      </c>
      <c r="H483" s="143">
        <v>0</v>
      </c>
      <c r="I483" s="37" t="s">
        <v>4194</v>
      </c>
      <c r="J483" s="37" t="s">
        <v>2189</v>
      </c>
      <c r="K483" s="134" t="s">
        <v>4579</v>
      </c>
      <c r="L483" s="9"/>
      <c r="M483" s="21" t="s">
        <v>4228</v>
      </c>
      <c r="N483" s="21" t="s">
        <v>3782</v>
      </c>
      <c r="O483"/>
      <c r="P483" t="str">
        <f t="shared" si="59"/>
        <v/>
      </c>
      <c r="Q483"/>
      <c r="R483"/>
      <c r="S483" s="151">
        <f t="shared" si="53"/>
        <v>125</v>
      </c>
      <c r="T483" s="3"/>
      <c r="U483" s="114" t="s">
        <v>4456</v>
      </c>
      <c r="V483" s="114"/>
      <c r="W483" s="155" t="str">
        <f t="shared" si="54"/>
        <v>"PROPFR"</v>
      </c>
      <c r="X483" s="105" t="str">
        <f t="shared" si="55"/>
        <v>PROPFR</v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4156</v>
      </c>
      <c r="D484" s="1" t="s">
        <v>4167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4194</v>
      </c>
      <c r="J484" s="37" t="s">
        <v>2189</v>
      </c>
      <c r="K484" s="134" t="s">
        <v>4579</v>
      </c>
      <c r="L484" s="9"/>
      <c r="M484" s="21" t="s">
        <v>4229</v>
      </c>
      <c r="N484" s="21" t="s">
        <v>3782</v>
      </c>
      <c r="O484"/>
      <c r="P484" t="str">
        <f t="shared" si="59"/>
        <v/>
      </c>
      <c r="Q484"/>
      <c r="R484"/>
      <c r="S484" s="151">
        <f t="shared" si="53"/>
        <v>126</v>
      </c>
      <c r="T484" s="3"/>
      <c r="U484" s="114" t="s">
        <v>4456</v>
      </c>
      <c r="V484" s="114"/>
      <c r="W484" s="155" t="str">
        <f t="shared" si="54"/>
        <v>"DENANY"</v>
      </c>
      <c r="X484" s="105" t="str">
        <f t="shared" si="55"/>
        <v>DENANY</v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4156</v>
      </c>
      <c r="D485" s="1" t="s">
        <v>4168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4194</v>
      </c>
      <c r="J485" s="37" t="s">
        <v>2189</v>
      </c>
      <c r="K485" s="134" t="s">
        <v>4579</v>
      </c>
      <c r="L485" s="9"/>
      <c r="M485" s="21" t="s">
        <v>4230</v>
      </c>
      <c r="N485" s="21" t="s">
        <v>3782</v>
      </c>
      <c r="O485"/>
      <c r="P485" t="str">
        <f t="shared" si="59"/>
        <v/>
      </c>
      <c r="Q485"/>
      <c r="R485"/>
      <c r="S485" s="151">
        <f t="shared" si="53"/>
        <v>127</v>
      </c>
      <c r="T485" s="3"/>
      <c r="U485" s="114" t="s">
        <v>4456</v>
      </c>
      <c r="V485" s="114"/>
      <c r="W485" s="155" t="str">
        <f t="shared" si="54"/>
        <v>"DENFIX"</v>
      </c>
      <c r="X485" s="105" t="str">
        <f t="shared" si="55"/>
        <v>DENFIX</v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4156</v>
      </c>
      <c r="D486" s="1" t="s">
        <v>4169</v>
      </c>
      <c r="E486" s="18" t="s">
        <v>4201</v>
      </c>
      <c r="F486" s="18" t="s">
        <v>4201</v>
      </c>
      <c r="G486" s="143">
        <v>0</v>
      </c>
      <c r="H486" s="143">
        <v>0</v>
      </c>
      <c r="I486" s="37" t="s">
        <v>4194</v>
      </c>
      <c r="J486" s="37" t="s">
        <v>2189</v>
      </c>
      <c r="K486" s="134" t="s">
        <v>4579</v>
      </c>
      <c r="L486" s="9"/>
      <c r="M486" s="21" t="s">
        <v>4231</v>
      </c>
      <c r="N486" s="21" t="s">
        <v>3782</v>
      </c>
      <c r="O486"/>
      <c r="P486" t="str">
        <f t="shared" si="59"/>
        <v/>
      </c>
      <c r="Q486"/>
      <c r="R486"/>
      <c r="S486" s="151">
        <f t="shared" si="53"/>
        <v>127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4156</v>
      </c>
      <c r="D487" s="1" t="s">
        <v>4157</v>
      </c>
      <c r="E487" s="18" t="s">
        <v>4202</v>
      </c>
      <c r="F487" s="18" t="s">
        <v>4202</v>
      </c>
      <c r="G487" s="143">
        <v>0</v>
      </c>
      <c r="H487" s="143">
        <v>0</v>
      </c>
      <c r="I487" s="37" t="s">
        <v>4194</v>
      </c>
      <c r="J487" s="37" t="s">
        <v>2189</v>
      </c>
      <c r="K487" s="134" t="s">
        <v>4579</v>
      </c>
      <c r="L487" s="9"/>
      <c r="M487" s="21" t="s">
        <v>4232</v>
      </c>
      <c r="N487" s="21" t="s">
        <v>3782</v>
      </c>
      <c r="O487"/>
      <c r="P487" t="str">
        <f t="shared" si="59"/>
        <v/>
      </c>
      <c r="Q487"/>
      <c r="R487"/>
      <c r="S487" s="151">
        <f t="shared" si="53"/>
        <v>127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4156</v>
      </c>
      <c r="D488" s="1" t="s">
        <v>4170</v>
      </c>
      <c r="E488" s="18" t="s">
        <v>4203</v>
      </c>
      <c r="F488" s="18" t="s">
        <v>4203</v>
      </c>
      <c r="G488" s="143">
        <v>0</v>
      </c>
      <c r="H488" s="143">
        <v>0</v>
      </c>
      <c r="I488" s="37" t="s">
        <v>4194</v>
      </c>
      <c r="J488" s="37" t="s">
        <v>2189</v>
      </c>
      <c r="K488" s="134" t="s">
        <v>4579</v>
      </c>
      <c r="L488" s="9"/>
      <c r="M488" s="21" t="s">
        <v>4233</v>
      </c>
      <c r="N488" s="21" t="s">
        <v>3782</v>
      </c>
      <c r="O488"/>
      <c r="P488" t="str">
        <f t="shared" si="59"/>
        <v/>
      </c>
      <c r="Q488"/>
      <c r="R488"/>
      <c r="S488" s="151">
        <f t="shared" si="53"/>
        <v>127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4156</v>
      </c>
      <c r="D489" s="1" t="s">
        <v>4171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4194</v>
      </c>
      <c r="J489" s="37" t="s">
        <v>2189</v>
      </c>
      <c r="K489" s="134" t="s">
        <v>4579</v>
      </c>
      <c r="L489" s="9"/>
      <c r="M489" s="21" t="s">
        <v>4234</v>
      </c>
      <c r="N489" s="21" t="s">
        <v>3782</v>
      </c>
      <c r="O489"/>
      <c r="P489" t="str">
        <f t="shared" si="59"/>
        <v/>
      </c>
      <c r="Q489"/>
      <c r="R489"/>
      <c r="S489" s="151">
        <f t="shared" si="53"/>
        <v>127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4156</v>
      </c>
      <c r="D490" s="1" t="s">
        <v>4158</v>
      </c>
      <c r="E490" s="137" t="s">
        <v>4220</v>
      </c>
      <c r="F490" s="140" t="s">
        <v>4220</v>
      </c>
      <c r="G490" s="143">
        <v>0</v>
      </c>
      <c r="H490" s="143">
        <v>0</v>
      </c>
      <c r="I490" s="37" t="s">
        <v>4194</v>
      </c>
      <c r="J490" s="37" t="s">
        <v>2189</v>
      </c>
      <c r="K490" s="134" t="s">
        <v>4579</v>
      </c>
      <c r="L490" s="9"/>
      <c r="M490" s="21" t="s">
        <v>4235</v>
      </c>
      <c r="N490" s="21" t="s">
        <v>3782</v>
      </c>
      <c r="O490"/>
      <c r="P490" t="str">
        <f t="shared" si="59"/>
        <v/>
      </c>
      <c r="Q490"/>
      <c r="R490"/>
      <c r="S490" s="151">
        <f t="shared" si="53"/>
        <v>127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4156</v>
      </c>
      <c r="D491" s="1" t="s">
        <v>4172</v>
      </c>
      <c r="E491" s="137" t="s">
        <v>4204</v>
      </c>
      <c r="F491" s="140" t="s">
        <v>4204</v>
      </c>
      <c r="G491" s="143">
        <v>0</v>
      </c>
      <c r="H491" s="143">
        <v>0</v>
      </c>
      <c r="I491" s="37" t="s">
        <v>4194</v>
      </c>
      <c r="J491" s="37" t="s">
        <v>2189</v>
      </c>
      <c r="K491" s="134" t="s">
        <v>4579</v>
      </c>
      <c r="L491" s="9"/>
      <c r="M491" s="21" t="s">
        <v>4236</v>
      </c>
      <c r="N491" s="21" t="s">
        <v>3782</v>
      </c>
      <c r="O491"/>
      <c r="P491" t="str">
        <f t="shared" si="59"/>
        <v/>
      </c>
      <c r="Q491"/>
      <c r="R491"/>
      <c r="S491" s="151">
        <f t="shared" si="53"/>
        <v>127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4156</v>
      </c>
      <c r="D492" s="1" t="s">
        <v>4173</v>
      </c>
      <c r="E492" s="18" t="s">
        <v>4205</v>
      </c>
      <c r="F492" s="18" t="s">
        <v>4205</v>
      </c>
      <c r="G492" s="143">
        <v>0</v>
      </c>
      <c r="H492" s="143">
        <v>0</v>
      </c>
      <c r="I492" s="37" t="s">
        <v>4194</v>
      </c>
      <c r="J492" s="37" t="s">
        <v>2189</v>
      </c>
      <c r="K492" s="134" t="s">
        <v>4579</v>
      </c>
      <c r="L492" s="9"/>
      <c r="M492" s="21" t="s">
        <v>4237</v>
      </c>
      <c r="N492" s="21" t="s">
        <v>3782</v>
      </c>
      <c r="O492"/>
      <c r="P492" t="str">
        <f t="shared" si="59"/>
        <v/>
      </c>
      <c r="Q492"/>
      <c r="R492"/>
      <c r="S492" s="151">
        <f t="shared" si="53"/>
        <v>127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4156</v>
      </c>
      <c r="D493" s="1" t="s">
        <v>4174</v>
      </c>
      <c r="E493" s="18" t="s">
        <v>3862</v>
      </c>
      <c r="F493" s="18" t="s">
        <v>3862</v>
      </c>
      <c r="G493" s="143">
        <v>0</v>
      </c>
      <c r="H493" s="143">
        <v>0</v>
      </c>
      <c r="I493" s="37" t="s">
        <v>4194</v>
      </c>
      <c r="J493" s="37" t="s">
        <v>2189</v>
      </c>
      <c r="K493" s="134" t="s">
        <v>4579</v>
      </c>
      <c r="L493" s="9"/>
      <c r="M493" s="21" t="s">
        <v>4238</v>
      </c>
      <c r="N493" s="21" t="s">
        <v>3782</v>
      </c>
      <c r="O493"/>
      <c r="P493" t="str">
        <f t="shared" si="59"/>
        <v/>
      </c>
      <c r="Q493"/>
      <c r="R493"/>
      <c r="S493" s="151">
        <f t="shared" si="53"/>
        <v>127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4156</v>
      </c>
      <c r="D494" s="1" t="s">
        <v>4175</v>
      </c>
      <c r="E494" s="18" t="s">
        <v>4206</v>
      </c>
      <c r="F494" s="18" t="s">
        <v>4206</v>
      </c>
      <c r="G494" s="62">
        <v>0</v>
      </c>
      <c r="H494" s="62">
        <v>0</v>
      </c>
      <c r="I494" s="37" t="s">
        <v>4194</v>
      </c>
      <c r="J494" s="37" t="s">
        <v>2189</v>
      </c>
      <c r="K494" s="134" t="s">
        <v>4579</v>
      </c>
      <c r="L494" s="9"/>
      <c r="M494" s="21" t="s">
        <v>4239</v>
      </c>
      <c r="N494" s="21" t="s">
        <v>3782</v>
      </c>
      <c r="O494"/>
      <c r="P494" t="str">
        <f t="shared" si="59"/>
        <v/>
      </c>
      <c r="Q494"/>
      <c r="R494"/>
      <c r="S494" s="151">
        <f t="shared" si="53"/>
        <v>127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4156</v>
      </c>
      <c r="D495" s="1" t="s">
        <v>4155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4194</v>
      </c>
      <c r="J495" s="37" t="s">
        <v>2189</v>
      </c>
      <c r="K495" s="134" t="s">
        <v>4579</v>
      </c>
      <c r="L495" s="9"/>
      <c r="M495" s="21" t="s">
        <v>4240</v>
      </c>
      <c r="N495" s="21" t="s">
        <v>3782</v>
      </c>
      <c r="O495"/>
      <c r="P495" t="str">
        <f t="shared" si="59"/>
        <v/>
      </c>
      <c r="Q495"/>
      <c r="R495"/>
      <c r="S495" s="151">
        <f t="shared" si="53"/>
        <v>127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4156</v>
      </c>
      <c r="D496" s="1" t="s">
        <v>4176</v>
      </c>
      <c r="E496" s="18" t="s">
        <v>4207</v>
      </c>
      <c r="F496" s="18" t="s">
        <v>4207</v>
      </c>
      <c r="G496" s="143">
        <v>0</v>
      </c>
      <c r="H496" s="143">
        <v>0</v>
      </c>
      <c r="I496" s="37" t="s">
        <v>4194</v>
      </c>
      <c r="J496" s="37" t="s">
        <v>2189</v>
      </c>
      <c r="K496" s="134" t="s">
        <v>4579</v>
      </c>
      <c r="L496" s="9"/>
      <c r="M496" s="21" t="s">
        <v>4241</v>
      </c>
      <c r="N496" s="21" t="s">
        <v>3782</v>
      </c>
      <c r="O496"/>
      <c r="P496" t="str">
        <f t="shared" si="59"/>
        <v/>
      </c>
      <c r="Q496"/>
      <c r="R496"/>
      <c r="S496" s="151">
        <f t="shared" si="53"/>
        <v>127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4156</v>
      </c>
      <c r="D497" s="1" t="s">
        <v>4177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4194</v>
      </c>
      <c r="J497" s="37" t="s">
        <v>2189</v>
      </c>
      <c r="K497" s="134" t="s">
        <v>4579</v>
      </c>
      <c r="L497" s="9"/>
      <c r="M497" s="21" t="s">
        <v>4242</v>
      </c>
      <c r="N497" s="21" t="s">
        <v>3782</v>
      </c>
      <c r="O497"/>
      <c r="P497" t="str">
        <f t="shared" si="59"/>
        <v/>
      </c>
      <c r="Q497"/>
      <c r="R497"/>
      <c r="S497" s="151">
        <f t="shared" si="53"/>
        <v>127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4156</v>
      </c>
      <c r="D498" s="1" t="s">
        <v>4178</v>
      </c>
      <c r="E498" s="18" t="s">
        <v>4208</v>
      </c>
      <c r="F498" s="18" t="s">
        <v>4208</v>
      </c>
      <c r="G498" s="143">
        <v>0</v>
      </c>
      <c r="H498" s="143">
        <v>0</v>
      </c>
      <c r="I498" s="37" t="s">
        <v>4194</v>
      </c>
      <c r="J498" s="37" t="s">
        <v>2189</v>
      </c>
      <c r="K498" s="134" t="s">
        <v>4579</v>
      </c>
      <c r="L498" s="9"/>
      <c r="M498" s="21" t="s">
        <v>4243</v>
      </c>
      <c r="N498" s="21" t="s">
        <v>3782</v>
      </c>
      <c r="O498"/>
      <c r="P498" t="str">
        <f t="shared" si="59"/>
        <v/>
      </c>
      <c r="Q498"/>
      <c r="R498"/>
      <c r="S498" s="151">
        <f t="shared" si="53"/>
        <v>127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4156</v>
      </c>
      <c r="D499" s="1" t="s">
        <v>4179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4194</v>
      </c>
      <c r="J499" s="37" t="s">
        <v>2189</v>
      </c>
      <c r="K499" s="134" t="s">
        <v>4579</v>
      </c>
      <c r="L499" s="9"/>
      <c r="M499" s="21" t="s">
        <v>4244</v>
      </c>
      <c r="N499" s="21" t="s">
        <v>3782</v>
      </c>
      <c r="O499"/>
      <c r="P499" t="str">
        <f t="shared" si="59"/>
        <v/>
      </c>
      <c r="Q499"/>
      <c r="R499"/>
      <c r="S499" s="151">
        <f t="shared" si="53"/>
        <v>127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4156</v>
      </c>
      <c r="D500" s="1" t="s">
        <v>4180</v>
      </c>
      <c r="E500" s="18" t="s">
        <v>2001</v>
      </c>
      <c r="F500" s="18" t="s">
        <v>2001</v>
      </c>
      <c r="G500" s="143">
        <v>0</v>
      </c>
      <c r="H500" s="143">
        <v>0</v>
      </c>
      <c r="I500" s="37" t="s">
        <v>4194</v>
      </c>
      <c r="J500" s="37" t="s">
        <v>2189</v>
      </c>
      <c r="K500" s="134" t="s">
        <v>4579</v>
      </c>
      <c r="L500" s="9"/>
      <c r="M500" s="21" t="s">
        <v>4245</v>
      </c>
      <c r="N500" s="21" t="s">
        <v>3782</v>
      </c>
      <c r="O500"/>
      <c r="P500" t="str">
        <f t="shared" si="59"/>
        <v/>
      </c>
      <c r="Q500"/>
      <c r="R500"/>
      <c r="S500" s="151">
        <f t="shared" si="53"/>
        <v>127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4156</v>
      </c>
      <c r="D501" s="1" t="s">
        <v>4181</v>
      </c>
      <c r="E501" s="18" t="s">
        <v>4209</v>
      </c>
      <c r="F501" s="18" t="s">
        <v>4209</v>
      </c>
      <c r="G501" s="62">
        <v>0</v>
      </c>
      <c r="H501" s="62">
        <v>0</v>
      </c>
      <c r="I501" s="37" t="s">
        <v>4194</v>
      </c>
      <c r="J501" s="37" t="s">
        <v>2189</v>
      </c>
      <c r="K501" s="134" t="s">
        <v>4579</v>
      </c>
      <c r="L501" s="9"/>
      <c r="M501" s="21" t="s">
        <v>4246</v>
      </c>
      <c r="N501" s="21" t="s">
        <v>3782</v>
      </c>
      <c r="O501"/>
      <c r="P501" t="str">
        <f t="shared" si="59"/>
        <v/>
      </c>
      <c r="Q501"/>
      <c r="R501"/>
      <c r="S501" s="151">
        <f t="shared" si="53"/>
        <v>127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4156</v>
      </c>
      <c r="D502" s="1" t="s">
        <v>4182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4194</v>
      </c>
      <c r="J502" s="37" t="s">
        <v>2189</v>
      </c>
      <c r="K502" s="134" t="s">
        <v>4579</v>
      </c>
      <c r="L502" s="9"/>
      <c r="M502" s="21" t="s">
        <v>4247</v>
      </c>
      <c r="N502" s="21" t="s">
        <v>3782</v>
      </c>
      <c r="O502"/>
      <c r="P502" t="str">
        <f t="shared" si="59"/>
        <v/>
      </c>
      <c r="Q502"/>
      <c r="R502"/>
      <c r="S502" s="151">
        <f t="shared" si="53"/>
        <v>127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4156</v>
      </c>
      <c r="D503" s="30" t="s">
        <v>4294</v>
      </c>
      <c r="E503" s="87" t="s">
        <v>4295</v>
      </c>
      <c r="F503" s="87" t="s">
        <v>4295</v>
      </c>
      <c r="G503" s="143">
        <v>0</v>
      </c>
      <c r="H503" s="143">
        <v>0</v>
      </c>
      <c r="I503" s="37" t="s">
        <v>4194</v>
      </c>
      <c r="J503" s="37" t="s">
        <v>2189</v>
      </c>
      <c r="K503" s="134" t="s">
        <v>4579</v>
      </c>
      <c r="L503" s="9"/>
      <c r="M503" s="31" t="s">
        <v>4297</v>
      </c>
      <c r="N503" s="21" t="s">
        <v>3782</v>
      </c>
      <c r="O503"/>
      <c r="P503" t="str">
        <f t="shared" si="59"/>
        <v/>
      </c>
      <c r="Q503"/>
      <c r="R503"/>
      <c r="S503" s="151">
        <f t="shared" si="53"/>
        <v>127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4156</v>
      </c>
      <c r="D504" s="1" t="s">
        <v>4183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4194</v>
      </c>
      <c r="J504" s="37" t="s">
        <v>2189</v>
      </c>
      <c r="K504" s="134" t="s">
        <v>4579</v>
      </c>
      <c r="L504" s="9"/>
      <c r="M504" s="21" t="s">
        <v>4248</v>
      </c>
      <c r="N504" s="21" t="s">
        <v>3782</v>
      </c>
      <c r="O504"/>
      <c r="P504" t="str">
        <f t="shared" si="59"/>
        <v/>
      </c>
      <c r="Q504"/>
      <c r="R504"/>
      <c r="S504" s="151">
        <f t="shared" si="53"/>
        <v>127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4156</v>
      </c>
      <c r="D505" s="1" t="s">
        <v>4184</v>
      </c>
      <c r="E505" s="18" t="s">
        <v>4210</v>
      </c>
      <c r="F505" s="18" t="s">
        <v>4210</v>
      </c>
      <c r="G505" s="143">
        <v>0</v>
      </c>
      <c r="H505" s="143">
        <v>0</v>
      </c>
      <c r="I505" s="37" t="s">
        <v>4194</v>
      </c>
      <c r="J505" s="37" t="s">
        <v>2189</v>
      </c>
      <c r="K505" s="134" t="s">
        <v>4579</v>
      </c>
      <c r="L505" s="9"/>
      <c r="M505" s="21" t="s">
        <v>4249</v>
      </c>
      <c r="N505" s="21" t="s">
        <v>3782</v>
      </c>
      <c r="O505"/>
      <c r="P505" t="str">
        <f t="shared" si="59"/>
        <v/>
      </c>
      <c r="Q505"/>
      <c r="R505"/>
      <c r="S505" s="151">
        <f t="shared" si="53"/>
        <v>127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4156</v>
      </c>
      <c r="D506" s="1" t="s">
        <v>4185</v>
      </c>
      <c r="E506" s="18" t="s">
        <v>4211</v>
      </c>
      <c r="F506" s="18" t="s">
        <v>4211</v>
      </c>
      <c r="G506" s="143">
        <v>0</v>
      </c>
      <c r="H506" s="143">
        <v>0</v>
      </c>
      <c r="I506" s="37" t="s">
        <v>4194</v>
      </c>
      <c r="J506" s="37" t="s">
        <v>2189</v>
      </c>
      <c r="K506" s="134" t="s">
        <v>4579</v>
      </c>
      <c r="L506" s="9"/>
      <c r="M506" s="21" t="s">
        <v>4250</v>
      </c>
      <c r="N506" s="21" t="s">
        <v>3782</v>
      </c>
      <c r="O506"/>
      <c r="P506" t="str">
        <f t="shared" si="59"/>
        <v/>
      </c>
      <c r="Q506"/>
      <c r="R506"/>
      <c r="S506" s="151">
        <f t="shared" si="53"/>
        <v>127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4156</v>
      </c>
      <c r="D507" s="1" t="s">
        <v>4186</v>
      </c>
      <c r="E507" s="18" t="s">
        <v>4212</v>
      </c>
      <c r="F507" s="18" t="s">
        <v>4212</v>
      </c>
      <c r="G507" s="143">
        <v>0</v>
      </c>
      <c r="H507" s="143">
        <v>0</v>
      </c>
      <c r="I507" s="37" t="s">
        <v>4194</v>
      </c>
      <c r="J507" s="37" t="s">
        <v>2189</v>
      </c>
      <c r="K507" s="134" t="s">
        <v>4579</v>
      </c>
      <c r="L507" s="9"/>
      <c r="M507" s="21" t="s">
        <v>4251</v>
      </c>
      <c r="N507" s="21" t="s">
        <v>3782</v>
      </c>
      <c r="O507"/>
      <c r="P507" t="str">
        <f t="shared" si="59"/>
        <v/>
      </c>
      <c r="Q507"/>
      <c r="R507"/>
      <c r="S507" s="151">
        <f t="shared" si="53"/>
        <v>127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4156</v>
      </c>
      <c r="D508" s="1" t="s">
        <v>4187</v>
      </c>
      <c r="E508" s="18" t="s">
        <v>4213</v>
      </c>
      <c r="F508" s="18" t="s">
        <v>4213</v>
      </c>
      <c r="G508" s="143">
        <v>0</v>
      </c>
      <c r="H508" s="143">
        <v>0</v>
      </c>
      <c r="I508" s="37" t="s">
        <v>4194</v>
      </c>
      <c r="J508" s="37" t="s">
        <v>2189</v>
      </c>
      <c r="K508" s="134" t="s">
        <v>4579</v>
      </c>
      <c r="L508" s="9"/>
      <c r="M508" s="21" t="s">
        <v>4252</v>
      </c>
      <c r="N508" s="21" t="s">
        <v>3782</v>
      </c>
      <c r="O508"/>
      <c r="P508" t="str">
        <f t="shared" si="59"/>
        <v/>
      </c>
      <c r="Q508"/>
      <c r="R508"/>
      <c r="S508" s="151">
        <f t="shared" si="53"/>
        <v>127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4156</v>
      </c>
      <c r="D509" s="1" t="s">
        <v>4188</v>
      </c>
      <c r="E509" s="18" t="s">
        <v>4214</v>
      </c>
      <c r="F509" s="18" t="s">
        <v>4214</v>
      </c>
      <c r="G509" s="143">
        <v>0</v>
      </c>
      <c r="H509" s="143">
        <v>0</v>
      </c>
      <c r="I509" s="37" t="s">
        <v>4194</v>
      </c>
      <c r="J509" s="37" t="s">
        <v>2189</v>
      </c>
      <c r="K509" s="134" t="s">
        <v>4579</v>
      </c>
      <c r="L509" s="9"/>
      <c r="M509" s="21" t="s">
        <v>4253</v>
      </c>
      <c r="N509" s="21" t="s">
        <v>3782</v>
      </c>
      <c r="O509"/>
      <c r="P509" t="str">
        <f t="shared" si="59"/>
        <v/>
      </c>
      <c r="Q509"/>
      <c r="R509"/>
      <c r="S509" s="151">
        <f t="shared" si="53"/>
        <v>127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4156</v>
      </c>
      <c r="D510" s="1" t="s">
        <v>4189</v>
      </c>
      <c r="E510" s="18" t="s">
        <v>4215</v>
      </c>
      <c r="F510" s="18" t="s">
        <v>4215</v>
      </c>
      <c r="G510" s="143">
        <v>0</v>
      </c>
      <c r="H510" s="143">
        <v>0</v>
      </c>
      <c r="I510" s="37" t="s">
        <v>4194</v>
      </c>
      <c r="J510" s="37" t="s">
        <v>2189</v>
      </c>
      <c r="K510" s="134" t="s">
        <v>4579</v>
      </c>
      <c r="L510" s="9"/>
      <c r="M510" s="21" t="s">
        <v>4254</v>
      </c>
      <c r="N510" s="21" t="s">
        <v>3782</v>
      </c>
      <c r="O510"/>
      <c r="P510" t="str">
        <f t="shared" si="59"/>
        <v/>
      </c>
      <c r="Q510"/>
      <c r="R510"/>
      <c r="S510" s="151">
        <f t="shared" si="53"/>
        <v>127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4156</v>
      </c>
      <c r="D511" s="1" t="s">
        <v>4190</v>
      </c>
      <c r="E511" s="18" t="s">
        <v>4216</v>
      </c>
      <c r="F511" s="18" t="s">
        <v>4216</v>
      </c>
      <c r="G511" s="62">
        <v>0</v>
      </c>
      <c r="H511" s="62">
        <v>0</v>
      </c>
      <c r="I511" s="37" t="s">
        <v>4194</v>
      </c>
      <c r="J511" s="37" t="s">
        <v>2189</v>
      </c>
      <c r="K511" s="134" t="s">
        <v>4579</v>
      </c>
      <c r="L511" s="9"/>
      <c r="M511" s="21" t="s">
        <v>4255</v>
      </c>
      <c r="N511" s="21" t="s">
        <v>3782</v>
      </c>
      <c r="O511"/>
      <c r="P511" t="str">
        <f t="shared" si="59"/>
        <v/>
      </c>
      <c r="Q511"/>
      <c r="R511"/>
      <c r="S511" s="151">
        <f t="shared" si="53"/>
        <v>127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4156</v>
      </c>
      <c r="D512" s="1" t="s">
        <v>4191</v>
      </c>
      <c r="E512" s="18" t="s">
        <v>4217</v>
      </c>
      <c r="F512" s="18" t="s">
        <v>4217</v>
      </c>
      <c r="G512" s="143">
        <v>0</v>
      </c>
      <c r="H512" s="143">
        <v>0</v>
      </c>
      <c r="I512" s="37" t="s">
        <v>4194</v>
      </c>
      <c r="J512" s="37" t="s">
        <v>2189</v>
      </c>
      <c r="K512" s="134" t="s">
        <v>4579</v>
      </c>
      <c r="L512" s="9"/>
      <c r="M512" s="21" t="s">
        <v>4256</v>
      </c>
      <c r="N512" s="21" t="s">
        <v>3782</v>
      </c>
      <c r="O512"/>
      <c r="P512" t="str">
        <f t="shared" si="59"/>
        <v/>
      </c>
      <c r="Q512"/>
      <c r="R512"/>
      <c r="S512" s="151">
        <f t="shared" si="53"/>
        <v>127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4156</v>
      </c>
      <c r="D513" s="1" t="s">
        <v>4192</v>
      </c>
      <c r="E513" s="18" t="s">
        <v>4218</v>
      </c>
      <c r="F513" s="18" t="s">
        <v>4218</v>
      </c>
      <c r="G513" s="143">
        <v>0</v>
      </c>
      <c r="H513" s="143">
        <v>0</v>
      </c>
      <c r="I513" s="37" t="s">
        <v>4194</v>
      </c>
      <c r="J513" s="37" t="s">
        <v>2189</v>
      </c>
      <c r="K513" s="134" t="s">
        <v>4579</v>
      </c>
      <c r="L513" s="9"/>
      <c r="M513" s="21" t="s">
        <v>4257</v>
      </c>
      <c r="N513" s="21" t="s">
        <v>3782</v>
      </c>
      <c r="O513"/>
      <c r="P513" t="str">
        <f t="shared" si="59"/>
        <v/>
      </c>
      <c r="Q513"/>
      <c r="R513"/>
      <c r="S513" s="151">
        <f t="shared" si="53"/>
        <v>127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4156</v>
      </c>
      <c r="D514" s="1" t="s">
        <v>4193</v>
      </c>
      <c r="E514" s="18" t="s">
        <v>4219</v>
      </c>
      <c r="F514" s="18" t="s">
        <v>4219</v>
      </c>
      <c r="G514" s="143">
        <v>0</v>
      </c>
      <c r="H514" s="143">
        <v>0</v>
      </c>
      <c r="I514" s="37" t="s">
        <v>4194</v>
      </c>
      <c r="J514" s="37" t="s">
        <v>2189</v>
      </c>
      <c r="K514" s="134" t="s">
        <v>4579</v>
      </c>
      <c r="L514" s="9"/>
      <c r="M514" s="21" t="s">
        <v>4258</v>
      </c>
      <c r="N514" s="21" t="s">
        <v>3782</v>
      </c>
      <c r="O514"/>
      <c r="P514" t="str">
        <f t="shared" si="59"/>
        <v/>
      </c>
      <c r="Q514"/>
      <c r="R514"/>
      <c r="S514" s="151">
        <f t="shared" si="53"/>
        <v>127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2217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2189</v>
      </c>
      <c r="K515" s="159" t="s">
        <v>4579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127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2217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2189</v>
      </c>
      <c r="K516" s="159" t="s">
        <v>4579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127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2217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2189</v>
      </c>
      <c r="K517" s="159" t="s">
        <v>4579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127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2217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2189</v>
      </c>
      <c r="K518" s="159" t="s">
        <v>4579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127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2217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2189</v>
      </c>
      <c r="K519" s="159" t="s">
        <v>4579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127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2217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2189</v>
      </c>
      <c r="K520" s="159" t="s">
        <v>4579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127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2217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2189</v>
      </c>
      <c r="K521" s="159" t="s">
        <v>4579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127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2217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2189</v>
      </c>
      <c r="K522" s="159" t="s">
        <v>4579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127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2217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2189</v>
      </c>
      <c r="K523" s="159" t="s">
        <v>4579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127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2217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2189</v>
      </c>
      <c r="K524" s="159" t="s">
        <v>4579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127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2217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2189</v>
      </c>
      <c r="K525" s="159" t="s">
        <v>4579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127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2217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2189</v>
      </c>
      <c r="K526" s="159" t="s">
        <v>4579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127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2217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2189</v>
      </c>
      <c r="K527" s="159" t="s">
        <v>4579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127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2217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2189</v>
      </c>
      <c r="K528" s="159" t="s">
        <v>4579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127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2217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2189</v>
      </c>
      <c r="K529" s="159" t="s">
        <v>4579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127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2217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2189</v>
      </c>
      <c r="K530" s="159" t="s">
        <v>4579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127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2217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2189</v>
      </c>
      <c r="K531" s="159" t="s">
        <v>4579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127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2217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2189</v>
      </c>
      <c r="K532" s="159" t="s">
        <v>4579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127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2217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2189</v>
      </c>
      <c r="K533" s="159" t="s">
        <v>4579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127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2217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2189</v>
      </c>
      <c r="K534" s="159" t="s">
        <v>4579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127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2217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2189</v>
      </c>
      <c r="K535" s="159" t="s">
        <v>4579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127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2217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2189</v>
      </c>
      <c r="K536" s="159" t="s">
        <v>4579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127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2217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2189</v>
      </c>
      <c r="K537" s="159" t="s">
        <v>4579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127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127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127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4606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127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2287</v>
      </c>
      <c r="D541" s="1" t="s">
        <v>1343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4291</v>
      </c>
      <c r="J541" s="16" t="s">
        <v>2189</v>
      </c>
      <c r="K541" s="134" t="s">
        <v>4579</v>
      </c>
      <c r="M541" s="21" t="s">
        <v>3002</v>
      </c>
      <c r="N541" s="21" t="s">
        <v>3782</v>
      </c>
      <c r="O541"/>
      <c r="P541" t="str">
        <f t="shared" si="67"/>
        <v/>
      </c>
      <c r="Q541"/>
      <c r="R541"/>
      <c r="S541" s="151">
        <f t="shared" si="62"/>
        <v>128</v>
      </c>
      <c r="T541" s="3" t="s">
        <v>4566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2287</v>
      </c>
      <c r="D542" s="1" t="s">
        <v>1344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4291</v>
      </c>
      <c r="J542" s="16" t="s">
        <v>2189</v>
      </c>
      <c r="K542" s="134" t="s">
        <v>4579</v>
      </c>
      <c r="M542" s="21" t="s">
        <v>3003</v>
      </c>
      <c r="N542" s="21" t="s">
        <v>3782</v>
      </c>
      <c r="O542"/>
      <c r="P542" t="str">
        <f t="shared" si="67"/>
        <v/>
      </c>
      <c r="Q542"/>
      <c r="R542"/>
      <c r="S542" s="151">
        <f t="shared" si="62"/>
        <v>129</v>
      </c>
      <c r="T542" s="3" t="s">
        <v>4566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2287</v>
      </c>
      <c r="D543" s="1" t="s">
        <v>1345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4291</v>
      </c>
      <c r="J543" s="16" t="s">
        <v>2189</v>
      </c>
      <c r="K543" s="134" t="s">
        <v>4579</v>
      </c>
      <c r="M543" s="21" t="s">
        <v>3004</v>
      </c>
      <c r="N543" s="21" t="s">
        <v>3782</v>
      </c>
      <c r="O543"/>
      <c r="P543" t="str">
        <f t="shared" si="67"/>
        <v/>
      </c>
      <c r="Q543"/>
      <c r="R543"/>
      <c r="S543" s="151">
        <f t="shared" si="62"/>
        <v>130</v>
      </c>
      <c r="T543" s="3" t="s">
        <v>4566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2287</v>
      </c>
      <c r="D544" s="1" t="s">
        <v>1346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4291</v>
      </c>
      <c r="J544" s="16" t="s">
        <v>2189</v>
      </c>
      <c r="K544" s="134" t="s">
        <v>4579</v>
      </c>
      <c r="M544" s="21" t="s">
        <v>3005</v>
      </c>
      <c r="N544" s="21" t="s">
        <v>3782</v>
      </c>
      <c r="O544"/>
      <c r="P544" t="str">
        <f t="shared" si="67"/>
        <v/>
      </c>
      <c r="Q544"/>
      <c r="R544"/>
      <c r="S544" s="151">
        <f t="shared" si="62"/>
        <v>131</v>
      </c>
      <c r="T544" s="3" t="s">
        <v>4566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2287</v>
      </c>
      <c r="D545" s="1" t="s">
        <v>1347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4291</v>
      </c>
      <c r="J545" s="16" t="s">
        <v>2189</v>
      </c>
      <c r="K545" s="134" t="s">
        <v>4579</v>
      </c>
      <c r="M545" s="21" t="s">
        <v>3006</v>
      </c>
      <c r="N545" s="21" t="s">
        <v>3782</v>
      </c>
      <c r="O545"/>
      <c r="P545" t="str">
        <f t="shared" si="67"/>
        <v/>
      </c>
      <c r="Q545"/>
      <c r="R545"/>
      <c r="S545" s="151">
        <f t="shared" si="62"/>
        <v>132</v>
      </c>
      <c r="T545" s="3" t="s">
        <v>4566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2287</v>
      </c>
      <c r="D546" s="1" t="s">
        <v>1348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4291</v>
      </c>
      <c r="J546" s="16" t="s">
        <v>2189</v>
      </c>
      <c r="K546" s="134" t="s">
        <v>4579</v>
      </c>
      <c r="M546" s="21" t="s">
        <v>3007</v>
      </c>
      <c r="N546" s="21" t="s">
        <v>3782</v>
      </c>
      <c r="O546"/>
      <c r="P546" t="str">
        <f t="shared" si="67"/>
        <v/>
      </c>
      <c r="Q546"/>
      <c r="R546"/>
      <c r="S546" s="151">
        <f t="shared" si="62"/>
        <v>133</v>
      </c>
      <c r="T546" s="3" t="s">
        <v>4566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2287</v>
      </c>
      <c r="D547" s="1" t="s">
        <v>1349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4291</v>
      </c>
      <c r="J547" s="16" t="s">
        <v>2189</v>
      </c>
      <c r="K547" s="134" t="s">
        <v>4579</v>
      </c>
      <c r="M547" s="21" t="s">
        <v>3008</v>
      </c>
      <c r="N547" s="21" t="s">
        <v>3782</v>
      </c>
      <c r="O547"/>
      <c r="P547" t="str">
        <f t="shared" si="67"/>
        <v/>
      </c>
      <c r="Q547"/>
      <c r="R547"/>
      <c r="S547" s="151">
        <f t="shared" si="62"/>
        <v>134</v>
      </c>
      <c r="T547" s="3" t="s">
        <v>4566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2287</v>
      </c>
      <c r="D548" s="1" t="s">
        <v>1350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4291</v>
      </c>
      <c r="J548" s="16" t="s">
        <v>2189</v>
      </c>
      <c r="K548" s="134" t="s">
        <v>4579</v>
      </c>
      <c r="M548" s="21" t="s">
        <v>3009</v>
      </c>
      <c r="N548" s="21" t="s">
        <v>3782</v>
      </c>
      <c r="O548"/>
      <c r="P548" t="str">
        <f t="shared" si="67"/>
        <v/>
      </c>
      <c r="Q548"/>
      <c r="R548"/>
      <c r="S548" s="151">
        <f t="shared" si="62"/>
        <v>135</v>
      </c>
      <c r="T548" s="3" t="s">
        <v>4566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2287</v>
      </c>
      <c r="D549" s="1" t="s">
        <v>1353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2189</v>
      </c>
      <c r="K549" s="134" t="s">
        <v>4579</v>
      </c>
      <c r="M549" s="21" t="s">
        <v>1353</v>
      </c>
      <c r="N549" s="21" t="s">
        <v>3782</v>
      </c>
      <c r="O549"/>
      <c r="P549" t="str">
        <f t="shared" si="67"/>
        <v/>
      </c>
      <c r="Q549"/>
      <c r="R549"/>
      <c r="S549" s="151">
        <f t="shared" si="62"/>
        <v>136</v>
      </c>
      <c r="T549" s="3" t="s">
        <v>4566</v>
      </c>
      <c r="U549" s="114"/>
      <c r="V549" s="114" t="s">
        <v>4824</v>
      </c>
      <c r="W549" s="155" t="str">
        <f t="shared" si="63"/>
        <v/>
      </c>
      <c r="X549" s="105" t="str">
        <f t="shared" si="64"/>
        <v>IND&gt;</v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2287</v>
      </c>
      <c r="D550" s="1" t="s">
        <v>1348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2189</v>
      </c>
      <c r="K550" s="134" t="s">
        <v>4579</v>
      </c>
      <c r="L550" s="1" t="s">
        <v>4609</v>
      </c>
      <c r="M550" s="21" t="s">
        <v>3262</v>
      </c>
      <c r="N550" s="21" t="s">
        <v>3782</v>
      </c>
      <c r="O550"/>
      <c r="P550" t="str">
        <f t="shared" si="67"/>
        <v>NOT EQUAL</v>
      </c>
      <c r="Q550"/>
      <c r="R550"/>
      <c r="S550" s="151">
        <f t="shared" si="62"/>
        <v>136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2287</v>
      </c>
      <c r="D551" s="1" t="s">
        <v>1349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2189</v>
      </c>
      <c r="K551" s="134" t="s">
        <v>4579</v>
      </c>
      <c r="L551" s="1" t="s">
        <v>4610</v>
      </c>
      <c r="M551" s="21" t="s">
        <v>3263</v>
      </c>
      <c r="N551" s="21" t="s">
        <v>3782</v>
      </c>
      <c r="O551"/>
      <c r="P551" t="str">
        <f t="shared" si="67"/>
        <v>NOT EQUAL</v>
      </c>
      <c r="Q551"/>
      <c r="R551"/>
      <c r="S551" s="151">
        <f t="shared" si="62"/>
        <v>136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2287</v>
      </c>
      <c r="D552" s="1" t="s">
        <v>1350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2189</v>
      </c>
      <c r="K552" s="134" t="s">
        <v>4579</v>
      </c>
      <c r="L552" s="1" t="s">
        <v>4611</v>
      </c>
      <c r="M552" s="21" t="s">
        <v>3264</v>
      </c>
      <c r="N552" s="21" t="s">
        <v>3782</v>
      </c>
      <c r="O552"/>
      <c r="P552" t="str">
        <f t="shared" si="67"/>
        <v>NOT EQUAL</v>
      </c>
      <c r="Q552"/>
      <c r="R552"/>
      <c r="S552" s="151">
        <f t="shared" si="62"/>
        <v>136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2287</v>
      </c>
      <c r="D553" s="1" t="s">
        <v>1347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2189</v>
      </c>
      <c r="K553" s="134" t="s">
        <v>4579</v>
      </c>
      <c r="L553" s="1" t="s">
        <v>4612</v>
      </c>
      <c r="M553" s="21" t="s">
        <v>3265</v>
      </c>
      <c r="N553" s="21" t="s">
        <v>3782</v>
      </c>
      <c r="O553"/>
      <c r="P553" t="str">
        <f t="shared" si="67"/>
        <v>NOT EQUAL</v>
      </c>
      <c r="Q553"/>
      <c r="R553"/>
      <c r="S553" s="151">
        <f t="shared" si="62"/>
        <v>136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2287</v>
      </c>
      <c r="D554" s="1" t="s">
        <v>1343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4291</v>
      </c>
      <c r="J554" s="16" t="s">
        <v>2189</v>
      </c>
      <c r="K554" s="134" t="s">
        <v>4579</v>
      </c>
      <c r="L554" s="1" t="s">
        <v>4613</v>
      </c>
      <c r="M554" s="21" t="s">
        <v>3266</v>
      </c>
      <c r="N554" s="21" t="s">
        <v>3782</v>
      </c>
      <c r="O554"/>
      <c r="P554" t="str">
        <f t="shared" si="67"/>
        <v>NOT EQUAL</v>
      </c>
      <c r="Q554"/>
      <c r="R554"/>
      <c r="S554" s="151">
        <f t="shared" si="62"/>
        <v>137</v>
      </c>
      <c r="T554" s="3" t="s">
        <v>4566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2287</v>
      </c>
      <c r="D555" s="1" t="s">
        <v>1344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4291</v>
      </c>
      <c r="J555" s="16" t="s">
        <v>2189</v>
      </c>
      <c r="K555" s="134" t="s">
        <v>4579</v>
      </c>
      <c r="L555" s="1" t="s">
        <v>4614</v>
      </c>
      <c r="M555" s="21" t="s">
        <v>3267</v>
      </c>
      <c r="N555" s="21" t="s">
        <v>3782</v>
      </c>
      <c r="O555"/>
      <c r="P555" t="str">
        <f t="shared" si="67"/>
        <v>NOT EQUAL</v>
      </c>
      <c r="Q555"/>
      <c r="R555"/>
      <c r="S555" s="151">
        <f t="shared" si="62"/>
        <v>138</v>
      </c>
      <c r="T555" s="3" t="s">
        <v>4566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2287</v>
      </c>
      <c r="D556" s="1" t="s">
        <v>1345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4291</v>
      </c>
      <c r="J556" s="16" t="s">
        <v>2189</v>
      </c>
      <c r="K556" s="134" t="s">
        <v>4579</v>
      </c>
      <c r="L556" s="1" t="s">
        <v>4615</v>
      </c>
      <c r="M556" s="21" t="s">
        <v>3268</v>
      </c>
      <c r="N556" s="21" t="s">
        <v>3782</v>
      </c>
      <c r="O556"/>
      <c r="P556" t="str">
        <f t="shared" si="67"/>
        <v>NOT EQUAL</v>
      </c>
      <c r="Q556"/>
      <c r="R556"/>
      <c r="S556" s="151">
        <f t="shared" si="62"/>
        <v>139</v>
      </c>
      <c r="T556" s="3" t="s">
        <v>4566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2287</v>
      </c>
      <c r="D557" s="1" t="s">
        <v>1346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4291</v>
      </c>
      <c r="J557" s="16" t="s">
        <v>2189</v>
      </c>
      <c r="K557" s="134" t="s">
        <v>4579</v>
      </c>
      <c r="L557" s="1" t="s">
        <v>4616</v>
      </c>
      <c r="M557" s="21" t="s">
        <v>3269</v>
      </c>
      <c r="N557" s="21" t="s">
        <v>3782</v>
      </c>
      <c r="O557"/>
      <c r="P557" t="str">
        <f t="shared" si="67"/>
        <v>NOT EQUAL</v>
      </c>
      <c r="Q557"/>
      <c r="R557"/>
      <c r="S557" s="151">
        <f t="shared" si="62"/>
        <v>140</v>
      </c>
      <c r="T557" s="3" t="s">
        <v>4566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2287</v>
      </c>
      <c r="D558" s="1" t="s">
        <v>1337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4291</v>
      </c>
      <c r="J558" s="16" t="s">
        <v>2189</v>
      </c>
      <c r="K558" s="134" t="s">
        <v>4579</v>
      </c>
      <c r="M558" s="21" t="s">
        <v>3270</v>
      </c>
      <c r="N558" s="21" t="s">
        <v>3782</v>
      </c>
      <c r="O558"/>
      <c r="P558" t="str">
        <f t="shared" si="67"/>
        <v>NOT EQUAL</v>
      </c>
      <c r="Q558"/>
      <c r="R558"/>
      <c r="S558" s="151">
        <f t="shared" si="62"/>
        <v>141</v>
      </c>
      <c r="T558" s="3" t="s">
        <v>4566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2287</v>
      </c>
      <c r="D559" s="1" t="s">
        <v>1334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4291</v>
      </c>
      <c r="J559" s="16" t="s">
        <v>2189</v>
      </c>
      <c r="K559" s="134" t="s">
        <v>4579</v>
      </c>
      <c r="M559" s="21" t="s">
        <v>3271</v>
      </c>
      <c r="N559" s="21" t="s">
        <v>3782</v>
      </c>
      <c r="O559"/>
      <c r="P559" t="str">
        <f t="shared" si="67"/>
        <v>NOT EQUAL</v>
      </c>
      <c r="Q559"/>
      <c r="R559"/>
      <c r="S559" s="151">
        <f t="shared" si="62"/>
        <v>142</v>
      </c>
      <c r="T559" s="3" t="s">
        <v>4566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2287</v>
      </c>
      <c r="D560" s="1" t="s">
        <v>1335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4291</v>
      </c>
      <c r="J560" s="16" t="s">
        <v>2189</v>
      </c>
      <c r="K560" s="134" t="s">
        <v>4579</v>
      </c>
      <c r="M560" s="21" t="s">
        <v>3272</v>
      </c>
      <c r="N560" s="21" t="s">
        <v>3782</v>
      </c>
      <c r="O560"/>
      <c r="P560" t="str">
        <f t="shared" si="67"/>
        <v>NOT EQUAL</v>
      </c>
      <c r="Q560"/>
      <c r="R560"/>
      <c r="S560" s="151">
        <f t="shared" si="62"/>
        <v>143</v>
      </c>
      <c r="T560" s="3" t="s">
        <v>4566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2287</v>
      </c>
      <c r="D561" s="1" t="s">
        <v>1336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4291</v>
      </c>
      <c r="J561" s="16" t="s">
        <v>2189</v>
      </c>
      <c r="K561" s="134" t="s">
        <v>4579</v>
      </c>
      <c r="M561" s="21" t="s">
        <v>3273</v>
      </c>
      <c r="N561" s="21" t="s">
        <v>3782</v>
      </c>
      <c r="O561"/>
      <c r="P561" t="str">
        <f t="shared" si="67"/>
        <v>NOT EQUAL</v>
      </c>
      <c r="Q561"/>
      <c r="R561"/>
      <c r="S561" s="151">
        <f t="shared" si="62"/>
        <v>144</v>
      </c>
      <c r="T561" s="3" t="s">
        <v>4566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2287</v>
      </c>
      <c r="D562" s="1" t="s">
        <v>1354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2189</v>
      </c>
      <c r="K562" s="134" t="s">
        <v>4579</v>
      </c>
      <c r="M562" s="21" t="s">
        <v>1354</v>
      </c>
      <c r="N562" s="21" t="s">
        <v>3782</v>
      </c>
      <c r="O562"/>
      <c r="P562" t="str">
        <f t="shared" si="67"/>
        <v>NOT EQUAL</v>
      </c>
      <c r="Q562"/>
      <c r="R562"/>
      <c r="S562" s="151">
        <f t="shared" si="62"/>
        <v>144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2287</v>
      </c>
      <c r="D563" s="1" t="s">
        <v>1355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2189</v>
      </c>
      <c r="K563" s="134" t="s">
        <v>4579</v>
      </c>
      <c r="M563" s="21" t="s">
        <v>1355</v>
      </c>
      <c r="N563" s="21" t="s">
        <v>3782</v>
      </c>
      <c r="O563"/>
      <c r="P563" t="str">
        <f t="shared" si="67"/>
        <v>NOT EQUAL</v>
      </c>
      <c r="Q563"/>
      <c r="R563"/>
      <c r="S563" s="151">
        <f t="shared" si="62"/>
        <v>144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2287</v>
      </c>
      <c r="D564" s="1" t="s">
        <v>1356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2189</v>
      </c>
      <c r="K564" s="134" t="s">
        <v>4579</v>
      </c>
      <c r="M564" s="21" t="s">
        <v>1356</v>
      </c>
      <c r="N564" s="21" t="s">
        <v>3782</v>
      </c>
      <c r="O564"/>
      <c r="P564" t="str">
        <f t="shared" si="67"/>
        <v>NOT EQUAL</v>
      </c>
      <c r="Q564"/>
      <c r="R564"/>
      <c r="S564" s="151">
        <f t="shared" si="62"/>
        <v>144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2287</v>
      </c>
      <c r="D565" s="1" t="s">
        <v>1357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2189</v>
      </c>
      <c r="K565" s="134" t="s">
        <v>4579</v>
      </c>
      <c r="M565" s="21" t="s">
        <v>1357</v>
      </c>
      <c r="N565" s="21" t="s">
        <v>3782</v>
      </c>
      <c r="O565"/>
      <c r="P565" t="str">
        <f t="shared" si="67"/>
        <v>NOT EQUAL</v>
      </c>
      <c r="Q565"/>
      <c r="R565"/>
      <c r="S565" s="151">
        <f t="shared" si="62"/>
        <v>144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2287</v>
      </c>
      <c r="D566" s="1" t="s">
        <v>1358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2189</v>
      </c>
      <c r="K566" s="134" t="s">
        <v>4579</v>
      </c>
      <c r="M566" s="21" t="s">
        <v>1358</v>
      </c>
      <c r="N566" s="21" t="s">
        <v>3782</v>
      </c>
      <c r="O566"/>
      <c r="P566" t="str">
        <f t="shared" si="67"/>
        <v>NOT EQUAL</v>
      </c>
      <c r="Q566"/>
      <c r="R566"/>
      <c r="S566" s="151">
        <f t="shared" si="62"/>
        <v>144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2287</v>
      </c>
      <c r="D567" s="1" t="s">
        <v>1359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2189</v>
      </c>
      <c r="K567" s="134" t="s">
        <v>4579</v>
      </c>
      <c r="M567" s="21" t="s">
        <v>1359</v>
      </c>
      <c r="N567" s="21" t="s">
        <v>3782</v>
      </c>
      <c r="O567"/>
      <c r="P567" t="str">
        <f t="shared" si="67"/>
        <v>NOT EQUAL</v>
      </c>
      <c r="Q567"/>
      <c r="R567"/>
      <c r="S567" s="151">
        <f t="shared" si="62"/>
        <v>144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2287</v>
      </c>
      <c r="D568" s="1" t="s">
        <v>1360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2189</v>
      </c>
      <c r="K568" s="134" t="s">
        <v>4579</v>
      </c>
      <c r="M568" s="21" t="s">
        <v>1360</v>
      </c>
      <c r="N568" s="21" t="s">
        <v>3782</v>
      </c>
      <c r="O568"/>
      <c r="P568" t="str">
        <f t="shared" si="67"/>
        <v>NOT EQUAL</v>
      </c>
      <c r="Q568"/>
      <c r="R568"/>
      <c r="S568" s="151">
        <f t="shared" si="62"/>
        <v>144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2287</v>
      </c>
      <c r="D569" s="1" t="s">
        <v>1361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2189</v>
      </c>
      <c r="K569" s="134" t="s">
        <v>4579</v>
      </c>
      <c r="M569" s="21" t="s">
        <v>1361</v>
      </c>
      <c r="N569" s="21" t="s">
        <v>3782</v>
      </c>
      <c r="O569"/>
      <c r="P569" t="str">
        <f t="shared" si="67"/>
        <v>NOT EQUAL</v>
      </c>
      <c r="Q569"/>
      <c r="R569"/>
      <c r="S569" s="151">
        <f t="shared" si="62"/>
        <v>144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2287</v>
      </c>
      <c r="D570" s="1" t="s">
        <v>1362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2189</v>
      </c>
      <c r="K570" s="134" t="s">
        <v>4579</v>
      </c>
      <c r="M570" s="21" t="s">
        <v>1362</v>
      </c>
      <c r="N570" s="21" t="s">
        <v>3782</v>
      </c>
      <c r="O570"/>
      <c r="P570" t="str">
        <f t="shared" si="67"/>
        <v>NOT EQUAL</v>
      </c>
      <c r="Q570"/>
      <c r="R570"/>
      <c r="S570" s="151">
        <f t="shared" si="62"/>
        <v>144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2287</v>
      </c>
      <c r="D571" s="1" t="s">
        <v>1363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2189</v>
      </c>
      <c r="K571" s="134" t="s">
        <v>4579</v>
      </c>
      <c r="M571" s="21" t="s">
        <v>1363</v>
      </c>
      <c r="N571" s="21" t="s">
        <v>3782</v>
      </c>
      <c r="O571"/>
      <c r="P571" t="str">
        <f t="shared" si="67"/>
        <v>NOT EQUAL</v>
      </c>
      <c r="Q571"/>
      <c r="R571"/>
      <c r="S571" s="151">
        <f t="shared" si="62"/>
        <v>144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2287</v>
      </c>
      <c r="D572" s="1" t="s">
        <v>1364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4277</v>
      </c>
      <c r="J572" s="16" t="s">
        <v>2189</v>
      </c>
      <c r="K572" s="134" t="s">
        <v>4579</v>
      </c>
      <c r="M572" s="21" t="s">
        <v>1364</v>
      </c>
      <c r="N572" s="21" t="s">
        <v>3782</v>
      </c>
      <c r="O572"/>
      <c r="P572" t="str">
        <f t="shared" si="67"/>
        <v/>
      </c>
      <c r="Q572"/>
      <c r="R572"/>
      <c r="S572" s="151">
        <f t="shared" si="62"/>
        <v>144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2287</v>
      </c>
      <c r="D573" s="1" t="s">
        <v>1365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4277</v>
      </c>
      <c r="J573" s="16" t="s">
        <v>2189</v>
      </c>
      <c r="K573" s="134" t="s">
        <v>4579</v>
      </c>
      <c r="M573" s="21" t="s">
        <v>1365</v>
      </c>
      <c r="N573" s="21" t="s">
        <v>3782</v>
      </c>
      <c r="O573"/>
      <c r="P573" t="str">
        <f t="shared" si="67"/>
        <v/>
      </c>
      <c r="Q573"/>
      <c r="R573"/>
      <c r="S573" s="151">
        <f t="shared" si="62"/>
        <v>144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2287</v>
      </c>
      <c r="D574" s="1" t="s">
        <v>1366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4277</v>
      </c>
      <c r="J574" s="16" t="s">
        <v>2189</v>
      </c>
      <c r="K574" s="134" t="s">
        <v>4579</v>
      </c>
      <c r="M574" s="21" t="s">
        <v>1366</v>
      </c>
      <c r="N574" s="21" t="s">
        <v>3782</v>
      </c>
      <c r="O574"/>
      <c r="P574" t="str">
        <f t="shared" si="67"/>
        <v/>
      </c>
      <c r="Q574"/>
      <c r="R574"/>
      <c r="S574" s="151">
        <f t="shared" si="62"/>
        <v>144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2287</v>
      </c>
      <c r="D575" s="1" t="s">
        <v>1367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4277</v>
      </c>
      <c r="J575" s="16" t="s">
        <v>2189</v>
      </c>
      <c r="K575" s="134" t="s">
        <v>4579</v>
      </c>
      <c r="M575" s="21" t="s">
        <v>1367</v>
      </c>
      <c r="N575" s="21" t="s">
        <v>3782</v>
      </c>
      <c r="O575"/>
      <c r="P575" t="str">
        <f t="shared" si="67"/>
        <v/>
      </c>
      <c r="Q575"/>
      <c r="R575"/>
      <c r="S575" s="151">
        <f t="shared" si="62"/>
        <v>144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2287</v>
      </c>
      <c r="D576" s="1" t="s">
        <v>1368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4277</v>
      </c>
      <c r="J576" s="16" t="s">
        <v>2189</v>
      </c>
      <c r="K576" s="134" t="s">
        <v>4579</v>
      </c>
      <c r="M576" s="21" t="s">
        <v>1368</v>
      </c>
      <c r="N576" s="21" t="s">
        <v>3782</v>
      </c>
      <c r="O576"/>
      <c r="P576" t="str">
        <f t="shared" si="67"/>
        <v/>
      </c>
      <c r="Q576"/>
      <c r="R576"/>
      <c r="S576" s="151">
        <f t="shared" si="62"/>
        <v>144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2287</v>
      </c>
      <c r="D577" s="1" t="s">
        <v>1369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4277</v>
      </c>
      <c r="J577" s="16" t="s">
        <v>2189</v>
      </c>
      <c r="K577" s="134" t="s">
        <v>4579</v>
      </c>
      <c r="M577" s="21" t="s">
        <v>1369</v>
      </c>
      <c r="N577" s="21" t="s">
        <v>3782</v>
      </c>
      <c r="O577"/>
      <c r="P577" t="str">
        <f t="shared" si="67"/>
        <v/>
      </c>
      <c r="Q577"/>
      <c r="R577"/>
      <c r="S577" s="151">
        <f t="shared" si="62"/>
        <v>144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2287</v>
      </c>
      <c r="D578" s="1" t="s">
        <v>1370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4277</v>
      </c>
      <c r="J578" s="16" t="s">
        <v>2189</v>
      </c>
      <c r="K578" s="134" t="s">
        <v>4579</v>
      </c>
      <c r="M578" s="21" t="s">
        <v>1370</v>
      </c>
      <c r="N578" s="21" t="s">
        <v>3782</v>
      </c>
      <c r="O578"/>
      <c r="P578" t="str">
        <f t="shared" si="67"/>
        <v/>
      </c>
      <c r="Q578"/>
      <c r="R578"/>
      <c r="S578" s="151">
        <f t="shared" si="62"/>
        <v>144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2287</v>
      </c>
      <c r="D579" s="1" t="s">
        <v>1371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4277</v>
      </c>
      <c r="J579" s="16" t="s">
        <v>2189</v>
      </c>
      <c r="K579" s="134" t="s">
        <v>4579</v>
      </c>
      <c r="M579" s="21" t="s">
        <v>1371</v>
      </c>
      <c r="N579" s="21" t="s">
        <v>3782</v>
      </c>
      <c r="O579"/>
      <c r="P579" t="str">
        <f t="shared" si="67"/>
        <v/>
      </c>
      <c r="Q579"/>
      <c r="R579"/>
      <c r="S579" s="151">
        <f t="shared" si="62"/>
        <v>144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2287</v>
      </c>
      <c r="D580" s="1" t="s">
        <v>1372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4277</v>
      </c>
      <c r="J580" s="16" t="s">
        <v>2189</v>
      </c>
      <c r="K580" s="134" t="s">
        <v>4579</v>
      </c>
      <c r="M580" s="21" t="s">
        <v>1372</v>
      </c>
      <c r="N580" s="21" t="s">
        <v>3782</v>
      </c>
      <c r="O580"/>
      <c r="P580" t="str">
        <f t="shared" si="67"/>
        <v/>
      </c>
      <c r="Q580"/>
      <c r="R580"/>
      <c r="S580" s="151">
        <f t="shared" si="62"/>
        <v>144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2287</v>
      </c>
      <c r="D581" s="1" t="s">
        <v>1373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4277</v>
      </c>
      <c r="J581" s="16" t="s">
        <v>2189</v>
      </c>
      <c r="K581" s="134" t="s">
        <v>4579</v>
      </c>
      <c r="M581" s="21" t="s">
        <v>1373</v>
      </c>
      <c r="N581" s="21" t="s">
        <v>3782</v>
      </c>
      <c r="O581"/>
      <c r="P581" t="str">
        <f t="shared" si="67"/>
        <v/>
      </c>
      <c r="Q581"/>
      <c r="R581"/>
      <c r="S581" s="151">
        <f t="shared" si="62"/>
        <v>144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2287</v>
      </c>
      <c r="D582" s="1" t="s">
        <v>1374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4277</v>
      </c>
      <c r="J582" s="16" t="s">
        <v>2189</v>
      </c>
      <c r="K582" s="134" t="s">
        <v>4579</v>
      </c>
      <c r="M582" s="21" t="s">
        <v>1374</v>
      </c>
      <c r="N582" s="21" t="s">
        <v>3782</v>
      </c>
      <c r="O582"/>
      <c r="P582" t="str">
        <f t="shared" si="67"/>
        <v/>
      </c>
      <c r="Q582"/>
      <c r="R582"/>
      <c r="S582" s="151">
        <f t="shared" si="62"/>
        <v>144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2287</v>
      </c>
      <c r="D583" s="1" t="s">
        <v>1375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4277</v>
      </c>
      <c r="J583" s="16" t="s">
        <v>2189</v>
      </c>
      <c r="K583" s="134" t="s">
        <v>4579</v>
      </c>
      <c r="M583" s="21" t="s">
        <v>1375</v>
      </c>
      <c r="N583" s="21" t="s">
        <v>3782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144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2287</v>
      </c>
      <c r="D584" s="1" t="s">
        <v>1376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4277</v>
      </c>
      <c r="J584" s="16" t="s">
        <v>2189</v>
      </c>
      <c r="K584" s="134" t="s">
        <v>4579</v>
      </c>
      <c r="M584" s="21" t="s">
        <v>1376</v>
      </c>
      <c r="N584" s="21" t="s">
        <v>3782</v>
      </c>
      <c r="O584"/>
      <c r="P584" t="str">
        <f t="shared" si="67"/>
        <v/>
      </c>
      <c r="Q584"/>
      <c r="R584"/>
      <c r="S584" s="151">
        <f t="shared" si="68"/>
        <v>144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2287</v>
      </c>
      <c r="D585" s="1" t="s">
        <v>1377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4277</v>
      </c>
      <c r="J585" s="16" t="s">
        <v>2189</v>
      </c>
      <c r="K585" s="134" t="s">
        <v>4579</v>
      </c>
      <c r="M585" s="21" t="s">
        <v>1377</v>
      </c>
      <c r="N585" s="21" t="s">
        <v>3782</v>
      </c>
      <c r="O585"/>
      <c r="P585" t="str">
        <f t="shared" si="67"/>
        <v/>
      </c>
      <c r="Q585"/>
      <c r="R585"/>
      <c r="S585" s="151">
        <f t="shared" si="68"/>
        <v>144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2287</v>
      </c>
      <c r="D586" s="1" t="s">
        <v>1378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4277</v>
      </c>
      <c r="J586" s="16" t="s">
        <v>2189</v>
      </c>
      <c r="K586" s="134" t="s">
        <v>4579</v>
      </c>
      <c r="M586" s="21" t="s">
        <v>1378</v>
      </c>
      <c r="N586" s="21" t="s">
        <v>3782</v>
      </c>
      <c r="O586"/>
      <c r="P586" t="str">
        <f t="shared" si="67"/>
        <v/>
      </c>
      <c r="Q586"/>
      <c r="R586"/>
      <c r="S586" s="151">
        <f t="shared" si="68"/>
        <v>144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2287</v>
      </c>
      <c r="D587" s="1" t="s">
        <v>1379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4277</v>
      </c>
      <c r="J587" s="16" t="s">
        <v>2189</v>
      </c>
      <c r="K587" s="134" t="s">
        <v>4579</v>
      </c>
      <c r="M587" s="21" t="s">
        <v>1379</v>
      </c>
      <c r="N587" s="21" t="s">
        <v>3782</v>
      </c>
      <c r="O587"/>
      <c r="P587" t="str">
        <f t="shared" si="67"/>
        <v/>
      </c>
      <c r="Q587"/>
      <c r="R587"/>
      <c r="S587" s="151">
        <f t="shared" si="68"/>
        <v>144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2287</v>
      </c>
      <c r="D588" s="1" t="s">
        <v>1380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4277</v>
      </c>
      <c r="J588" s="16" t="s">
        <v>2189</v>
      </c>
      <c r="K588" s="134" t="s">
        <v>4579</v>
      </c>
      <c r="M588" s="21" t="s">
        <v>1380</v>
      </c>
      <c r="N588" s="21" t="s">
        <v>3782</v>
      </c>
      <c r="O588"/>
      <c r="P588" t="str">
        <f t="shared" si="67"/>
        <v/>
      </c>
      <c r="Q588"/>
      <c r="R588"/>
      <c r="S588" s="151">
        <f t="shared" si="68"/>
        <v>144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2287</v>
      </c>
      <c r="D589" s="1" t="s">
        <v>1381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4277</v>
      </c>
      <c r="J589" s="16" t="s">
        <v>2189</v>
      </c>
      <c r="K589" s="134" t="s">
        <v>4579</v>
      </c>
      <c r="M589" s="21" t="s">
        <v>1381</v>
      </c>
      <c r="N589" s="21" t="s">
        <v>3782</v>
      </c>
      <c r="O589"/>
      <c r="P589" t="str">
        <f t="shared" si="67"/>
        <v/>
      </c>
      <c r="Q589"/>
      <c r="R589"/>
      <c r="S589" s="151">
        <f t="shared" si="68"/>
        <v>144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2287</v>
      </c>
      <c r="D590" s="1" t="s">
        <v>1382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4277</v>
      </c>
      <c r="J590" s="16" t="s">
        <v>2189</v>
      </c>
      <c r="K590" s="134" t="s">
        <v>4579</v>
      </c>
      <c r="M590" s="21" t="s">
        <v>1382</v>
      </c>
      <c r="N590" s="21" t="s">
        <v>3782</v>
      </c>
      <c r="O590"/>
      <c r="P590" t="str">
        <f t="shared" si="67"/>
        <v/>
      </c>
      <c r="Q590"/>
      <c r="R590"/>
      <c r="S590" s="151">
        <f t="shared" si="68"/>
        <v>144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2287</v>
      </c>
      <c r="D591" s="1" t="s">
        <v>1383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4277</v>
      </c>
      <c r="J591" s="16" t="s">
        <v>2189</v>
      </c>
      <c r="K591" s="134" t="s">
        <v>4579</v>
      </c>
      <c r="M591" s="21" t="s">
        <v>1383</v>
      </c>
      <c r="N591" s="21" t="s">
        <v>3782</v>
      </c>
      <c r="O591"/>
      <c r="P591" t="str">
        <f t="shared" si="67"/>
        <v/>
      </c>
      <c r="Q591"/>
      <c r="R591"/>
      <c r="S591" s="151">
        <f t="shared" si="68"/>
        <v>144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2287</v>
      </c>
      <c r="D592" s="1" t="s">
        <v>1384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4277</v>
      </c>
      <c r="J592" s="16" t="s">
        <v>2189</v>
      </c>
      <c r="K592" s="134" t="s">
        <v>4579</v>
      </c>
      <c r="M592" s="21" t="s">
        <v>1384</v>
      </c>
      <c r="N592" s="21" t="s">
        <v>3782</v>
      </c>
      <c r="O592"/>
      <c r="P592" t="str">
        <f t="shared" si="67"/>
        <v/>
      </c>
      <c r="Q592"/>
      <c r="R592"/>
      <c r="S592" s="151">
        <f t="shared" si="68"/>
        <v>144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2287</v>
      </c>
      <c r="D593" s="1" t="s">
        <v>1385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4277</v>
      </c>
      <c r="J593" s="16" t="s">
        <v>2189</v>
      </c>
      <c r="K593" s="134" t="s">
        <v>4579</v>
      </c>
      <c r="M593" s="21" t="s">
        <v>1385</v>
      </c>
      <c r="N593" s="21" t="s">
        <v>3782</v>
      </c>
      <c r="O593"/>
      <c r="P593" t="str">
        <f t="shared" si="67"/>
        <v/>
      </c>
      <c r="Q593"/>
      <c r="R593"/>
      <c r="S593" s="151">
        <f t="shared" si="68"/>
        <v>144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2287</v>
      </c>
      <c r="D594" s="1" t="s">
        <v>1386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4277</v>
      </c>
      <c r="J594" s="16" t="s">
        <v>2189</v>
      </c>
      <c r="K594" s="134" t="s">
        <v>4579</v>
      </c>
      <c r="M594" s="21" t="s">
        <v>1386</v>
      </c>
      <c r="N594" s="21" t="s">
        <v>3782</v>
      </c>
      <c r="O594"/>
      <c r="P594" t="str">
        <f t="shared" si="67"/>
        <v/>
      </c>
      <c r="Q594"/>
      <c r="R594"/>
      <c r="S594" s="151">
        <f t="shared" si="68"/>
        <v>144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2287</v>
      </c>
      <c r="D595" s="1" t="s">
        <v>1387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4277</v>
      </c>
      <c r="J595" s="16" t="s">
        <v>2189</v>
      </c>
      <c r="K595" s="134" t="s">
        <v>4579</v>
      </c>
      <c r="M595" s="21" t="s">
        <v>1387</v>
      </c>
      <c r="N595" s="21" t="s">
        <v>3782</v>
      </c>
      <c r="O595"/>
      <c r="P595" t="str">
        <f t="shared" si="67"/>
        <v/>
      </c>
      <c r="Q595"/>
      <c r="R595"/>
      <c r="S595" s="151">
        <f t="shared" si="68"/>
        <v>144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2287</v>
      </c>
      <c r="D596" s="1" t="s">
        <v>1388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4277</v>
      </c>
      <c r="J596" s="16" t="s">
        <v>2189</v>
      </c>
      <c r="K596" s="134" t="s">
        <v>4579</v>
      </c>
      <c r="M596" s="21" t="s">
        <v>1388</v>
      </c>
      <c r="N596" s="21" t="s">
        <v>3782</v>
      </c>
      <c r="O596"/>
      <c r="P596" t="str">
        <f t="shared" si="67"/>
        <v/>
      </c>
      <c r="Q596"/>
      <c r="R596"/>
      <c r="S596" s="151">
        <f t="shared" si="68"/>
        <v>144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2287</v>
      </c>
      <c r="D597" s="1" t="s">
        <v>1389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4277</v>
      </c>
      <c r="J597" s="16" t="s">
        <v>2189</v>
      </c>
      <c r="K597" s="134" t="s">
        <v>4579</v>
      </c>
      <c r="M597" s="21" t="s">
        <v>1389</v>
      </c>
      <c r="N597" s="21" t="s">
        <v>3782</v>
      </c>
      <c r="O597"/>
      <c r="P597" t="str">
        <f t="shared" si="67"/>
        <v/>
      </c>
      <c r="Q597"/>
      <c r="R597"/>
      <c r="S597" s="151">
        <f t="shared" si="68"/>
        <v>144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2287</v>
      </c>
      <c r="D598" s="1" t="s">
        <v>1390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4278</v>
      </c>
      <c r="J598" s="16" t="s">
        <v>2189</v>
      </c>
      <c r="K598" s="134" t="s">
        <v>4579</v>
      </c>
      <c r="M598" s="21" t="s">
        <v>1390</v>
      </c>
      <c r="N598" s="21" t="s">
        <v>3782</v>
      </c>
      <c r="O598"/>
      <c r="P598" t="str">
        <f t="shared" si="67"/>
        <v/>
      </c>
      <c r="Q598"/>
      <c r="R598"/>
      <c r="S598" s="151">
        <f t="shared" si="68"/>
        <v>144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2287</v>
      </c>
      <c r="D599" s="1" t="s">
        <v>1391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4278</v>
      </c>
      <c r="J599" s="16" t="s">
        <v>2189</v>
      </c>
      <c r="K599" s="134" t="s">
        <v>4579</v>
      </c>
      <c r="M599" s="21" t="s">
        <v>1391</v>
      </c>
      <c r="N599" s="21" t="s">
        <v>3782</v>
      </c>
      <c r="O599"/>
      <c r="P599" t="str">
        <f t="shared" si="67"/>
        <v/>
      </c>
      <c r="Q599"/>
      <c r="R599"/>
      <c r="S599" s="151">
        <f t="shared" si="68"/>
        <v>144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2287</v>
      </c>
      <c r="D600" s="1" t="s">
        <v>1392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4278</v>
      </c>
      <c r="J600" s="16" t="s">
        <v>2189</v>
      </c>
      <c r="K600" s="134" t="s">
        <v>4579</v>
      </c>
      <c r="M600" s="21" t="s">
        <v>1392</v>
      </c>
      <c r="N600" s="21" t="s">
        <v>3782</v>
      </c>
      <c r="O600"/>
      <c r="P600" t="str">
        <f t="shared" si="67"/>
        <v/>
      </c>
      <c r="Q600"/>
      <c r="R600"/>
      <c r="S600" s="151">
        <f t="shared" si="68"/>
        <v>144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2287</v>
      </c>
      <c r="D601" s="1" t="s">
        <v>1393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4278</v>
      </c>
      <c r="J601" s="16" t="s">
        <v>2189</v>
      </c>
      <c r="K601" s="134" t="s">
        <v>4579</v>
      </c>
      <c r="M601" s="21" t="s">
        <v>1393</v>
      </c>
      <c r="N601" s="21" t="s">
        <v>3782</v>
      </c>
      <c r="O601"/>
      <c r="P601" t="str">
        <f t="shared" ref="P601:P664" si="73">IF(E601=F601,"","NOT EQUAL")</f>
        <v/>
      </c>
      <c r="Q601"/>
      <c r="R601"/>
      <c r="S601" s="151">
        <f t="shared" si="68"/>
        <v>144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2287</v>
      </c>
      <c r="D602" s="1" t="s">
        <v>1394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4278</v>
      </c>
      <c r="J602" s="16" t="s">
        <v>2189</v>
      </c>
      <c r="K602" s="134" t="s">
        <v>4579</v>
      </c>
      <c r="M602" s="21" t="s">
        <v>1394</v>
      </c>
      <c r="N602" s="21" t="s">
        <v>3782</v>
      </c>
      <c r="O602"/>
      <c r="P602" t="str">
        <f t="shared" si="73"/>
        <v/>
      </c>
      <c r="Q602"/>
      <c r="R602"/>
      <c r="S602" s="151">
        <f t="shared" si="68"/>
        <v>144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2287</v>
      </c>
      <c r="D603" s="1" t="s">
        <v>1395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4278</v>
      </c>
      <c r="J603" s="16" t="s">
        <v>2189</v>
      </c>
      <c r="K603" s="134" t="s">
        <v>4579</v>
      </c>
      <c r="M603" s="21" t="s">
        <v>1395</v>
      </c>
      <c r="N603" s="21" t="s">
        <v>3782</v>
      </c>
      <c r="O603"/>
      <c r="P603" t="str">
        <f t="shared" si="73"/>
        <v/>
      </c>
      <c r="Q603"/>
      <c r="R603"/>
      <c r="S603" s="151">
        <f t="shared" si="68"/>
        <v>144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2287</v>
      </c>
      <c r="D604" s="1" t="s">
        <v>1396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4278</v>
      </c>
      <c r="J604" s="16" t="s">
        <v>2189</v>
      </c>
      <c r="K604" s="134" t="s">
        <v>4579</v>
      </c>
      <c r="M604" s="21" t="s">
        <v>1396</v>
      </c>
      <c r="N604" s="21" t="s">
        <v>3782</v>
      </c>
      <c r="O604"/>
      <c r="P604" t="str">
        <f t="shared" si="73"/>
        <v/>
      </c>
      <c r="Q604"/>
      <c r="R604"/>
      <c r="S604" s="151">
        <f t="shared" si="68"/>
        <v>144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2287</v>
      </c>
      <c r="D605" s="1" t="s">
        <v>1397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4278</v>
      </c>
      <c r="J605" s="16" t="s">
        <v>2189</v>
      </c>
      <c r="K605" s="134" t="s">
        <v>4579</v>
      </c>
      <c r="M605" s="21" t="s">
        <v>1397</v>
      </c>
      <c r="N605" s="21" t="s">
        <v>3782</v>
      </c>
      <c r="O605"/>
      <c r="P605" t="str">
        <f t="shared" si="73"/>
        <v/>
      </c>
      <c r="Q605"/>
      <c r="R605"/>
      <c r="S605" s="151">
        <f t="shared" si="68"/>
        <v>144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2287</v>
      </c>
      <c r="D606" s="1" t="s">
        <v>1398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4278</v>
      </c>
      <c r="J606" s="16" t="s">
        <v>2189</v>
      </c>
      <c r="K606" s="134" t="s">
        <v>4579</v>
      </c>
      <c r="M606" s="21" t="s">
        <v>1398</v>
      </c>
      <c r="N606" s="21" t="s">
        <v>3782</v>
      </c>
      <c r="O606"/>
      <c r="P606" t="str">
        <f t="shared" si="73"/>
        <v/>
      </c>
      <c r="Q606"/>
      <c r="R606"/>
      <c r="S606" s="151">
        <f t="shared" si="68"/>
        <v>144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2287</v>
      </c>
      <c r="D607" s="1" t="s">
        <v>1399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4278</v>
      </c>
      <c r="J607" s="16" t="s">
        <v>2189</v>
      </c>
      <c r="K607" s="134" t="s">
        <v>4579</v>
      </c>
      <c r="M607" s="21" t="s">
        <v>1399</v>
      </c>
      <c r="N607" s="21" t="s">
        <v>3782</v>
      </c>
      <c r="O607"/>
      <c r="P607" t="str">
        <f t="shared" si="73"/>
        <v/>
      </c>
      <c r="Q607"/>
      <c r="R607"/>
      <c r="S607" s="151">
        <f t="shared" si="68"/>
        <v>144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2287</v>
      </c>
      <c r="D608" s="1" t="s">
        <v>1400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4278</v>
      </c>
      <c r="J608" s="16" t="s">
        <v>2189</v>
      </c>
      <c r="K608" s="134" t="s">
        <v>4579</v>
      </c>
      <c r="M608" s="21" t="s">
        <v>1400</v>
      </c>
      <c r="N608" s="21" t="s">
        <v>3782</v>
      </c>
      <c r="O608"/>
      <c r="P608" t="str">
        <f t="shared" si="73"/>
        <v/>
      </c>
      <c r="Q608"/>
      <c r="R608"/>
      <c r="S608" s="151">
        <f t="shared" si="68"/>
        <v>144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2287</v>
      </c>
      <c r="D609" s="1" t="s">
        <v>1401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4278</v>
      </c>
      <c r="J609" s="16" t="s">
        <v>2189</v>
      </c>
      <c r="K609" s="134" t="s">
        <v>4579</v>
      </c>
      <c r="M609" s="21" t="s">
        <v>1401</v>
      </c>
      <c r="N609" s="21" t="s">
        <v>3782</v>
      </c>
      <c r="O609"/>
      <c r="P609" t="str">
        <f t="shared" si="73"/>
        <v/>
      </c>
      <c r="Q609"/>
      <c r="R609"/>
      <c r="S609" s="151">
        <f t="shared" si="68"/>
        <v>144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2287</v>
      </c>
      <c r="D610" s="1" t="s">
        <v>1402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4278</v>
      </c>
      <c r="J610" s="16" t="s">
        <v>2189</v>
      </c>
      <c r="K610" s="134" t="s">
        <v>4579</v>
      </c>
      <c r="M610" s="21" t="s">
        <v>1402</v>
      </c>
      <c r="N610" s="21" t="s">
        <v>3782</v>
      </c>
      <c r="O610"/>
      <c r="P610" t="str">
        <f t="shared" si="73"/>
        <v/>
      </c>
      <c r="Q610"/>
      <c r="R610"/>
      <c r="S610" s="151">
        <f t="shared" si="68"/>
        <v>144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2287</v>
      </c>
      <c r="D611" s="1" t="s">
        <v>1403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4278</v>
      </c>
      <c r="J611" s="16" t="s">
        <v>2189</v>
      </c>
      <c r="K611" s="134" t="s">
        <v>4579</v>
      </c>
      <c r="M611" s="21" t="s">
        <v>1403</v>
      </c>
      <c r="N611" s="21" t="s">
        <v>3782</v>
      </c>
      <c r="O611"/>
      <c r="P611" t="str">
        <f t="shared" si="73"/>
        <v/>
      </c>
      <c r="Q611"/>
      <c r="R611"/>
      <c r="S611" s="151">
        <f t="shared" si="68"/>
        <v>144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2287</v>
      </c>
      <c r="D612" s="1" t="s">
        <v>1404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4278</v>
      </c>
      <c r="J612" s="16" t="s">
        <v>2189</v>
      </c>
      <c r="K612" s="134" t="s">
        <v>4579</v>
      </c>
      <c r="M612" s="21" t="s">
        <v>1404</v>
      </c>
      <c r="N612" s="21" t="s">
        <v>3782</v>
      </c>
      <c r="O612"/>
      <c r="P612" t="str">
        <f t="shared" si="73"/>
        <v/>
      </c>
      <c r="Q612"/>
      <c r="R612"/>
      <c r="S612" s="151">
        <f t="shared" si="68"/>
        <v>144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2287</v>
      </c>
      <c r="D613" s="1" t="s">
        <v>1405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4278</v>
      </c>
      <c r="J613" s="16" t="s">
        <v>2189</v>
      </c>
      <c r="K613" s="134" t="s">
        <v>4579</v>
      </c>
      <c r="M613" s="21" t="s">
        <v>1405</v>
      </c>
      <c r="N613" s="21" t="s">
        <v>3782</v>
      </c>
      <c r="O613"/>
      <c r="P613" t="str">
        <f t="shared" si="73"/>
        <v/>
      </c>
      <c r="Q613"/>
      <c r="R613"/>
      <c r="S613" s="151">
        <f t="shared" si="68"/>
        <v>144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2287</v>
      </c>
      <c r="D614" s="1" t="s">
        <v>1406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4278</v>
      </c>
      <c r="J614" s="16" t="s">
        <v>2189</v>
      </c>
      <c r="K614" s="134" t="s">
        <v>4579</v>
      </c>
      <c r="M614" s="21" t="s">
        <v>1406</v>
      </c>
      <c r="N614" s="21" t="s">
        <v>3782</v>
      </c>
      <c r="O614"/>
      <c r="P614" t="str">
        <f t="shared" si="73"/>
        <v/>
      </c>
      <c r="Q614"/>
      <c r="R614"/>
      <c r="S614" s="151">
        <f t="shared" si="68"/>
        <v>144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2287</v>
      </c>
      <c r="D615" s="1" t="s">
        <v>1407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4278</v>
      </c>
      <c r="J615" s="16" t="s">
        <v>2189</v>
      </c>
      <c r="K615" s="134" t="s">
        <v>4579</v>
      </c>
      <c r="M615" s="21" t="s">
        <v>1407</v>
      </c>
      <c r="N615" s="21" t="s">
        <v>3782</v>
      </c>
      <c r="O615"/>
      <c r="P615" t="str">
        <f t="shared" si="73"/>
        <v/>
      </c>
      <c r="Q615"/>
      <c r="R615"/>
      <c r="S615" s="151">
        <f t="shared" si="68"/>
        <v>144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2287</v>
      </c>
      <c r="D616" s="1" t="s">
        <v>1408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4278</v>
      </c>
      <c r="J616" s="16" t="s">
        <v>2189</v>
      </c>
      <c r="K616" s="134" t="s">
        <v>4579</v>
      </c>
      <c r="M616" s="21" t="s">
        <v>1408</v>
      </c>
      <c r="N616" s="21" t="s">
        <v>3782</v>
      </c>
      <c r="O616"/>
      <c r="P616" t="str">
        <f t="shared" si="73"/>
        <v/>
      </c>
      <c r="Q616"/>
      <c r="R616"/>
      <c r="S616" s="151">
        <f t="shared" si="68"/>
        <v>144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2287</v>
      </c>
      <c r="D617" s="1" t="s">
        <v>1409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4278</v>
      </c>
      <c r="J617" s="16" t="s">
        <v>2189</v>
      </c>
      <c r="K617" s="134" t="s">
        <v>4579</v>
      </c>
      <c r="M617" s="21" t="s">
        <v>1409</v>
      </c>
      <c r="N617" s="21" t="s">
        <v>3782</v>
      </c>
      <c r="O617"/>
      <c r="P617" t="str">
        <f t="shared" si="73"/>
        <v/>
      </c>
      <c r="Q617"/>
      <c r="R617"/>
      <c r="S617" s="151">
        <f t="shared" si="68"/>
        <v>144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2287</v>
      </c>
      <c r="D618" s="1" t="s">
        <v>1410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4278</v>
      </c>
      <c r="J618" s="16" t="s">
        <v>2189</v>
      </c>
      <c r="K618" s="134" t="s">
        <v>4579</v>
      </c>
      <c r="M618" s="21" t="s">
        <v>1410</v>
      </c>
      <c r="N618" s="21" t="s">
        <v>3782</v>
      </c>
      <c r="O618"/>
      <c r="P618" t="str">
        <f t="shared" si="73"/>
        <v/>
      </c>
      <c r="Q618"/>
      <c r="R618"/>
      <c r="S618" s="151">
        <f t="shared" si="68"/>
        <v>144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2287</v>
      </c>
      <c r="D619" s="1" t="s">
        <v>1411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4278</v>
      </c>
      <c r="J619" s="16" t="s">
        <v>2189</v>
      </c>
      <c r="K619" s="134" t="s">
        <v>4579</v>
      </c>
      <c r="M619" s="21" t="s">
        <v>1411</v>
      </c>
      <c r="N619" s="21" t="s">
        <v>3782</v>
      </c>
      <c r="O619"/>
      <c r="P619" t="str">
        <f t="shared" si="73"/>
        <v/>
      </c>
      <c r="Q619"/>
      <c r="R619"/>
      <c r="S619" s="151">
        <f t="shared" si="68"/>
        <v>144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2287</v>
      </c>
      <c r="D620" s="1" t="s">
        <v>1412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4278</v>
      </c>
      <c r="J620" s="16" t="s">
        <v>2189</v>
      </c>
      <c r="K620" s="134" t="s">
        <v>4579</v>
      </c>
      <c r="M620" s="21" t="s">
        <v>1412</v>
      </c>
      <c r="N620" s="21" t="s">
        <v>3782</v>
      </c>
      <c r="O620"/>
      <c r="P620" t="str">
        <f t="shared" si="73"/>
        <v/>
      </c>
      <c r="Q620"/>
      <c r="R620"/>
      <c r="S620" s="151">
        <f t="shared" si="68"/>
        <v>144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2287</v>
      </c>
      <c r="D621" s="1" t="s">
        <v>1413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4278</v>
      </c>
      <c r="J621" s="16" t="s">
        <v>2189</v>
      </c>
      <c r="K621" s="134" t="s">
        <v>4579</v>
      </c>
      <c r="M621" s="21" t="s">
        <v>1413</v>
      </c>
      <c r="N621" s="21" t="s">
        <v>3782</v>
      </c>
      <c r="O621"/>
      <c r="P621" t="str">
        <f t="shared" si="73"/>
        <v/>
      </c>
      <c r="Q621"/>
      <c r="R621"/>
      <c r="S621" s="151">
        <f t="shared" si="68"/>
        <v>144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2287</v>
      </c>
      <c r="D622" s="1" t="s">
        <v>1414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4278</v>
      </c>
      <c r="J622" s="16" t="s">
        <v>2189</v>
      </c>
      <c r="K622" s="134" t="s">
        <v>4579</v>
      </c>
      <c r="M622" s="21" t="s">
        <v>1414</v>
      </c>
      <c r="N622" s="21" t="s">
        <v>3782</v>
      </c>
      <c r="O622"/>
      <c r="P622" t="str">
        <f t="shared" si="73"/>
        <v/>
      </c>
      <c r="Q622"/>
      <c r="R622"/>
      <c r="S622" s="151">
        <f t="shared" si="68"/>
        <v>144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2287</v>
      </c>
      <c r="D623" s="1" t="s">
        <v>1415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4278</v>
      </c>
      <c r="J623" s="16" t="s">
        <v>2189</v>
      </c>
      <c r="K623" s="134" t="s">
        <v>4579</v>
      </c>
      <c r="M623" s="21" t="s">
        <v>1415</v>
      </c>
      <c r="N623" s="21" t="s">
        <v>3782</v>
      </c>
      <c r="O623"/>
      <c r="P623" t="str">
        <f t="shared" si="73"/>
        <v/>
      </c>
      <c r="Q623"/>
      <c r="R623"/>
      <c r="S623" s="151">
        <f t="shared" si="68"/>
        <v>144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2287</v>
      </c>
      <c r="D624" s="1" t="s">
        <v>1416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2189</v>
      </c>
      <c r="K624" s="134" t="s">
        <v>4579</v>
      </c>
      <c r="M624" s="21" t="s">
        <v>1416</v>
      </c>
      <c r="N624" s="21" t="s">
        <v>3765</v>
      </c>
      <c r="O624"/>
      <c r="P624" t="str">
        <f t="shared" si="73"/>
        <v>NOT EQUAL</v>
      </c>
      <c r="Q624"/>
      <c r="R624"/>
      <c r="S624" s="151">
        <f t="shared" si="68"/>
        <v>144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2217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2189</v>
      </c>
      <c r="K625" s="159" t="s">
        <v>4579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144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2287</v>
      </c>
      <c r="D626" s="1" t="s">
        <v>1417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2189</v>
      </c>
      <c r="K626" s="134" t="s">
        <v>4579</v>
      </c>
      <c r="M626" s="21" t="s">
        <v>1417</v>
      </c>
      <c r="N626" s="21" t="s">
        <v>3782</v>
      </c>
      <c r="O626"/>
      <c r="P626" t="str">
        <f t="shared" si="73"/>
        <v>NOT EQUAL</v>
      </c>
      <c r="Q626"/>
      <c r="R626"/>
      <c r="S626" s="151">
        <f t="shared" si="68"/>
        <v>144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2287</v>
      </c>
      <c r="D627" s="1" t="s">
        <v>1418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2189</v>
      </c>
      <c r="K627" s="134" t="s">
        <v>4579</v>
      </c>
      <c r="M627" s="21" t="s">
        <v>1418</v>
      </c>
      <c r="N627" s="21" t="s">
        <v>3782</v>
      </c>
      <c r="O627"/>
      <c r="P627" t="str">
        <f t="shared" si="73"/>
        <v>NOT EQUAL</v>
      </c>
      <c r="Q627"/>
      <c r="R627"/>
      <c r="S627" s="151">
        <f t="shared" si="68"/>
        <v>144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2287</v>
      </c>
      <c r="D628" s="1" t="s">
        <v>1419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2189</v>
      </c>
      <c r="K628" s="134" t="s">
        <v>4579</v>
      </c>
      <c r="M628" s="21" t="s">
        <v>1419</v>
      </c>
      <c r="N628" s="21" t="s">
        <v>3782</v>
      </c>
      <c r="O628"/>
      <c r="P628" t="str">
        <f t="shared" si="73"/>
        <v>NOT EQUAL</v>
      </c>
      <c r="Q628"/>
      <c r="R628"/>
      <c r="S628" s="151">
        <f t="shared" si="68"/>
        <v>144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2287</v>
      </c>
      <c r="D629" s="1" t="s">
        <v>1420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2189</v>
      </c>
      <c r="K629" s="134" t="s">
        <v>4579</v>
      </c>
      <c r="M629" s="21" t="s">
        <v>1420</v>
      </c>
      <c r="N629" s="21" t="s">
        <v>3782</v>
      </c>
      <c r="O629"/>
      <c r="P629" t="str">
        <f t="shared" si="73"/>
        <v>NOT EQUAL</v>
      </c>
      <c r="Q629"/>
      <c r="R629"/>
      <c r="S629" s="151">
        <f t="shared" si="68"/>
        <v>144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2217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2189</v>
      </c>
      <c r="K630" s="159" t="s">
        <v>4579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144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2287</v>
      </c>
      <c r="D631" s="1" t="s">
        <v>1421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2189</v>
      </c>
      <c r="K631" s="134" t="s">
        <v>4579</v>
      </c>
      <c r="M631" s="21" t="s">
        <v>1421</v>
      </c>
      <c r="N631" s="21" t="s">
        <v>3782</v>
      </c>
      <c r="O631"/>
      <c r="P631" t="str">
        <f t="shared" si="73"/>
        <v>NOT EQUAL</v>
      </c>
      <c r="Q631"/>
      <c r="R631"/>
      <c r="S631" s="151">
        <f t="shared" si="68"/>
        <v>144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2287</v>
      </c>
      <c r="D632" s="1" t="s">
        <v>1422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2189</v>
      </c>
      <c r="K632" s="134" t="s">
        <v>4579</v>
      </c>
      <c r="M632" s="21" t="s">
        <v>1422</v>
      </c>
      <c r="N632" s="21" t="s">
        <v>3782</v>
      </c>
      <c r="O632"/>
      <c r="P632" t="str">
        <f t="shared" si="73"/>
        <v>NOT EQUAL</v>
      </c>
      <c r="Q632"/>
      <c r="R632"/>
      <c r="S632" s="151">
        <f t="shared" si="68"/>
        <v>144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2217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2189</v>
      </c>
      <c r="K633" s="159" t="s">
        <v>4579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144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2287</v>
      </c>
      <c r="D634" s="1" t="s">
        <v>1423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2189</v>
      </c>
      <c r="K634" s="134" t="s">
        <v>4579</v>
      </c>
      <c r="M634" s="21" t="s">
        <v>1423</v>
      </c>
      <c r="N634" s="21" t="s">
        <v>3782</v>
      </c>
      <c r="O634"/>
      <c r="P634" t="str">
        <f t="shared" si="73"/>
        <v>NOT EQUAL</v>
      </c>
      <c r="Q634"/>
      <c r="R634"/>
      <c r="S634" s="151">
        <f t="shared" si="68"/>
        <v>144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2287</v>
      </c>
      <c r="D635" s="1" t="s">
        <v>1424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2189</v>
      </c>
      <c r="K635" s="134" t="s">
        <v>4579</v>
      </c>
      <c r="M635" s="21" t="s">
        <v>1424</v>
      </c>
      <c r="N635" s="21" t="s">
        <v>3782</v>
      </c>
      <c r="O635"/>
      <c r="P635" t="str">
        <f t="shared" si="73"/>
        <v>NOT EQUAL</v>
      </c>
      <c r="Q635"/>
      <c r="R635"/>
      <c r="S635" s="151">
        <f t="shared" si="68"/>
        <v>144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2217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2189</v>
      </c>
      <c r="K636" s="159" t="s">
        <v>4579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144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2217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2189</v>
      </c>
      <c r="K637" s="159" t="s">
        <v>4579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144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2287</v>
      </c>
      <c r="D638" s="1" t="s">
        <v>1425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2189</v>
      </c>
      <c r="K638" s="134" t="s">
        <v>4579</v>
      </c>
      <c r="M638" s="21" t="s">
        <v>1425</v>
      </c>
      <c r="N638" s="21" t="s">
        <v>3782</v>
      </c>
      <c r="O638"/>
      <c r="P638" t="str">
        <f t="shared" si="73"/>
        <v>NOT EQUAL</v>
      </c>
      <c r="Q638"/>
      <c r="R638"/>
      <c r="S638" s="151">
        <f t="shared" si="68"/>
        <v>144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2287</v>
      </c>
      <c r="D639" s="1" t="s">
        <v>1426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2189</v>
      </c>
      <c r="K639" s="134" t="s">
        <v>4579</v>
      </c>
      <c r="M639" s="21" t="s">
        <v>1426</v>
      </c>
      <c r="N639" s="21" t="s">
        <v>3782</v>
      </c>
      <c r="O639"/>
      <c r="P639" t="str">
        <f t="shared" si="73"/>
        <v>NOT EQUAL</v>
      </c>
      <c r="Q639"/>
      <c r="R639"/>
      <c r="S639" s="151">
        <f t="shared" si="68"/>
        <v>144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2287</v>
      </c>
      <c r="D640" s="1" t="s">
        <v>1427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2189</v>
      </c>
      <c r="K640" s="134" t="s">
        <v>4579</v>
      </c>
      <c r="M640" s="21" t="s">
        <v>1427</v>
      </c>
      <c r="N640" s="21" t="s">
        <v>3782</v>
      </c>
      <c r="O640"/>
      <c r="P640" t="str">
        <f t="shared" si="73"/>
        <v>NOT EQUAL</v>
      </c>
      <c r="Q640"/>
      <c r="R640"/>
      <c r="S640" s="151">
        <f t="shared" si="68"/>
        <v>144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2287</v>
      </c>
      <c r="D641" s="1" t="s">
        <v>1428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2189</v>
      </c>
      <c r="K641" s="134" t="s">
        <v>4579</v>
      </c>
      <c r="M641" s="21" t="s">
        <v>1428</v>
      </c>
      <c r="N641" s="21" t="s">
        <v>3782</v>
      </c>
      <c r="O641"/>
      <c r="P641" t="str">
        <f t="shared" si="73"/>
        <v>NOT EQUAL</v>
      </c>
      <c r="Q641"/>
      <c r="R641"/>
      <c r="S641" s="151">
        <f t="shared" si="68"/>
        <v>144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2287</v>
      </c>
      <c r="D642" s="1" t="s">
        <v>1429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2189</v>
      </c>
      <c r="K642" s="134" t="s">
        <v>4579</v>
      </c>
      <c r="M642" s="21" t="s">
        <v>1429</v>
      </c>
      <c r="N642" s="21" t="s">
        <v>3782</v>
      </c>
      <c r="O642"/>
      <c r="P642" t="str">
        <f t="shared" si="73"/>
        <v>NOT EQUAL</v>
      </c>
      <c r="Q642"/>
      <c r="R642"/>
      <c r="S642" s="151">
        <f t="shared" si="68"/>
        <v>144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2287</v>
      </c>
      <c r="D643" s="1" t="s">
        <v>1430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2189</v>
      </c>
      <c r="K643" s="134" t="s">
        <v>4579</v>
      </c>
      <c r="M643" s="21" t="s">
        <v>1430</v>
      </c>
      <c r="N643" s="21" t="s">
        <v>3782</v>
      </c>
      <c r="O643"/>
      <c r="P643" t="str">
        <f t="shared" si="73"/>
        <v>NOT EQUAL</v>
      </c>
      <c r="Q643"/>
      <c r="R643"/>
      <c r="S643" s="151">
        <f t="shared" si="68"/>
        <v>144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2287</v>
      </c>
      <c r="D644" s="1" t="s">
        <v>1431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2189</v>
      </c>
      <c r="K644" s="134" t="s">
        <v>4579</v>
      </c>
      <c r="M644" s="21" t="s">
        <v>1431</v>
      </c>
      <c r="N644" s="21" t="s">
        <v>3782</v>
      </c>
      <c r="O644"/>
      <c r="P644" t="str">
        <f t="shared" si="73"/>
        <v>NOT EQUAL</v>
      </c>
      <c r="Q644"/>
      <c r="R644"/>
      <c r="S644" s="151">
        <f t="shared" si="68"/>
        <v>144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2217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2189</v>
      </c>
      <c r="K645" s="159" t="s">
        <v>4579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144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2287</v>
      </c>
      <c r="D646" s="1" t="s">
        <v>1432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2189</v>
      </c>
      <c r="K646" s="134" t="s">
        <v>4579</v>
      </c>
      <c r="M646" s="21" t="s">
        <v>1432</v>
      </c>
      <c r="N646" s="21" t="s">
        <v>3782</v>
      </c>
      <c r="O646"/>
      <c r="P646" t="str">
        <f t="shared" si="73"/>
        <v>NOT EQUAL</v>
      </c>
      <c r="Q646"/>
      <c r="R646"/>
      <c r="S646" s="151">
        <f t="shared" si="68"/>
        <v>144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2287</v>
      </c>
      <c r="D647" s="1" t="s">
        <v>1433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2189</v>
      </c>
      <c r="K647" s="134" t="s">
        <v>4579</v>
      </c>
      <c r="M647" s="21" t="s">
        <v>1433</v>
      </c>
      <c r="N647" s="21" t="s">
        <v>3782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144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2287</v>
      </c>
      <c r="D648" s="1" t="s">
        <v>1434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2189</v>
      </c>
      <c r="K648" s="134" t="s">
        <v>4579</v>
      </c>
      <c r="M648" s="21" t="s">
        <v>1434</v>
      </c>
      <c r="N648" s="21" t="s">
        <v>3782</v>
      </c>
      <c r="O648"/>
      <c r="P648" t="str">
        <f t="shared" si="73"/>
        <v>NOT EQUAL</v>
      </c>
      <c r="Q648"/>
      <c r="R648"/>
      <c r="S648" s="151">
        <f t="shared" si="74"/>
        <v>144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2217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2189</v>
      </c>
      <c r="K649" s="159" t="s">
        <v>4579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144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2287</v>
      </c>
      <c r="D650" s="1" t="s">
        <v>1435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2189</v>
      </c>
      <c r="K650" s="134" t="s">
        <v>4579</v>
      </c>
      <c r="M650" s="21" t="s">
        <v>1435</v>
      </c>
      <c r="N650" s="21" t="s">
        <v>3782</v>
      </c>
      <c r="O650"/>
      <c r="P650" t="str">
        <f t="shared" si="73"/>
        <v>NOT EQUAL</v>
      </c>
      <c r="Q650"/>
      <c r="R650"/>
      <c r="S650" s="151">
        <f t="shared" si="74"/>
        <v>144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2287</v>
      </c>
      <c r="D651" s="1" t="s">
        <v>1436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2189</v>
      </c>
      <c r="K651" s="134" t="s">
        <v>4579</v>
      </c>
      <c r="M651" s="21" t="s">
        <v>1436</v>
      </c>
      <c r="N651" s="21" t="s">
        <v>3782</v>
      </c>
      <c r="O651"/>
      <c r="P651" t="str">
        <f t="shared" si="73"/>
        <v>NOT EQUAL</v>
      </c>
      <c r="Q651"/>
      <c r="R651"/>
      <c r="S651" s="151">
        <f t="shared" si="74"/>
        <v>144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2217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2189</v>
      </c>
      <c r="K652" s="159" t="s">
        <v>4579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144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2287</v>
      </c>
      <c r="D653" s="1" t="s">
        <v>1437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2189</v>
      </c>
      <c r="K653" s="134" t="s">
        <v>4579</v>
      </c>
      <c r="M653" s="21" t="s">
        <v>1437</v>
      </c>
      <c r="N653" s="21" t="s">
        <v>3782</v>
      </c>
      <c r="O653"/>
      <c r="P653" t="str">
        <f t="shared" si="73"/>
        <v>NOT EQUAL</v>
      </c>
      <c r="Q653"/>
      <c r="R653"/>
      <c r="S653" s="151">
        <f t="shared" si="74"/>
        <v>144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2217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2189</v>
      </c>
      <c r="K654" s="159" t="s">
        <v>4579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144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2287</v>
      </c>
      <c r="D655" s="1" t="s">
        <v>1438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2189</v>
      </c>
      <c r="K655" s="134" t="s">
        <v>4579</v>
      </c>
      <c r="M655" s="21" t="s">
        <v>1438</v>
      </c>
      <c r="N655" s="21" t="s">
        <v>3782</v>
      </c>
      <c r="O655"/>
      <c r="P655" t="str">
        <f t="shared" si="73"/>
        <v>NOT EQUAL</v>
      </c>
      <c r="Q655"/>
      <c r="R655"/>
      <c r="S655" s="151">
        <f t="shared" si="74"/>
        <v>144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2287</v>
      </c>
      <c r="D656" s="1" t="s">
        <v>1439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2189</v>
      </c>
      <c r="K656" s="134" t="s">
        <v>4579</v>
      </c>
      <c r="M656" s="21" t="s">
        <v>1439</v>
      </c>
      <c r="N656" s="21" t="s">
        <v>3782</v>
      </c>
      <c r="O656"/>
      <c r="P656" t="str">
        <f t="shared" si="73"/>
        <v>NOT EQUAL</v>
      </c>
      <c r="Q656"/>
      <c r="R656"/>
      <c r="S656" s="151">
        <f t="shared" si="74"/>
        <v>144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2287</v>
      </c>
      <c r="D657" s="1" t="s">
        <v>1440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2189</v>
      </c>
      <c r="K657" s="134" t="s">
        <v>4579</v>
      </c>
      <c r="M657" s="21" t="s">
        <v>1440</v>
      </c>
      <c r="N657" s="21" t="s">
        <v>3782</v>
      </c>
      <c r="O657"/>
      <c r="P657" t="str">
        <f t="shared" si="73"/>
        <v>NOT EQUAL</v>
      </c>
      <c r="Q657"/>
      <c r="R657"/>
      <c r="S657" s="151">
        <f t="shared" si="74"/>
        <v>144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2287</v>
      </c>
      <c r="D658" s="1" t="s">
        <v>1441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2189</v>
      </c>
      <c r="K658" s="134" t="s">
        <v>4579</v>
      </c>
      <c r="M658" s="21" t="s">
        <v>1441</v>
      </c>
      <c r="N658" s="21" t="s">
        <v>3766</v>
      </c>
      <c r="O658"/>
      <c r="P658" t="str">
        <f t="shared" si="73"/>
        <v>NOT EQUAL</v>
      </c>
      <c r="Q658"/>
      <c r="R658"/>
      <c r="S658" s="151">
        <f t="shared" si="74"/>
        <v>144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2217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2189</v>
      </c>
      <c r="K659" s="159" t="s">
        <v>4579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144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2287</v>
      </c>
      <c r="D660" s="1" t="s">
        <v>1442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2189</v>
      </c>
      <c r="K660" s="134" t="s">
        <v>4579</v>
      </c>
      <c r="M660" s="21" t="s">
        <v>1442</v>
      </c>
      <c r="N660" s="21" t="s">
        <v>3782</v>
      </c>
      <c r="O660"/>
      <c r="P660" t="str">
        <f t="shared" si="73"/>
        <v>NOT EQUAL</v>
      </c>
      <c r="Q660"/>
      <c r="R660"/>
      <c r="S660" s="151">
        <f t="shared" si="74"/>
        <v>144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2287</v>
      </c>
      <c r="D661" s="1" t="s">
        <v>1443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2189</v>
      </c>
      <c r="K661" s="134" t="s">
        <v>4579</v>
      </c>
      <c r="M661" s="21" t="s">
        <v>1443</v>
      </c>
      <c r="N661" s="21" t="s">
        <v>3782</v>
      </c>
      <c r="O661"/>
      <c r="P661" t="str">
        <f t="shared" si="73"/>
        <v>NOT EQUAL</v>
      </c>
      <c r="Q661"/>
      <c r="R661"/>
      <c r="S661" s="151">
        <f t="shared" si="74"/>
        <v>144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2287</v>
      </c>
      <c r="D662" s="1" t="s">
        <v>1444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2189</v>
      </c>
      <c r="K662" s="134" t="s">
        <v>4579</v>
      </c>
      <c r="M662" s="21" t="s">
        <v>1444</v>
      </c>
      <c r="N662" s="21" t="s">
        <v>3782</v>
      </c>
      <c r="O662"/>
      <c r="P662" t="str">
        <f t="shared" si="73"/>
        <v>NOT EQUAL</v>
      </c>
      <c r="Q662"/>
      <c r="R662"/>
      <c r="S662" s="151">
        <f t="shared" si="74"/>
        <v>144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2287</v>
      </c>
      <c r="D663" s="1" t="s">
        <v>1445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2189</v>
      </c>
      <c r="K663" s="134" t="s">
        <v>4579</v>
      </c>
      <c r="M663" s="21" t="s">
        <v>1445</v>
      </c>
      <c r="N663" s="21" t="s">
        <v>3782</v>
      </c>
      <c r="O663"/>
      <c r="P663" t="str">
        <f t="shared" si="73"/>
        <v>NOT EQUAL</v>
      </c>
      <c r="Q663"/>
      <c r="R663"/>
      <c r="S663" s="151">
        <f t="shared" si="74"/>
        <v>144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2287</v>
      </c>
      <c r="D664" s="1" t="s">
        <v>1446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2189</v>
      </c>
      <c r="K664" s="134" t="s">
        <v>4579</v>
      </c>
      <c r="M664" s="21" t="s">
        <v>1446</v>
      </c>
      <c r="N664" s="21" t="s">
        <v>3782</v>
      </c>
      <c r="O664"/>
      <c r="P664" t="str">
        <f t="shared" si="73"/>
        <v>NOT EQUAL</v>
      </c>
      <c r="Q664"/>
      <c r="R664"/>
      <c r="S664" s="151">
        <f t="shared" si="74"/>
        <v>144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2287</v>
      </c>
      <c r="D665" s="1" t="s">
        <v>1447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2189</v>
      </c>
      <c r="K665" s="134" t="s">
        <v>4579</v>
      </c>
      <c r="M665" s="21" t="s">
        <v>1447</v>
      </c>
      <c r="N665" s="21" t="s">
        <v>3782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144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2287</v>
      </c>
      <c r="D666" s="1" t="s">
        <v>1448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2189</v>
      </c>
      <c r="K666" s="134" t="s">
        <v>4579</v>
      </c>
      <c r="M666" s="21" t="s">
        <v>1448</v>
      </c>
      <c r="N666" s="21" t="s">
        <v>3782</v>
      </c>
      <c r="O666"/>
      <c r="P666" t="str">
        <f t="shared" si="79"/>
        <v>NOT EQUAL</v>
      </c>
      <c r="Q666"/>
      <c r="R666"/>
      <c r="S666" s="151">
        <f t="shared" si="74"/>
        <v>144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2287</v>
      </c>
      <c r="D667" s="1" t="s">
        <v>1449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2189</v>
      </c>
      <c r="K667" s="134" t="s">
        <v>4579</v>
      </c>
      <c r="M667" s="21" t="s">
        <v>1449</v>
      </c>
      <c r="N667" s="21" t="s">
        <v>3782</v>
      </c>
      <c r="O667"/>
      <c r="P667" t="str">
        <f t="shared" si="79"/>
        <v>NOT EQUAL</v>
      </c>
      <c r="Q667"/>
      <c r="R667"/>
      <c r="S667" s="151">
        <f t="shared" si="74"/>
        <v>144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2287</v>
      </c>
      <c r="D668" s="1" t="s">
        <v>1450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2189</v>
      </c>
      <c r="K668" s="134" t="s">
        <v>4579</v>
      </c>
      <c r="M668" s="21" t="s">
        <v>1450</v>
      </c>
      <c r="N668" s="21" t="s">
        <v>3782</v>
      </c>
      <c r="O668"/>
      <c r="P668" t="str">
        <f t="shared" si="79"/>
        <v>NOT EQUAL</v>
      </c>
      <c r="Q668"/>
      <c r="R668"/>
      <c r="S668" s="151">
        <f t="shared" si="74"/>
        <v>144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2287</v>
      </c>
      <c r="D669" s="1" t="s">
        <v>1451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2189</v>
      </c>
      <c r="K669" s="134" t="s">
        <v>4579</v>
      </c>
      <c r="M669" s="21" t="s">
        <v>1451</v>
      </c>
      <c r="N669" s="21" t="s">
        <v>3782</v>
      </c>
      <c r="O669"/>
      <c r="P669" t="str">
        <f t="shared" si="79"/>
        <v>NOT EQUAL</v>
      </c>
      <c r="Q669"/>
      <c r="R669"/>
      <c r="S669" s="151">
        <f t="shared" si="74"/>
        <v>144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2287</v>
      </c>
      <c r="D670" s="1" t="s">
        <v>1452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2189</v>
      </c>
      <c r="K670" s="134" t="s">
        <v>4579</v>
      </c>
      <c r="M670" s="21" t="s">
        <v>1452</v>
      </c>
      <c r="N670" s="21" t="s">
        <v>3782</v>
      </c>
      <c r="O670"/>
      <c r="P670" t="str">
        <f t="shared" si="79"/>
        <v>NOT EQUAL</v>
      </c>
      <c r="Q670"/>
      <c r="R670"/>
      <c r="S670" s="151">
        <f t="shared" si="74"/>
        <v>144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2287</v>
      </c>
      <c r="D671" s="1" t="s">
        <v>1453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2189</v>
      </c>
      <c r="K671" s="134" t="s">
        <v>4579</v>
      </c>
      <c r="M671" s="21" t="s">
        <v>1453</v>
      </c>
      <c r="N671" s="21" t="s">
        <v>3782</v>
      </c>
      <c r="O671"/>
      <c r="P671" t="str">
        <f t="shared" si="79"/>
        <v>NOT EQUAL</v>
      </c>
      <c r="Q671"/>
      <c r="R671"/>
      <c r="S671" s="151">
        <f t="shared" si="74"/>
        <v>144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2287</v>
      </c>
      <c r="D672" s="1" t="s">
        <v>1454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2189</v>
      </c>
      <c r="K672" s="134" t="s">
        <v>4579</v>
      </c>
      <c r="M672" s="21" t="s">
        <v>1454</v>
      </c>
      <c r="N672" s="21" t="s">
        <v>3782</v>
      </c>
      <c r="O672"/>
      <c r="P672" t="str">
        <f t="shared" si="79"/>
        <v>NOT EQUAL</v>
      </c>
      <c r="Q672"/>
      <c r="R672"/>
      <c r="S672" s="151">
        <f t="shared" si="74"/>
        <v>144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2287</v>
      </c>
      <c r="D673" s="1" t="s">
        <v>1455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2189</v>
      </c>
      <c r="K673" s="134" t="s">
        <v>4579</v>
      </c>
      <c r="M673" s="21" t="s">
        <v>1455</v>
      </c>
      <c r="N673" s="21" t="s">
        <v>3782</v>
      </c>
      <c r="O673"/>
      <c r="P673" t="str">
        <f t="shared" si="79"/>
        <v>NOT EQUAL</v>
      </c>
      <c r="Q673"/>
      <c r="R673"/>
      <c r="S673" s="151">
        <f t="shared" si="74"/>
        <v>144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2287</v>
      </c>
      <c r="D674" s="1" t="s">
        <v>1456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2189</v>
      </c>
      <c r="K674" s="134" t="s">
        <v>4579</v>
      </c>
      <c r="M674" s="21" t="s">
        <v>1456</v>
      </c>
      <c r="N674" s="21" t="s">
        <v>3782</v>
      </c>
      <c r="O674"/>
      <c r="P674" t="str">
        <f t="shared" si="79"/>
        <v>NOT EQUAL</v>
      </c>
      <c r="Q674"/>
      <c r="R674"/>
      <c r="S674" s="151">
        <f t="shared" si="74"/>
        <v>144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2287</v>
      </c>
      <c r="D675" s="1" t="s">
        <v>1457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2189</v>
      </c>
      <c r="K675" s="134" t="s">
        <v>4579</v>
      </c>
      <c r="M675" s="21" t="s">
        <v>1457</v>
      </c>
      <c r="N675" s="21" t="s">
        <v>3782</v>
      </c>
      <c r="O675"/>
      <c r="P675" t="str">
        <f t="shared" si="79"/>
        <v>NOT EQUAL</v>
      </c>
      <c r="Q675"/>
      <c r="R675"/>
      <c r="S675" s="151">
        <f t="shared" si="74"/>
        <v>144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2287</v>
      </c>
      <c r="D676" s="1" t="s">
        <v>1458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2189</v>
      </c>
      <c r="K676" s="134" t="s">
        <v>4579</v>
      </c>
      <c r="M676" s="21" t="s">
        <v>1458</v>
      </c>
      <c r="N676" s="21" t="s">
        <v>3782</v>
      </c>
      <c r="O676"/>
      <c r="P676" t="str">
        <f t="shared" si="79"/>
        <v>NOT EQUAL</v>
      </c>
      <c r="Q676"/>
      <c r="R676"/>
      <c r="S676" s="151">
        <f t="shared" si="74"/>
        <v>144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2287</v>
      </c>
      <c r="D677" s="1" t="s">
        <v>1459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2189</v>
      </c>
      <c r="K677" s="134" t="s">
        <v>4579</v>
      </c>
      <c r="M677" s="21" t="s">
        <v>1459</v>
      </c>
      <c r="N677" s="21" t="s">
        <v>3782</v>
      </c>
      <c r="O677"/>
      <c r="P677" t="str">
        <f t="shared" si="79"/>
        <v>NOT EQUAL</v>
      </c>
      <c r="Q677"/>
      <c r="R677"/>
      <c r="S677" s="151">
        <f t="shared" si="74"/>
        <v>144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2287</v>
      </c>
      <c r="D678" s="1" t="s">
        <v>1460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2189</v>
      </c>
      <c r="K678" s="134" t="s">
        <v>4579</v>
      </c>
      <c r="M678" s="21" t="s">
        <v>1460</v>
      </c>
      <c r="N678" s="21" t="s">
        <v>3782</v>
      </c>
      <c r="O678"/>
      <c r="P678" t="str">
        <f t="shared" si="79"/>
        <v>NOT EQUAL</v>
      </c>
      <c r="Q678"/>
      <c r="R678"/>
      <c r="S678" s="151">
        <f t="shared" si="74"/>
        <v>144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2287</v>
      </c>
      <c r="D679" s="1" t="s">
        <v>1461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2189</v>
      </c>
      <c r="K679" s="134" t="s">
        <v>4579</v>
      </c>
      <c r="M679" s="21" t="s">
        <v>1461</v>
      </c>
      <c r="N679" s="21" t="s">
        <v>3782</v>
      </c>
      <c r="O679"/>
      <c r="P679" t="str">
        <f t="shared" si="79"/>
        <v>NOT EQUAL</v>
      </c>
      <c r="Q679"/>
      <c r="R679"/>
      <c r="S679" s="151">
        <f t="shared" si="74"/>
        <v>144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2287</v>
      </c>
      <c r="D680" s="1" t="s">
        <v>1462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2189</v>
      </c>
      <c r="K680" s="134" t="s">
        <v>4579</v>
      </c>
      <c r="M680" s="21" t="s">
        <v>1462</v>
      </c>
      <c r="N680" s="21" t="s">
        <v>3782</v>
      </c>
      <c r="O680"/>
      <c r="P680" t="str">
        <f t="shared" si="79"/>
        <v>NOT EQUAL</v>
      </c>
      <c r="Q680"/>
      <c r="R680"/>
      <c r="S680" s="151">
        <f t="shared" si="74"/>
        <v>144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2287</v>
      </c>
      <c r="D681" s="1" t="s">
        <v>1463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2189</v>
      </c>
      <c r="K681" s="134" t="s">
        <v>4579</v>
      </c>
      <c r="M681" s="21" t="s">
        <v>1463</v>
      </c>
      <c r="N681" s="21" t="s">
        <v>3782</v>
      </c>
      <c r="O681"/>
      <c r="P681" t="str">
        <f t="shared" si="79"/>
        <v>NOT EQUAL</v>
      </c>
      <c r="Q681"/>
      <c r="R681"/>
      <c r="S681" s="151">
        <f t="shared" si="74"/>
        <v>144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2287</v>
      </c>
      <c r="D682" s="1" t="s">
        <v>1464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2189</v>
      </c>
      <c r="K682" s="134" t="s">
        <v>4579</v>
      </c>
      <c r="M682" s="21" t="s">
        <v>1464</v>
      </c>
      <c r="N682" s="21" t="s">
        <v>3782</v>
      </c>
      <c r="O682"/>
      <c r="P682" t="str">
        <f t="shared" si="79"/>
        <v>NOT EQUAL</v>
      </c>
      <c r="Q682"/>
      <c r="R682"/>
      <c r="S682" s="151">
        <f t="shared" si="74"/>
        <v>144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2287</v>
      </c>
      <c r="D683" s="1" t="s">
        <v>1465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2189</v>
      </c>
      <c r="K683" s="134" t="s">
        <v>4579</v>
      </c>
      <c r="M683" s="21" t="s">
        <v>1465</v>
      </c>
      <c r="N683" s="21" t="s">
        <v>3782</v>
      </c>
      <c r="O683"/>
      <c r="P683" t="str">
        <f t="shared" si="79"/>
        <v>NOT EQUAL</v>
      </c>
      <c r="Q683"/>
      <c r="R683"/>
      <c r="S683" s="151">
        <f t="shared" si="74"/>
        <v>144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2287</v>
      </c>
      <c r="D684" s="1" t="s">
        <v>1466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2189</v>
      </c>
      <c r="K684" s="134" t="s">
        <v>4579</v>
      </c>
      <c r="M684" s="21" t="s">
        <v>1466</v>
      </c>
      <c r="N684" s="21" t="s">
        <v>3782</v>
      </c>
      <c r="O684"/>
      <c r="P684" t="str">
        <f t="shared" si="79"/>
        <v>NOT EQUAL</v>
      </c>
      <c r="Q684"/>
      <c r="R684"/>
      <c r="S684" s="151">
        <f t="shared" si="74"/>
        <v>144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2287</v>
      </c>
      <c r="D685" s="1" t="s">
        <v>1467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2189</v>
      </c>
      <c r="K685" s="134" t="s">
        <v>4579</v>
      </c>
      <c r="M685" s="21" t="s">
        <v>1467</v>
      </c>
      <c r="N685" s="21" t="s">
        <v>3782</v>
      </c>
      <c r="O685"/>
      <c r="P685" t="str">
        <f t="shared" si="79"/>
        <v>NOT EQUAL</v>
      </c>
      <c r="Q685"/>
      <c r="R685"/>
      <c r="S685" s="151">
        <f t="shared" si="74"/>
        <v>144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2287</v>
      </c>
      <c r="D686" s="1" t="s">
        <v>1468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2189</v>
      </c>
      <c r="K686" s="134" t="s">
        <v>4579</v>
      </c>
      <c r="M686" s="21" t="s">
        <v>1468</v>
      </c>
      <c r="N686" s="21" t="s">
        <v>3782</v>
      </c>
      <c r="O686"/>
      <c r="P686" t="str">
        <f t="shared" si="79"/>
        <v>NOT EQUAL</v>
      </c>
      <c r="Q686"/>
      <c r="R686"/>
      <c r="S686" s="151">
        <f t="shared" si="74"/>
        <v>144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2287</v>
      </c>
      <c r="D687" s="1" t="s">
        <v>1469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2189</v>
      </c>
      <c r="K687" s="134" t="s">
        <v>4579</v>
      </c>
      <c r="M687" s="21" t="s">
        <v>1469</v>
      </c>
      <c r="N687" s="21" t="s">
        <v>3782</v>
      </c>
      <c r="O687"/>
      <c r="P687" t="str">
        <f t="shared" si="79"/>
        <v>NOT EQUAL</v>
      </c>
      <c r="Q687"/>
      <c r="R687"/>
      <c r="S687" s="151">
        <f t="shared" si="74"/>
        <v>144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2287</v>
      </c>
      <c r="D688" s="1" t="s">
        <v>1470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2189</v>
      </c>
      <c r="K688" s="134" t="s">
        <v>4579</v>
      </c>
      <c r="M688" s="21" t="s">
        <v>1470</v>
      </c>
      <c r="N688" s="21" t="s">
        <v>3782</v>
      </c>
      <c r="O688"/>
      <c r="P688" t="str">
        <f t="shared" si="79"/>
        <v>NOT EQUAL</v>
      </c>
      <c r="Q688"/>
      <c r="R688"/>
      <c r="S688" s="151">
        <f t="shared" si="74"/>
        <v>144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2287</v>
      </c>
      <c r="D689" s="1" t="s">
        <v>1471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2189</v>
      </c>
      <c r="K689" s="134" t="s">
        <v>4579</v>
      </c>
      <c r="M689" s="21" t="s">
        <v>1471</v>
      </c>
      <c r="N689" s="21" t="s">
        <v>3782</v>
      </c>
      <c r="O689"/>
      <c r="P689" t="str">
        <f t="shared" si="79"/>
        <v>NOT EQUAL</v>
      </c>
      <c r="Q689"/>
      <c r="R689"/>
      <c r="S689" s="151">
        <f t="shared" si="74"/>
        <v>144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2287</v>
      </c>
      <c r="D690" s="1" t="s">
        <v>1472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2189</v>
      </c>
      <c r="K690" s="134" t="s">
        <v>4579</v>
      </c>
      <c r="M690" s="21" t="s">
        <v>1472</v>
      </c>
      <c r="N690" s="21" t="s">
        <v>3782</v>
      </c>
      <c r="O690"/>
      <c r="P690" t="str">
        <f t="shared" si="79"/>
        <v>NOT EQUAL</v>
      </c>
      <c r="Q690"/>
      <c r="R690"/>
      <c r="S690" s="151">
        <f t="shared" si="74"/>
        <v>144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2287</v>
      </c>
      <c r="D691" s="1" t="s">
        <v>1473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2189</v>
      </c>
      <c r="K691" s="134" t="s">
        <v>4579</v>
      </c>
      <c r="M691" s="21" t="s">
        <v>1473</v>
      </c>
      <c r="N691" s="21" t="s">
        <v>3782</v>
      </c>
      <c r="O691"/>
      <c r="P691" t="str">
        <f t="shared" si="79"/>
        <v>NOT EQUAL</v>
      </c>
      <c r="Q691"/>
      <c r="R691"/>
      <c r="S691" s="151">
        <f t="shared" si="74"/>
        <v>144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2287</v>
      </c>
      <c r="D692" s="1" t="s">
        <v>1474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2189</v>
      </c>
      <c r="K692" s="134" t="s">
        <v>4579</v>
      </c>
      <c r="M692" s="21" t="s">
        <v>1474</v>
      </c>
      <c r="N692" s="21" t="s">
        <v>3782</v>
      </c>
      <c r="O692"/>
      <c r="P692" t="str">
        <f t="shared" si="79"/>
        <v>NOT EQUAL</v>
      </c>
      <c r="Q692"/>
      <c r="R692"/>
      <c r="S692" s="151">
        <f t="shared" si="74"/>
        <v>144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2287</v>
      </c>
      <c r="D693" s="1" t="s">
        <v>1475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2189</v>
      </c>
      <c r="K693" s="134" t="s">
        <v>4579</v>
      </c>
      <c r="M693" s="21" t="s">
        <v>1475</v>
      </c>
      <c r="N693" s="21" t="s">
        <v>3782</v>
      </c>
      <c r="O693"/>
      <c r="P693" t="str">
        <f t="shared" si="79"/>
        <v>NOT EQUAL</v>
      </c>
      <c r="Q693"/>
      <c r="R693"/>
      <c r="S693" s="151">
        <f t="shared" si="74"/>
        <v>144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2287</v>
      </c>
      <c r="D694" s="1" t="s">
        <v>1476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2189</v>
      </c>
      <c r="K694" s="134" t="s">
        <v>4579</v>
      </c>
      <c r="M694" s="21" t="s">
        <v>1476</v>
      </c>
      <c r="N694" s="21" t="s">
        <v>3782</v>
      </c>
      <c r="O694"/>
      <c r="P694" t="str">
        <f t="shared" si="79"/>
        <v>NOT EQUAL</v>
      </c>
      <c r="Q694"/>
      <c r="R694"/>
      <c r="S694" s="151">
        <f t="shared" si="74"/>
        <v>144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2287</v>
      </c>
      <c r="D695" s="1" t="s">
        <v>1477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2189</v>
      </c>
      <c r="K695" s="134" t="s">
        <v>4579</v>
      </c>
      <c r="M695" s="21" t="s">
        <v>1477</v>
      </c>
      <c r="N695" s="21" t="s">
        <v>3782</v>
      </c>
      <c r="O695"/>
      <c r="P695" t="str">
        <f t="shared" si="79"/>
        <v>NOT EQUAL</v>
      </c>
      <c r="Q695"/>
      <c r="R695"/>
      <c r="S695" s="151">
        <f t="shared" si="74"/>
        <v>144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2217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2189</v>
      </c>
      <c r="K696" s="159" t="s">
        <v>4579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144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2217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2189</v>
      </c>
      <c r="K697" s="159" t="s">
        <v>4579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144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2217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2189</v>
      </c>
      <c r="K698" s="159" t="s">
        <v>4579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144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2217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2189</v>
      </c>
      <c r="K699" s="159" t="s">
        <v>4579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144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2217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2189</v>
      </c>
      <c r="K700" s="159" t="s">
        <v>4579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144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2217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2189</v>
      </c>
      <c r="K701" s="159" t="s">
        <v>4579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144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2287</v>
      </c>
      <c r="D702" s="1" t="s">
        <v>1478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4277</v>
      </c>
      <c r="J702" s="16" t="s">
        <v>2189</v>
      </c>
      <c r="K702" s="134" t="s">
        <v>4579</v>
      </c>
      <c r="M702" s="21" t="s">
        <v>1478</v>
      </c>
      <c r="N702" s="21" t="s">
        <v>3782</v>
      </c>
      <c r="O702"/>
      <c r="P702" t="str">
        <f t="shared" si="79"/>
        <v/>
      </c>
      <c r="Q702"/>
      <c r="R702"/>
      <c r="S702" s="151">
        <f t="shared" si="74"/>
        <v>144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2287</v>
      </c>
      <c r="D703" s="1" t="s">
        <v>1479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4277</v>
      </c>
      <c r="J703" s="16" t="s">
        <v>2189</v>
      </c>
      <c r="K703" s="134" t="s">
        <v>4579</v>
      </c>
      <c r="M703" s="21" t="s">
        <v>1479</v>
      </c>
      <c r="N703" s="21" t="s">
        <v>3782</v>
      </c>
      <c r="O703"/>
      <c r="P703" t="str">
        <f t="shared" si="79"/>
        <v/>
      </c>
      <c r="Q703"/>
      <c r="R703"/>
      <c r="S703" s="151">
        <f t="shared" si="74"/>
        <v>144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2287</v>
      </c>
      <c r="D704" s="1" t="s">
        <v>1480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4277</v>
      </c>
      <c r="J704" s="16" t="s">
        <v>2189</v>
      </c>
      <c r="K704" s="134" t="s">
        <v>4579</v>
      </c>
      <c r="M704" s="21" t="s">
        <v>1480</v>
      </c>
      <c r="N704" s="21" t="s">
        <v>3782</v>
      </c>
      <c r="O704"/>
      <c r="P704" t="str">
        <f t="shared" si="79"/>
        <v/>
      </c>
      <c r="Q704"/>
      <c r="R704"/>
      <c r="S704" s="151">
        <f t="shared" si="74"/>
        <v>144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2287</v>
      </c>
      <c r="D705" s="1" t="s">
        <v>1481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4277</v>
      </c>
      <c r="J705" s="16" t="s">
        <v>2189</v>
      </c>
      <c r="K705" s="134" t="s">
        <v>4579</v>
      </c>
      <c r="M705" s="21" t="s">
        <v>1481</v>
      </c>
      <c r="N705" s="21" t="s">
        <v>3782</v>
      </c>
      <c r="O705"/>
      <c r="P705" t="str">
        <f t="shared" si="79"/>
        <v/>
      </c>
      <c r="Q705"/>
      <c r="R705"/>
      <c r="S705" s="151">
        <f t="shared" si="74"/>
        <v>144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2287</v>
      </c>
      <c r="D706" s="1" t="s">
        <v>1482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4277</v>
      </c>
      <c r="J706" s="16" t="s">
        <v>2189</v>
      </c>
      <c r="K706" s="134" t="s">
        <v>4579</v>
      </c>
      <c r="M706" s="21" t="s">
        <v>1482</v>
      </c>
      <c r="N706" s="21" t="s">
        <v>3782</v>
      </c>
      <c r="O706"/>
      <c r="P706" t="str">
        <f t="shared" si="79"/>
        <v/>
      </c>
      <c r="Q706"/>
      <c r="R706"/>
      <c r="S706" s="151">
        <f t="shared" si="74"/>
        <v>144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2287</v>
      </c>
      <c r="D707" s="1" t="s">
        <v>1483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4277</v>
      </c>
      <c r="J707" s="16" t="s">
        <v>2189</v>
      </c>
      <c r="K707" s="134" t="s">
        <v>4579</v>
      </c>
      <c r="M707" s="21" t="s">
        <v>1483</v>
      </c>
      <c r="N707" s="21" t="s">
        <v>3782</v>
      </c>
      <c r="O707"/>
      <c r="P707" t="str">
        <f t="shared" si="79"/>
        <v/>
      </c>
      <c r="Q707"/>
      <c r="R707"/>
      <c r="S707" s="151">
        <f t="shared" si="74"/>
        <v>144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2287</v>
      </c>
      <c r="D708" s="1" t="s">
        <v>1484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4277</v>
      </c>
      <c r="J708" s="16" t="s">
        <v>2189</v>
      </c>
      <c r="K708" s="134" t="s">
        <v>4579</v>
      </c>
      <c r="M708" s="21" t="s">
        <v>1484</v>
      </c>
      <c r="N708" s="21" t="s">
        <v>3782</v>
      </c>
      <c r="O708"/>
      <c r="P708" t="str">
        <f t="shared" si="79"/>
        <v/>
      </c>
      <c r="Q708"/>
      <c r="R708"/>
      <c r="S708" s="151">
        <f t="shared" si="74"/>
        <v>144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2287</v>
      </c>
      <c r="D709" s="1" t="s">
        <v>1485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4277</v>
      </c>
      <c r="J709" s="16" t="s">
        <v>2189</v>
      </c>
      <c r="K709" s="134" t="s">
        <v>4579</v>
      </c>
      <c r="M709" s="21" t="s">
        <v>1485</v>
      </c>
      <c r="N709" s="21" t="s">
        <v>3782</v>
      </c>
      <c r="O709"/>
      <c r="P709" t="str">
        <f t="shared" si="79"/>
        <v/>
      </c>
      <c r="Q709"/>
      <c r="R709"/>
      <c r="S709" s="151">
        <f t="shared" si="74"/>
        <v>144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2287</v>
      </c>
      <c r="D710" s="1" t="s">
        <v>1486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4277</v>
      </c>
      <c r="J710" s="16" t="s">
        <v>2189</v>
      </c>
      <c r="K710" s="134" t="s">
        <v>4579</v>
      </c>
      <c r="M710" s="21" t="s">
        <v>1486</v>
      </c>
      <c r="N710" s="21" t="s">
        <v>3782</v>
      </c>
      <c r="O710"/>
      <c r="P710" t="str">
        <f t="shared" si="79"/>
        <v/>
      </c>
      <c r="Q710"/>
      <c r="R710"/>
      <c r="S710" s="151">
        <f t="shared" si="74"/>
        <v>144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2287</v>
      </c>
      <c r="D711" s="1" t="s">
        <v>1487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4277</v>
      </c>
      <c r="J711" s="16" t="s">
        <v>2189</v>
      </c>
      <c r="K711" s="134" t="s">
        <v>4579</v>
      </c>
      <c r="M711" s="21" t="s">
        <v>1487</v>
      </c>
      <c r="N711" s="21" t="s">
        <v>3782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144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2287</v>
      </c>
      <c r="D712" s="1" t="s">
        <v>1488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4277</v>
      </c>
      <c r="J712" s="16" t="s">
        <v>2189</v>
      </c>
      <c r="K712" s="134" t="s">
        <v>4579</v>
      </c>
      <c r="M712" s="21" t="s">
        <v>1488</v>
      </c>
      <c r="N712" s="21" t="s">
        <v>3782</v>
      </c>
      <c r="O712"/>
      <c r="P712" t="str">
        <f t="shared" si="79"/>
        <v/>
      </c>
      <c r="Q712"/>
      <c r="R712"/>
      <c r="S712" s="151">
        <f t="shared" si="82"/>
        <v>144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2287</v>
      </c>
      <c r="D713" s="1" t="s">
        <v>1489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4277</v>
      </c>
      <c r="J713" s="16" t="s">
        <v>2189</v>
      </c>
      <c r="K713" s="134" t="s">
        <v>4579</v>
      </c>
      <c r="M713" s="21" t="s">
        <v>1489</v>
      </c>
      <c r="N713" s="21" t="s">
        <v>3782</v>
      </c>
      <c r="O713"/>
      <c r="P713" t="str">
        <f t="shared" si="79"/>
        <v/>
      </c>
      <c r="Q713"/>
      <c r="R713"/>
      <c r="S713" s="151">
        <f t="shared" si="82"/>
        <v>144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2287</v>
      </c>
      <c r="D714" s="1" t="s">
        <v>1490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4277</v>
      </c>
      <c r="J714" s="16" t="s">
        <v>2189</v>
      </c>
      <c r="K714" s="134" t="s">
        <v>4579</v>
      </c>
      <c r="M714" s="21" t="s">
        <v>1490</v>
      </c>
      <c r="N714" s="21" t="s">
        <v>3782</v>
      </c>
      <c r="O714"/>
      <c r="P714" t="str">
        <f t="shared" si="79"/>
        <v/>
      </c>
      <c r="Q714"/>
      <c r="R714"/>
      <c r="S714" s="151">
        <f t="shared" si="82"/>
        <v>144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2287</v>
      </c>
      <c r="D715" s="1" t="s">
        <v>1491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4277</v>
      </c>
      <c r="J715" s="16" t="s">
        <v>2189</v>
      </c>
      <c r="K715" s="134" t="s">
        <v>4579</v>
      </c>
      <c r="M715" s="21" t="s">
        <v>1491</v>
      </c>
      <c r="N715" s="21" t="s">
        <v>3782</v>
      </c>
      <c r="O715"/>
      <c r="P715" t="str">
        <f t="shared" si="79"/>
        <v/>
      </c>
      <c r="Q715"/>
      <c r="R715"/>
      <c r="S715" s="151">
        <f t="shared" si="82"/>
        <v>144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2287</v>
      </c>
      <c r="D716" s="1" t="s">
        <v>1492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4277</v>
      </c>
      <c r="J716" s="16" t="s">
        <v>2189</v>
      </c>
      <c r="K716" s="134" t="s">
        <v>4579</v>
      </c>
      <c r="M716" s="21" t="s">
        <v>1492</v>
      </c>
      <c r="N716" s="21" t="s">
        <v>3782</v>
      </c>
      <c r="O716"/>
      <c r="P716" t="str">
        <f t="shared" si="79"/>
        <v/>
      </c>
      <c r="Q716"/>
      <c r="R716"/>
      <c r="S716" s="151">
        <f t="shared" si="82"/>
        <v>144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2287</v>
      </c>
      <c r="D717" s="1" t="s">
        <v>1493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4277</v>
      </c>
      <c r="J717" s="16" t="s">
        <v>2189</v>
      </c>
      <c r="K717" s="134" t="s">
        <v>4579</v>
      </c>
      <c r="M717" s="21" t="s">
        <v>1493</v>
      </c>
      <c r="N717" s="21" t="s">
        <v>3782</v>
      </c>
      <c r="O717"/>
      <c r="P717" t="str">
        <f t="shared" si="79"/>
        <v/>
      </c>
      <c r="Q717"/>
      <c r="R717"/>
      <c r="S717" s="151">
        <f t="shared" si="82"/>
        <v>144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2287</v>
      </c>
      <c r="D718" s="1" t="s">
        <v>1494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4277</v>
      </c>
      <c r="J718" s="16" t="s">
        <v>2189</v>
      </c>
      <c r="K718" s="134" t="s">
        <v>4579</v>
      </c>
      <c r="M718" s="21" t="s">
        <v>1494</v>
      </c>
      <c r="N718" s="21" t="s">
        <v>3782</v>
      </c>
      <c r="O718"/>
      <c r="P718" t="str">
        <f t="shared" si="79"/>
        <v/>
      </c>
      <c r="Q718"/>
      <c r="R718"/>
      <c r="S718" s="151">
        <f t="shared" si="82"/>
        <v>144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2287</v>
      </c>
      <c r="D719" s="1" t="s">
        <v>1495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4277</v>
      </c>
      <c r="J719" s="16" t="s">
        <v>2189</v>
      </c>
      <c r="K719" s="134" t="s">
        <v>4579</v>
      </c>
      <c r="M719" s="21" t="s">
        <v>1495</v>
      </c>
      <c r="N719" s="21" t="s">
        <v>3782</v>
      </c>
      <c r="O719"/>
      <c r="P719" t="str">
        <f t="shared" si="79"/>
        <v/>
      </c>
      <c r="Q719"/>
      <c r="R719"/>
      <c r="S719" s="151">
        <f t="shared" si="82"/>
        <v>144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2287</v>
      </c>
      <c r="D720" s="1" t="s">
        <v>1496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4277</v>
      </c>
      <c r="J720" s="16" t="s">
        <v>2189</v>
      </c>
      <c r="K720" s="134" t="s">
        <v>4579</v>
      </c>
      <c r="M720" s="21" t="s">
        <v>1496</v>
      </c>
      <c r="N720" s="21" t="s">
        <v>3782</v>
      </c>
      <c r="O720"/>
      <c r="P720" t="str">
        <f t="shared" si="79"/>
        <v/>
      </c>
      <c r="Q720"/>
      <c r="R720"/>
      <c r="S720" s="151">
        <f t="shared" si="82"/>
        <v>144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2287</v>
      </c>
      <c r="D721" s="1" t="s">
        <v>1497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4277</v>
      </c>
      <c r="J721" s="16" t="s">
        <v>2189</v>
      </c>
      <c r="K721" s="134" t="s">
        <v>4579</v>
      </c>
      <c r="L721" s="151"/>
      <c r="M721" s="21" t="s">
        <v>1497</v>
      </c>
      <c r="N721" s="21" t="s">
        <v>3782</v>
      </c>
      <c r="O721"/>
      <c r="P721" t="str">
        <f t="shared" si="79"/>
        <v/>
      </c>
      <c r="Q721"/>
      <c r="R721"/>
      <c r="S721" s="151">
        <f t="shared" si="82"/>
        <v>144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2287</v>
      </c>
      <c r="D722" s="1" t="s">
        <v>1498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4277</v>
      </c>
      <c r="J722" s="16" t="s">
        <v>2189</v>
      </c>
      <c r="K722" s="134" t="s">
        <v>4579</v>
      </c>
      <c r="L722" s="148"/>
      <c r="M722" s="21" t="s">
        <v>1498</v>
      </c>
      <c r="N722" s="21" t="s">
        <v>3782</v>
      </c>
      <c r="O722"/>
      <c r="P722" t="str">
        <f t="shared" si="79"/>
        <v/>
      </c>
      <c r="Q722"/>
      <c r="R722"/>
      <c r="S722" s="151">
        <f t="shared" si="82"/>
        <v>144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2287</v>
      </c>
      <c r="D723" s="1" t="s">
        <v>1499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4277</v>
      </c>
      <c r="J723" s="16" t="s">
        <v>2189</v>
      </c>
      <c r="K723" s="134" t="s">
        <v>4579</v>
      </c>
      <c r="M723" s="21" t="s">
        <v>1499</v>
      </c>
      <c r="N723" s="21" t="s">
        <v>3782</v>
      </c>
      <c r="O723"/>
      <c r="P723" t="str">
        <f t="shared" si="79"/>
        <v/>
      </c>
      <c r="Q723"/>
      <c r="R723"/>
      <c r="S723" s="151">
        <f t="shared" si="82"/>
        <v>144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2287</v>
      </c>
      <c r="D724" s="1" t="s">
        <v>1500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4277</v>
      </c>
      <c r="J724" s="16" t="s">
        <v>2189</v>
      </c>
      <c r="K724" s="134" t="s">
        <v>4579</v>
      </c>
      <c r="M724" s="21" t="s">
        <v>1500</v>
      </c>
      <c r="N724" s="21" t="s">
        <v>3782</v>
      </c>
      <c r="O724"/>
      <c r="P724" t="str">
        <f t="shared" si="79"/>
        <v/>
      </c>
      <c r="Q724"/>
      <c r="R724"/>
      <c r="S724" s="151">
        <f t="shared" si="82"/>
        <v>144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2217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2189</v>
      </c>
      <c r="K725" s="159" t="s">
        <v>4579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144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2287</v>
      </c>
      <c r="D726" s="1" t="s">
        <v>1501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4277</v>
      </c>
      <c r="J726" s="16" t="s">
        <v>2189</v>
      </c>
      <c r="K726" s="134" t="s">
        <v>4579</v>
      </c>
      <c r="M726" s="21" t="s">
        <v>1501</v>
      </c>
      <c r="N726" s="21" t="s">
        <v>3782</v>
      </c>
      <c r="O726"/>
      <c r="P726" t="str">
        <f t="shared" si="79"/>
        <v/>
      </c>
      <c r="Q726"/>
      <c r="R726"/>
      <c r="S726" s="151">
        <f t="shared" si="82"/>
        <v>144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2287</v>
      </c>
      <c r="D727" s="1" t="s">
        <v>1502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4277</v>
      </c>
      <c r="J727" s="16" t="s">
        <v>2189</v>
      </c>
      <c r="K727" s="134" t="s">
        <v>4579</v>
      </c>
      <c r="M727" s="21" t="s">
        <v>1502</v>
      </c>
      <c r="N727" s="21" t="s">
        <v>3782</v>
      </c>
      <c r="O727"/>
      <c r="P727" t="str">
        <f t="shared" si="79"/>
        <v/>
      </c>
      <c r="Q727"/>
      <c r="R727"/>
      <c r="S727" s="151">
        <f t="shared" si="82"/>
        <v>144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2287</v>
      </c>
      <c r="D728" s="1" t="s">
        <v>1503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4277</v>
      </c>
      <c r="J728" s="16" t="s">
        <v>2189</v>
      </c>
      <c r="K728" s="134" t="s">
        <v>4579</v>
      </c>
      <c r="M728" s="21" t="s">
        <v>1503</v>
      </c>
      <c r="N728" s="21" t="s">
        <v>3782</v>
      </c>
      <c r="O728"/>
      <c r="P728" t="str">
        <f t="shared" si="79"/>
        <v/>
      </c>
      <c r="Q728"/>
      <c r="R728"/>
      <c r="S728" s="151">
        <f t="shared" si="82"/>
        <v>144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2287</v>
      </c>
      <c r="D729" s="1" t="s">
        <v>1504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4277</v>
      </c>
      <c r="J729" s="16" t="s">
        <v>2189</v>
      </c>
      <c r="K729" s="134" t="s">
        <v>4579</v>
      </c>
      <c r="L729" s="151"/>
      <c r="M729" s="21" t="s">
        <v>1504</v>
      </c>
      <c r="N729" s="21" t="s">
        <v>3782</v>
      </c>
      <c r="O729"/>
      <c r="P729" t="str">
        <f t="shared" ref="P729:P792" si="87">IF(E729=F729,"","NOT EQUAL")</f>
        <v/>
      </c>
      <c r="Q729"/>
      <c r="R729"/>
      <c r="S729" s="151">
        <f t="shared" si="82"/>
        <v>144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2287</v>
      </c>
      <c r="D730" s="1" t="s">
        <v>1505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4277</v>
      </c>
      <c r="J730" s="16" t="s">
        <v>2189</v>
      </c>
      <c r="K730" s="134" t="s">
        <v>4579</v>
      </c>
      <c r="M730" s="21" t="s">
        <v>1505</v>
      </c>
      <c r="N730" s="21" t="s">
        <v>3782</v>
      </c>
      <c r="O730"/>
      <c r="P730" t="str">
        <f t="shared" si="87"/>
        <v/>
      </c>
      <c r="Q730"/>
      <c r="R730"/>
      <c r="S730" s="151">
        <f t="shared" si="82"/>
        <v>144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2287</v>
      </c>
      <c r="D731" s="1" t="s">
        <v>1506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4277</v>
      </c>
      <c r="J731" s="16" t="s">
        <v>2189</v>
      </c>
      <c r="K731" s="134" t="s">
        <v>4579</v>
      </c>
      <c r="M731" s="21" t="s">
        <v>1506</v>
      </c>
      <c r="N731" s="21" t="s">
        <v>3782</v>
      </c>
      <c r="O731"/>
      <c r="P731" t="str">
        <f t="shared" si="87"/>
        <v/>
      </c>
      <c r="Q731"/>
      <c r="R731"/>
      <c r="S731" s="151">
        <f t="shared" si="82"/>
        <v>144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2287</v>
      </c>
      <c r="D732" s="1" t="s">
        <v>1507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4277</v>
      </c>
      <c r="J732" s="16" t="s">
        <v>2189</v>
      </c>
      <c r="K732" s="134" t="s">
        <v>4579</v>
      </c>
      <c r="M732" s="21" t="s">
        <v>1507</v>
      </c>
      <c r="N732" s="21" t="s">
        <v>3782</v>
      </c>
      <c r="O732"/>
      <c r="P732" t="str">
        <f t="shared" si="87"/>
        <v/>
      </c>
      <c r="Q732"/>
      <c r="R732"/>
      <c r="S732" s="151">
        <f t="shared" si="82"/>
        <v>144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2287</v>
      </c>
      <c r="D733" s="1" t="s">
        <v>1508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4277</v>
      </c>
      <c r="J733" s="16" t="s">
        <v>2189</v>
      </c>
      <c r="K733" s="134" t="s">
        <v>4579</v>
      </c>
      <c r="M733" s="21" t="s">
        <v>1508</v>
      </c>
      <c r="N733" s="21" t="s">
        <v>3782</v>
      </c>
      <c r="O733"/>
      <c r="P733" t="str">
        <f t="shared" si="87"/>
        <v/>
      </c>
      <c r="Q733"/>
      <c r="R733"/>
      <c r="S733" s="151">
        <f t="shared" si="82"/>
        <v>144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2287</v>
      </c>
      <c r="D734" s="1" t="s">
        <v>1509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2189</v>
      </c>
      <c r="K734" s="134" t="s">
        <v>4579</v>
      </c>
      <c r="M734" s="21" t="s">
        <v>1509</v>
      </c>
      <c r="N734" s="21" t="s">
        <v>3782</v>
      </c>
      <c r="O734"/>
      <c r="P734" t="str">
        <f t="shared" si="87"/>
        <v/>
      </c>
      <c r="Q734"/>
      <c r="R734"/>
      <c r="S734" s="151">
        <f t="shared" si="82"/>
        <v>144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2287</v>
      </c>
      <c r="D735" s="1" t="s">
        <v>1510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4277</v>
      </c>
      <c r="J735" s="16" t="s">
        <v>2189</v>
      </c>
      <c r="K735" s="134" t="s">
        <v>4579</v>
      </c>
      <c r="M735" s="21" t="s">
        <v>1510</v>
      </c>
      <c r="N735" s="21" t="s">
        <v>3782</v>
      </c>
      <c r="O735"/>
      <c r="P735" t="str">
        <f t="shared" si="87"/>
        <v/>
      </c>
      <c r="Q735"/>
      <c r="R735"/>
      <c r="S735" s="151">
        <f t="shared" si="82"/>
        <v>144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2287</v>
      </c>
      <c r="D736" s="1" t="s">
        <v>1511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4277</v>
      </c>
      <c r="J736" s="16" t="s">
        <v>2189</v>
      </c>
      <c r="K736" s="134" t="s">
        <v>4579</v>
      </c>
      <c r="L736" s="151"/>
      <c r="M736" s="21" t="s">
        <v>1511</v>
      </c>
      <c r="N736" s="21" t="s">
        <v>3782</v>
      </c>
      <c r="O736"/>
      <c r="P736" t="str">
        <f t="shared" si="87"/>
        <v/>
      </c>
      <c r="Q736"/>
      <c r="R736"/>
      <c r="S736" s="151">
        <f t="shared" si="82"/>
        <v>144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2287</v>
      </c>
      <c r="D737" s="1" t="s">
        <v>1512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4277</v>
      </c>
      <c r="J737" s="16" t="s">
        <v>2189</v>
      </c>
      <c r="K737" s="134" t="s">
        <v>4579</v>
      </c>
      <c r="M737" s="21" t="s">
        <v>1512</v>
      </c>
      <c r="N737" s="21" t="s">
        <v>3782</v>
      </c>
      <c r="O737"/>
      <c r="P737" t="str">
        <f t="shared" si="87"/>
        <v/>
      </c>
      <c r="Q737"/>
      <c r="R737"/>
      <c r="S737" s="151">
        <f t="shared" si="82"/>
        <v>144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2287</v>
      </c>
      <c r="D738" s="1" t="s">
        <v>1513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4277</v>
      </c>
      <c r="J738" s="16" t="s">
        <v>2189</v>
      </c>
      <c r="K738" s="134" t="s">
        <v>4579</v>
      </c>
      <c r="M738" s="21" t="s">
        <v>1513</v>
      </c>
      <c r="N738" s="21" t="s">
        <v>3782</v>
      </c>
      <c r="O738"/>
      <c r="P738" t="str">
        <f t="shared" si="87"/>
        <v/>
      </c>
      <c r="Q738"/>
      <c r="R738"/>
      <c r="S738" s="151">
        <f t="shared" si="82"/>
        <v>144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2287</v>
      </c>
      <c r="D739" s="1" t="s">
        <v>1514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4277</v>
      </c>
      <c r="J739" s="16" t="s">
        <v>2189</v>
      </c>
      <c r="K739" s="134" t="s">
        <v>4579</v>
      </c>
      <c r="M739" s="21" t="s">
        <v>1514</v>
      </c>
      <c r="N739" s="21" t="s">
        <v>3782</v>
      </c>
      <c r="O739"/>
      <c r="P739" t="str">
        <f t="shared" si="87"/>
        <v/>
      </c>
      <c r="Q739"/>
      <c r="R739"/>
      <c r="S739" s="151">
        <f t="shared" si="82"/>
        <v>144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2287</v>
      </c>
      <c r="D740" s="1" t="s">
        <v>1515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4277</v>
      </c>
      <c r="J740" s="16" t="s">
        <v>2189</v>
      </c>
      <c r="K740" s="134" t="s">
        <v>4579</v>
      </c>
      <c r="M740" s="21" t="s">
        <v>1515</v>
      </c>
      <c r="N740" s="21" t="s">
        <v>3782</v>
      </c>
      <c r="O740"/>
      <c r="P740" t="str">
        <f t="shared" si="87"/>
        <v/>
      </c>
      <c r="Q740"/>
      <c r="R740"/>
      <c r="S740" s="151">
        <f t="shared" si="82"/>
        <v>144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2287</v>
      </c>
      <c r="D741" s="1" t="s">
        <v>1516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4277</v>
      </c>
      <c r="J741" s="16" t="s">
        <v>2189</v>
      </c>
      <c r="K741" s="134" t="s">
        <v>4579</v>
      </c>
      <c r="M741" s="21" t="s">
        <v>1516</v>
      </c>
      <c r="N741" s="21" t="s">
        <v>3782</v>
      </c>
      <c r="O741"/>
      <c r="P741" t="str">
        <f t="shared" si="87"/>
        <v/>
      </c>
      <c r="Q741"/>
      <c r="R741"/>
      <c r="S741" s="151">
        <f t="shared" si="82"/>
        <v>144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2287</v>
      </c>
      <c r="D742" s="1" t="s">
        <v>1517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4277</v>
      </c>
      <c r="J742" s="16" t="s">
        <v>2189</v>
      </c>
      <c r="K742" s="134" t="s">
        <v>4579</v>
      </c>
      <c r="M742" s="21" t="s">
        <v>1517</v>
      </c>
      <c r="N742" s="21" t="s">
        <v>3782</v>
      </c>
      <c r="O742"/>
      <c r="P742" t="str">
        <f t="shared" si="87"/>
        <v/>
      </c>
      <c r="Q742"/>
      <c r="R742"/>
      <c r="S742" s="151">
        <f t="shared" si="82"/>
        <v>144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2287</v>
      </c>
      <c r="D743" s="1" t="s">
        <v>1518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4277</v>
      </c>
      <c r="J743" s="16" t="s">
        <v>2189</v>
      </c>
      <c r="K743" s="134" t="s">
        <v>4579</v>
      </c>
      <c r="M743" s="21" t="s">
        <v>1518</v>
      </c>
      <c r="N743" s="21" t="s">
        <v>3782</v>
      </c>
      <c r="O743"/>
      <c r="P743" t="str">
        <f t="shared" si="87"/>
        <v/>
      </c>
      <c r="Q743"/>
      <c r="R743"/>
      <c r="S743" s="151">
        <f t="shared" si="82"/>
        <v>144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2287</v>
      </c>
      <c r="D744" s="1" t="s">
        <v>1519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4277</v>
      </c>
      <c r="J744" s="16" t="s">
        <v>2189</v>
      </c>
      <c r="K744" s="134" t="s">
        <v>4579</v>
      </c>
      <c r="M744" s="21" t="s">
        <v>1519</v>
      </c>
      <c r="N744" s="21" t="s">
        <v>3782</v>
      </c>
      <c r="O744"/>
      <c r="P744" t="str">
        <f t="shared" si="87"/>
        <v/>
      </c>
      <c r="Q744"/>
      <c r="R744"/>
      <c r="S744" s="151">
        <f t="shared" si="82"/>
        <v>144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2287</v>
      </c>
      <c r="D745" s="1" t="s">
        <v>1520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4277</v>
      </c>
      <c r="J745" s="16" t="s">
        <v>2189</v>
      </c>
      <c r="K745" s="134" t="s">
        <v>4579</v>
      </c>
      <c r="M745" s="21" t="s">
        <v>1520</v>
      </c>
      <c r="N745" s="21" t="s">
        <v>3782</v>
      </c>
      <c r="O745"/>
      <c r="P745" t="str">
        <f t="shared" si="87"/>
        <v/>
      </c>
      <c r="Q745"/>
      <c r="R745"/>
      <c r="S745" s="151">
        <f t="shared" si="82"/>
        <v>144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2287</v>
      </c>
      <c r="D746" s="1" t="s">
        <v>1521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4277</v>
      </c>
      <c r="J746" s="16" t="s">
        <v>2189</v>
      </c>
      <c r="K746" s="134" t="s">
        <v>4579</v>
      </c>
      <c r="M746" s="21" t="s">
        <v>1521</v>
      </c>
      <c r="N746" s="21" t="s">
        <v>3782</v>
      </c>
      <c r="O746"/>
      <c r="P746" t="str">
        <f t="shared" si="87"/>
        <v/>
      </c>
      <c r="Q746"/>
      <c r="R746"/>
      <c r="S746" s="151">
        <f t="shared" si="82"/>
        <v>144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2287</v>
      </c>
      <c r="D747" s="1" t="s">
        <v>1522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4277</v>
      </c>
      <c r="J747" s="16" t="s">
        <v>2189</v>
      </c>
      <c r="K747" s="134" t="s">
        <v>4579</v>
      </c>
      <c r="M747" s="21" t="s">
        <v>1522</v>
      </c>
      <c r="N747" s="21" t="s">
        <v>3782</v>
      </c>
      <c r="O747"/>
      <c r="P747" t="str">
        <f t="shared" si="87"/>
        <v/>
      </c>
      <c r="Q747"/>
      <c r="R747"/>
      <c r="S747" s="151">
        <f t="shared" si="82"/>
        <v>144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2287</v>
      </c>
      <c r="D748" s="1" t="s">
        <v>1523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4277</v>
      </c>
      <c r="J748" s="16" t="s">
        <v>2189</v>
      </c>
      <c r="K748" s="134" t="s">
        <v>4579</v>
      </c>
      <c r="M748" s="21" t="s">
        <v>1523</v>
      </c>
      <c r="N748" s="21" t="s">
        <v>3782</v>
      </c>
      <c r="O748"/>
      <c r="P748" t="str">
        <f t="shared" si="87"/>
        <v/>
      </c>
      <c r="Q748"/>
      <c r="R748"/>
      <c r="S748" s="151">
        <f t="shared" si="82"/>
        <v>144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2287</v>
      </c>
      <c r="D749" s="1" t="s">
        <v>1524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4277</v>
      </c>
      <c r="J749" s="16" t="s">
        <v>2189</v>
      </c>
      <c r="K749" s="134" t="s">
        <v>4579</v>
      </c>
      <c r="M749" s="21" t="s">
        <v>1524</v>
      </c>
      <c r="N749" s="21" t="s">
        <v>3782</v>
      </c>
      <c r="O749"/>
      <c r="P749" t="str">
        <f t="shared" si="87"/>
        <v/>
      </c>
      <c r="Q749"/>
      <c r="R749"/>
      <c r="S749" s="151">
        <f t="shared" si="82"/>
        <v>144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2217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2189</v>
      </c>
      <c r="K750" s="159" t="s">
        <v>4579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144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2217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2189</v>
      </c>
      <c r="K751" s="159" t="s">
        <v>4579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144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2287</v>
      </c>
      <c r="D752" s="1" t="s">
        <v>4276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4277</v>
      </c>
      <c r="J752" s="16" t="s">
        <v>2189</v>
      </c>
      <c r="K752" s="134" t="s">
        <v>4579</v>
      </c>
      <c r="M752" s="21" t="s">
        <v>4276</v>
      </c>
      <c r="N752" s="21" t="s">
        <v>3782</v>
      </c>
      <c r="O752"/>
      <c r="P752" t="str">
        <f t="shared" si="87"/>
        <v/>
      </c>
      <c r="Q752"/>
      <c r="R752"/>
      <c r="S752" s="151">
        <f t="shared" si="82"/>
        <v>144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2287</v>
      </c>
      <c r="D753" s="1" t="s">
        <v>1525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4277</v>
      </c>
      <c r="J753" s="16" t="s">
        <v>2189</v>
      </c>
      <c r="K753" s="134" t="s">
        <v>4579</v>
      </c>
      <c r="M753" s="21" t="s">
        <v>1525</v>
      </c>
      <c r="N753" s="21" t="s">
        <v>3782</v>
      </c>
      <c r="O753"/>
      <c r="P753" t="str">
        <f t="shared" si="87"/>
        <v/>
      </c>
      <c r="Q753"/>
      <c r="R753"/>
      <c r="S753" s="151">
        <f t="shared" si="82"/>
        <v>144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2287</v>
      </c>
      <c r="D754" s="1" t="s">
        <v>1526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4277</v>
      </c>
      <c r="J754" s="16" t="s">
        <v>2189</v>
      </c>
      <c r="K754" s="134" t="s">
        <v>4579</v>
      </c>
      <c r="M754" s="21" t="s">
        <v>1526</v>
      </c>
      <c r="N754" s="21" t="s">
        <v>3782</v>
      </c>
      <c r="O754"/>
      <c r="P754" t="str">
        <f t="shared" si="87"/>
        <v/>
      </c>
      <c r="Q754"/>
      <c r="R754"/>
      <c r="S754" s="151">
        <f t="shared" si="82"/>
        <v>144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2287</v>
      </c>
      <c r="D755" s="1" t="s">
        <v>1527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4277</v>
      </c>
      <c r="J755" s="16" t="s">
        <v>2189</v>
      </c>
      <c r="K755" s="134" t="s">
        <v>4579</v>
      </c>
      <c r="M755" s="21" t="s">
        <v>1527</v>
      </c>
      <c r="N755" s="21" t="s">
        <v>3782</v>
      </c>
      <c r="O755"/>
      <c r="P755" t="str">
        <f t="shared" si="87"/>
        <v/>
      </c>
      <c r="Q755"/>
      <c r="R755"/>
      <c r="S755" s="151">
        <f t="shared" si="82"/>
        <v>144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2287</v>
      </c>
      <c r="D756" s="1" t="s">
        <v>1528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4277</v>
      </c>
      <c r="J756" s="16" t="s">
        <v>2189</v>
      </c>
      <c r="K756" s="134" t="s">
        <v>4579</v>
      </c>
      <c r="M756" s="21" t="s">
        <v>1528</v>
      </c>
      <c r="N756" s="21" t="s">
        <v>3782</v>
      </c>
      <c r="O756"/>
      <c r="P756" t="str">
        <f t="shared" si="87"/>
        <v/>
      </c>
      <c r="Q756"/>
      <c r="R756"/>
      <c r="S756" s="151">
        <f t="shared" si="82"/>
        <v>144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2287</v>
      </c>
      <c r="D757" s="1" t="s">
        <v>1529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4277</v>
      </c>
      <c r="J757" s="16" t="s">
        <v>2189</v>
      </c>
      <c r="K757" s="134" t="s">
        <v>4579</v>
      </c>
      <c r="M757" s="21" t="s">
        <v>1529</v>
      </c>
      <c r="N757" s="21" t="s">
        <v>3782</v>
      </c>
      <c r="O757"/>
      <c r="P757" t="str">
        <f t="shared" si="87"/>
        <v/>
      </c>
      <c r="Q757"/>
      <c r="R757"/>
      <c r="S757" s="151">
        <f t="shared" si="82"/>
        <v>144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2287</v>
      </c>
      <c r="D758" s="1" t="s">
        <v>1530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4277</v>
      </c>
      <c r="J758" s="16" t="s">
        <v>2189</v>
      </c>
      <c r="K758" s="134" t="s">
        <v>4579</v>
      </c>
      <c r="L758" s="151"/>
      <c r="M758" s="21" t="s">
        <v>1530</v>
      </c>
      <c r="N758" s="21" t="s">
        <v>3782</v>
      </c>
      <c r="O758"/>
      <c r="P758" t="str">
        <f t="shared" si="87"/>
        <v/>
      </c>
      <c r="Q758"/>
      <c r="R758"/>
      <c r="S758" s="151">
        <f t="shared" si="82"/>
        <v>144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2287</v>
      </c>
      <c r="D759" s="1" t="s">
        <v>1531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4277</v>
      </c>
      <c r="J759" s="16" t="s">
        <v>2189</v>
      </c>
      <c r="K759" s="134" t="s">
        <v>4579</v>
      </c>
      <c r="M759" s="21" t="s">
        <v>1531</v>
      </c>
      <c r="N759" s="21" t="s">
        <v>3782</v>
      </c>
      <c r="O759"/>
      <c r="P759" t="str">
        <f t="shared" si="87"/>
        <v/>
      </c>
      <c r="Q759"/>
      <c r="R759"/>
      <c r="S759" s="151">
        <f t="shared" si="82"/>
        <v>144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2287</v>
      </c>
      <c r="D760" s="1" t="s">
        <v>1532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4277</v>
      </c>
      <c r="J760" s="16" t="s">
        <v>2189</v>
      </c>
      <c r="K760" s="134" t="s">
        <v>4579</v>
      </c>
      <c r="M760" s="21" t="s">
        <v>1532</v>
      </c>
      <c r="N760" s="21" t="s">
        <v>3782</v>
      </c>
      <c r="O760"/>
      <c r="P760" t="str">
        <f t="shared" si="87"/>
        <v/>
      </c>
      <c r="Q760"/>
      <c r="R760"/>
      <c r="S760" s="151">
        <f t="shared" si="82"/>
        <v>144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2287</v>
      </c>
      <c r="D761" s="1" t="s">
        <v>1533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4277</v>
      </c>
      <c r="J761" s="16" t="s">
        <v>2189</v>
      </c>
      <c r="K761" s="134" t="s">
        <v>4579</v>
      </c>
      <c r="M761" s="21" t="s">
        <v>1533</v>
      </c>
      <c r="N761" s="21" t="s">
        <v>3782</v>
      </c>
      <c r="O761"/>
      <c r="P761" t="str">
        <f t="shared" si="87"/>
        <v/>
      </c>
      <c r="Q761"/>
      <c r="R761"/>
      <c r="S761" s="151">
        <f t="shared" si="82"/>
        <v>144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2287</v>
      </c>
      <c r="D762" s="1" t="s">
        <v>1534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4277</v>
      </c>
      <c r="J762" s="16" t="s">
        <v>2189</v>
      </c>
      <c r="K762" s="134" t="s">
        <v>4579</v>
      </c>
      <c r="M762" s="21" t="s">
        <v>1534</v>
      </c>
      <c r="N762" s="21" t="s">
        <v>3782</v>
      </c>
      <c r="O762"/>
      <c r="P762" t="str">
        <f t="shared" si="87"/>
        <v/>
      </c>
      <c r="Q762"/>
      <c r="R762"/>
      <c r="S762" s="151">
        <f t="shared" si="82"/>
        <v>144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2287</v>
      </c>
      <c r="D763" s="1" t="s">
        <v>1535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4277</v>
      </c>
      <c r="J763" s="16" t="s">
        <v>2189</v>
      </c>
      <c r="K763" s="134" t="s">
        <v>4579</v>
      </c>
      <c r="M763" s="21" t="s">
        <v>1535</v>
      </c>
      <c r="N763" s="21" t="s">
        <v>3782</v>
      </c>
      <c r="O763"/>
      <c r="P763" t="str">
        <f t="shared" si="87"/>
        <v/>
      </c>
      <c r="Q763"/>
      <c r="R763"/>
      <c r="S763" s="151">
        <f t="shared" si="82"/>
        <v>144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2287</v>
      </c>
      <c r="D764" s="1" t="s">
        <v>1536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4277</v>
      </c>
      <c r="J764" s="16" t="s">
        <v>2189</v>
      </c>
      <c r="K764" s="134" t="s">
        <v>4579</v>
      </c>
      <c r="L764" s="151"/>
      <c r="M764" s="21" t="s">
        <v>1536</v>
      </c>
      <c r="N764" s="21" t="s">
        <v>3782</v>
      </c>
      <c r="O764"/>
      <c r="P764" t="str">
        <f t="shared" si="87"/>
        <v/>
      </c>
      <c r="Q764"/>
      <c r="R764"/>
      <c r="S764" s="151">
        <f t="shared" si="82"/>
        <v>144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2287</v>
      </c>
      <c r="D765" s="1" t="s">
        <v>1537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4277</v>
      </c>
      <c r="J765" s="16" t="s">
        <v>2189</v>
      </c>
      <c r="K765" s="134" t="s">
        <v>4579</v>
      </c>
      <c r="L765" s="151"/>
      <c r="M765" s="21" t="s">
        <v>1537</v>
      </c>
      <c r="N765" s="21" t="s">
        <v>3782</v>
      </c>
      <c r="O765"/>
      <c r="P765" t="str">
        <f t="shared" si="87"/>
        <v/>
      </c>
      <c r="Q765"/>
      <c r="R765"/>
      <c r="S765" s="151">
        <f t="shared" si="82"/>
        <v>144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2287</v>
      </c>
      <c r="D766" s="1" t="s">
        <v>1538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4277</v>
      </c>
      <c r="J766" s="16" t="s">
        <v>2189</v>
      </c>
      <c r="K766" s="134" t="s">
        <v>4579</v>
      </c>
      <c r="M766" s="21" t="s">
        <v>1538</v>
      </c>
      <c r="N766" s="21" t="s">
        <v>3782</v>
      </c>
      <c r="O766"/>
      <c r="P766" t="str">
        <f t="shared" si="87"/>
        <v/>
      </c>
      <c r="Q766"/>
      <c r="R766"/>
      <c r="S766" s="151">
        <f t="shared" si="82"/>
        <v>144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2217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2189</v>
      </c>
      <c r="K767" s="159" t="s">
        <v>4579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144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2217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2189</v>
      </c>
      <c r="K768" s="159" t="s">
        <v>4579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144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2217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2189</v>
      </c>
      <c r="K769" s="159" t="s">
        <v>4579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144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2287</v>
      </c>
      <c r="D770" s="1" t="s">
        <v>1539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4277</v>
      </c>
      <c r="J770" s="16" t="s">
        <v>2189</v>
      </c>
      <c r="K770" s="134" t="s">
        <v>4579</v>
      </c>
      <c r="M770" s="21" t="s">
        <v>1539</v>
      </c>
      <c r="N770" s="21" t="s">
        <v>3782</v>
      </c>
      <c r="O770"/>
      <c r="P770" t="str">
        <f t="shared" si="87"/>
        <v/>
      </c>
      <c r="Q770"/>
      <c r="R770"/>
      <c r="S770" s="151">
        <f t="shared" si="82"/>
        <v>144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2287</v>
      </c>
      <c r="D771" s="1" t="s">
        <v>1540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4277</v>
      </c>
      <c r="J771" s="16" t="s">
        <v>2189</v>
      </c>
      <c r="K771" s="134" t="s">
        <v>4579</v>
      </c>
      <c r="M771" s="21" t="s">
        <v>1540</v>
      </c>
      <c r="N771" s="21" t="s">
        <v>3782</v>
      </c>
      <c r="O771"/>
      <c r="P771" t="str">
        <f t="shared" si="87"/>
        <v/>
      </c>
      <c r="Q771"/>
      <c r="R771"/>
      <c r="S771" s="151">
        <f t="shared" si="82"/>
        <v>144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2287</v>
      </c>
      <c r="D772" s="1" t="s">
        <v>1541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4277</v>
      </c>
      <c r="J772" s="16" t="s">
        <v>2189</v>
      </c>
      <c r="K772" s="134" t="s">
        <v>4579</v>
      </c>
      <c r="M772" s="21" t="s">
        <v>1541</v>
      </c>
      <c r="N772" s="21" t="s">
        <v>3782</v>
      </c>
      <c r="O772"/>
      <c r="P772" t="str">
        <f t="shared" si="87"/>
        <v/>
      </c>
      <c r="Q772"/>
      <c r="R772"/>
      <c r="S772" s="151">
        <f t="shared" si="82"/>
        <v>144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2287</v>
      </c>
      <c r="D773" s="1" t="s">
        <v>1542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4277</v>
      </c>
      <c r="J773" s="16" t="s">
        <v>2189</v>
      </c>
      <c r="K773" s="134" t="s">
        <v>4579</v>
      </c>
      <c r="M773" s="21" t="s">
        <v>1542</v>
      </c>
      <c r="N773" s="21" t="s">
        <v>3782</v>
      </c>
      <c r="O773"/>
      <c r="P773" t="str">
        <f t="shared" si="87"/>
        <v/>
      </c>
      <c r="Q773"/>
      <c r="R773"/>
      <c r="S773" s="151">
        <f t="shared" si="82"/>
        <v>144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2287</v>
      </c>
      <c r="D774" s="1" t="s">
        <v>1543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4277</v>
      </c>
      <c r="J774" s="16" t="s">
        <v>2189</v>
      </c>
      <c r="K774" s="134" t="s">
        <v>4579</v>
      </c>
      <c r="M774" s="21" t="s">
        <v>1543</v>
      </c>
      <c r="N774" s="21" t="s">
        <v>3782</v>
      </c>
      <c r="O774"/>
      <c r="P774" t="str">
        <f t="shared" si="87"/>
        <v/>
      </c>
      <c r="Q774"/>
      <c r="R774"/>
      <c r="S774" s="151">
        <f t="shared" si="82"/>
        <v>144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2287</v>
      </c>
      <c r="D775" s="1" t="s">
        <v>1544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4277</v>
      </c>
      <c r="J775" s="16" t="s">
        <v>2189</v>
      </c>
      <c r="K775" s="134" t="s">
        <v>4579</v>
      </c>
      <c r="M775" s="21" t="s">
        <v>1544</v>
      </c>
      <c r="N775" s="21" t="s">
        <v>3782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144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2217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2189</v>
      </c>
      <c r="K776" s="159" t="s">
        <v>4579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144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2217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2189</v>
      </c>
      <c r="K777" s="159" t="s">
        <v>4579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144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2217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2189</v>
      </c>
      <c r="K778" s="159" t="s">
        <v>4579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144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2217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2189</v>
      </c>
      <c r="K779" s="159" t="s">
        <v>4579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144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2217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2189</v>
      </c>
      <c r="K780" s="159" t="s">
        <v>4579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144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2217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2189</v>
      </c>
      <c r="K781" s="159" t="s">
        <v>4579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144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2287</v>
      </c>
      <c r="D782" s="1" t="s">
        <v>1545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4278</v>
      </c>
      <c r="J782" s="16" t="s">
        <v>2189</v>
      </c>
      <c r="K782" s="134" t="s">
        <v>4579</v>
      </c>
      <c r="M782" s="21" t="s">
        <v>1545</v>
      </c>
      <c r="N782" s="21" t="s">
        <v>3782</v>
      </c>
      <c r="O782"/>
      <c r="P782" t="str">
        <f t="shared" si="87"/>
        <v/>
      </c>
      <c r="Q782"/>
      <c r="R782"/>
      <c r="S782" s="151">
        <f t="shared" si="89"/>
        <v>144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2287</v>
      </c>
      <c r="D783" s="1" t="s">
        <v>1546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4278</v>
      </c>
      <c r="J783" s="16" t="s">
        <v>2189</v>
      </c>
      <c r="K783" s="134" t="s">
        <v>4579</v>
      </c>
      <c r="M783" s="21" t="s">
        <v>1546</v>
      </c>
      <c r="N783" s="21" t="s">
        <v>3782</v>
      </c>
      <c r="O783"/>
      <c r="P783" t="str">
        <f t="shared" si="87"/>
        <v/>
      </c>
      <c r="Q783"/>
      <c r="R783"/>
      <c r="S783" s="151">
        <f t="shared" si="89"/>
        <v>144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2287</v>
      </c>
      <c r="D784" s="1" t="s">
        <v>1547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4278</v>
      </c>
      <c r="J784" s="16" t="s">
        <v>2189</v>
      </c>
      <c r="K784" s="134" t="s">
        <v>4579</v>
      </c>
      <c r="M784" s="21" t="s">
        <v>1547</v>
      </c>
      <c r="N784" s="21" t="s">
        <v>3782</v>
      </c>
      <c r="O784"/>
      <c r="P784" t="str">
        <f t="shared" si="87"/>
        <v/>
      </c>
      <c r="Q784"/>
      <c r="R784"/>
      <c r="S784" s="151">
        <f t="shared" si="89"/>
        <v>144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2287</v>
      </c>
      <c r="D785" s="1" t="s">
        <v>1548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4278</v>
      </c>
      <c r="J785" s="16" t="s">
        <v>2189</v>
      </c>
      <c r="K785" s="134" t="s">
        <v>4579</v>
      </c>
      <c r="M785" s="21" t="s">
        <v>1548</v>
      </c>
      <c r="N785" s="21" t="s">
        <v>3782</v>
      </c>
      <c r="O785"/>
      <c r="P785" t="str">
        <f t="shared" si="87"/>
        <v/>
      </c>
      <c r="Q785"/>
      <c r="R785"/>
      <c r="S785" s="151">
        <f t="shared" si="89"/>
        <v>144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2287</v>
      </c>
      <c r="D786" s="1" t="s">
        <v>1549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4278</v>
      </c>
      <c r="J786" s="16" t="s">
        <v>2189</v>
      </c>
      <c r="K786" s="134" t="s">
        <v>4579</v>
      </c>
      <c r="M786" s="21" t="s">
        <v>1549</v>
      </c>
      <c r="N786" s="21" t="s">
        <v>3782</v>
      </c>
      <c r="O786"/>
      <c r="P786" t="str">
        <f t="shared" si="87"/>
        <v/>
      </c>
      <c r="Q786"/>
      <c r="R786"/>
      <c r="S786" s="151">
        <f t="shared" si="89"/>
        <v>144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2287</v>
      </c>
      <c r="D787" s="1" t="s">
        <v>1550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4278</v>
      </c>
      <c r="J787" s="16" t="s">
        <v>2189</v>
      </c>
      <c r="K787" s="134" t="s">
        <v>4579</v>
      </c>
      <c r="M787" s="21" t="s">
        <v>1550</v>
      </c>
      <c r="N787" s="21" t="s">
        <v>3782</v>
      </c>
      <c r="O787"/>
      <c r="P787" t="str">
        <f t="shared" si="87"/>
        <v/>
      </c>
      <c r="Q787"/>
      <c r="R787"/>
      <c r="S787" s="151">
        <f t="shared" si="89"/>
        <v>144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2287</v>
      </c>
      <c r="D788" s="1" t="s">
        <v>1551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4278</v>
      </c>
      <c r="J788" s="16" t="s">
        <v>2189</v>
      </c>
      <c r="K788" s="134" t="s">
        <v>4579</v>
      </c>
      <c r="M788" s="21" t="s">
        <v>1551</v>
      </c>
      <c r="N788" s="21" t="s">
        <v>3782</v>
      </c>
      <c r="O788"/>
      <c r="P788" t="str">
        <f t="shared" si="87"/>
        <v/>
      </c>
      <c r="Q788"/>
      <c r="R788"/>
      <c r="S788" s="151">
        <f t="shared" si="89"/>
        <v>144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2287</v>
      </c>
      <c r="D789" s="1" t="s">
        <v>1552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4278</v>
      </c>
      <c r="J789" s="16" t="s">
        <v>2189</v>
      </c>
      <c r="K789" s="134" t="s">
        <v>4579</v>
      </c>
      <c r="M789" s="21" t="s">
        <v>1552</v>
      </c>
      <c r="N789" s="21" t="s">
        <v>3782</v>
      </c>
      <c r="O789"/>
      <c r="P789" t="str">
        <f t="shared" si="87"/>
        <v/>
      </c>
      <c r="Q789"/>
      <c r="R789"/>
      <c r="S789" s="151">
        <f t="shared" si="89"/>
        <v>144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2287</v>
      </c>
      <c r="D790" s="1" t="s">
        <v>1553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4278</v>
      </c>
      <c r="J790" s="16" t="s">
        <v>2189</v>
      </c>
      <c r="K790" s="134" t="s">
        <v>4579</v>
      </c>
      <c r="M790" s="21" t="s">
        <v>1553</v>
      </c>
      <c r="N790" s="21" t="s">
        <v>3782</v>
      </c>
      <c r="O790"/>
      <c r="P790" t="str">
        <f t="shared" si="87"/>
        <v/>
      </c>
      <c r="Q790"/>
      <c r="R790"/>
      <c r="S790" s="151">
        <f t="shared" si="89"/>
        <v>144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2287</v>
      </c>
      <c r="D791" s="1" t="s">
        <v>1554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4278</v>
      </c>
      <c r="J791" s="16" t="s">
        <v>2189</v>
      </c>
      <c r="K791" s="134" t="s">
        <v>4579</v>
      </c>
      <c r="M791" s="21" t="s">
        <v>1554</v>
      </c>
      <c r="N791" s="21" t="s">
        <v>3782</v>
      </c>
      <c r="O791"/>
      <c r="P791" t="str">
        <f t="shared" si="87"/>
        <v/>
      </c>
      <c r="Q791"/>
      <c r="R791"/>
      <c r="S791" s="151">
        <f t="shared" si="89"/>
        <v>144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2287</v>
      </c>
      <c r="D792" s="1" t="s">
        <v>1555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4278</v>
      </c>
      <c r="J792" s="16" t="s">
        <v>2189</v>
      </c>
      <c r="K792" s="134" t="s">
        <v>4579</v>
      </c>
      <c r="M792" s="21" t="s">
        <v>1555</v>
      </c>
      <c r="N792" s="21" t="s">
        <v>3782</v>
      </c>
      <c r="O792"/>
      <c r="P792" t="str">
        <f t="shared" si="87"/>
        <v/>
      </c>
      <c r="Q792"/>
      <c r="R792"/>
      <c r="S792" s="151">
        <f t="shared" si="89"/>
        <v>144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2287</v>
      </c>
      <c r="D793" s="1" t="s">
        <v>1556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4278</v>
      </c>
      <c r="J793" s="16" t="s">
        <v>2189</v>
      </c>
      <c r="K793" s="134" t="s">
        <v>4579</v>
      </c>
      <c r="M793" s="21" t="s">
        <v>1556</v>
      </c>
      <c r="N793" s="21" t="s">
        <v>3782</v>
      </c>
      <c r="O793"/>
      <c r="P793" t="str">
        <f t="shared" ref="P793:P856" si="96">IF(E793=F793,"","NOT EQUAL")</f>
        <v/>
      </c>
      <c r="Q793"/>
      <c r="R793"/>
      <c r="S793" s="151">
        <f t="shared" si="89"/>
        <v>144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2287</v>
      </c>
      <c r="D794" s="1" t="s">
        <v>1557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4278</v>
      </c>
      <c r="J794" s="16" t="s">
        <v>2189</v>
      </c>
      <c r="K794" s="134" t="s">
        <v>4579</v>
      </c>
      <c r="M794" s="21" t="s">
        <v>1557</v>
      </c>
      <c r="N794" s="21" t="s">
        <v>3782</v>
      </c>
      <c r="O794"/>
      <c r="P794" t="str">
        <f t="shared" si="96"/>
        <v/>
      </c>
      <c r="Q794"/>
      <c r="R794"/>
      <c r="S794" s="151">
        <f t="shared" si="89"/>
        <v>144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2287</v>
      </c>
      <c r="D795" s="1" t="s">
        <v>1558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4278</v>
      </c>
      <c r="J795" s="16" t="s">
        <v>2189</v>
      </c>
      <c r="K795" s="134" t="s">
        <v>4579</v>
      </c>
      <c r="M795" s="21" t="s">
        <v>1558</v>
      </c>
      <c r="N795" s="21" t="s">
        <v>3782</v>
      </c>
      <c r="O795"/>
      <c r="P795" t="str">
        <f t="shared" si="96"/>
        <v/>
      </c>
      <c r="Q795"/>
      <c r="R795"/>
      <c r="S795" s="151">
        <f t="shared" si="89"/>
        <v>144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2287</v>
      </c>
      <c r="D796" s="1" t="s">
        <v>1559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4278</v>
      </c>
      <c r="J796" s="16" t="s">
        <v>2189</v>
      </c>
      <c r="K796" s="134" t="s">
        <v>4579</v>
      </c>
      <c r="M796" s="21" t="s">
        <v>1559</v>
      </c>
      <c r="N796" s="21" t="s">
        <v>3782</v>
      </c>
      <c r="O796"/>
      <c r="P796" t="str">
        <f t="shared" si="96"/>
        <v/>
      </c>
      <c r="Q796"/>
      <c r="R796"/>
      <c r="S796" s="151">
        <f t="shared" si="89"/>
        <v>144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2287</v>
      </c>
      <c r="D797" s="1" t="s">
        <v>1560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4278</v>
      </c>
      <c r="J797" s="16" t="s">
        <v>2189</v>
      </c>
      <c r="K797" s="134" t="s">
        <v>4579</v>
      </c>
      <c r="M797" s="21" t="s">
        <v>1560</v>
      </c>
      <c r="N797" s="21" t="s">
        <v>3782</v>
      </c>
      <c r="O797"/>
      <c r="P797" t="str">
        <f t="shared" si="96"/>
        <v/>
      </c>
      <c r="Q797"/>
      <c r="R797"/>
      <c r="S797" s="151">
        <f t="shared" si="89"/>
        <v>144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2287</v>
      </c>
      <c r="D798" s="1" t="s">
        <v>1561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4278</v>
      </c>
      <c r="J798" s="16" t="s">
        <v>2189</v>
      </c>
      <c r="K798" s="134" t="s">
        <v>4579</v>
      </c>
      <c r="M798" s="21" t="s">
        <v>1561</v>
      </c>
      <c r="N798" s="21" t="s">
        <v>3782</v>
      </c>
      <c r="O798"/>
      <c r="P798" t="str">
        <f t="shared" si="96"/>
        <v/>
      </c>
      <c r="Q798"/>
      <c r="R798"/>
      <c r="S798" s="151">
        <f t="shared" si="89"/>
        <v>144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2287</v>
      </c>
      <c r="D799" s="1" t="s">
        <v>1562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4278</v>
      </c>
      <c r="J799" s="16" t="s">
        <v>2189</v>
      </c>
      <c r="K799" s="134" t="s">
        <v>4579</v>
      </c>
      <c r="M799" s="21" t="s">
        <v>1562</v>
      </c>
      <c r="N799" s="21" t="s">
        <v>3782</v>
      </c>
      <c r="O799"/>
      <c r="P799" t="str">
        <f t="shared" si="96"/>
        <v/>
      </c>
      <c r="Q799"/>
      <c r="R799"/>
      <c r="S799" s="151">
        <f t="shared" si="89"/>
        <v>144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2287</v>
      </c>
      <c r="D800" s="1" t="s">
        <v>1563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4278</v>
      </c>
      <c r="J800" s="16" t="s">
        <v>2189</v>
      </c>
      <c r="K800" s="134" t="s">
        <v>4579</v>
      </c>
      <c r="M800" s="21" t="s">
        <v>1563</v>
      </c>
      <c r="N800" s="21" t="s">
        <v>3782</v>
      </c>
      <c r="O800"/>
      <c r="P800" t="str">
        <f t="shared" si="96"/>
        <v/>
      </c>
      <c r="Q800"/>
      <c r="R800"/>
      <c r="S800" s="151">
        <f t="shared" si="89"/>
        <v>144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2287</v>
      </c>
      <c r="D801" s="1" t="s">
        <v>1564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4278</v>
      </c>
      <c r="J801" s="16" t="s">
        <v>2189</v>
      </c>
      <c r="K801" s="134" t="s">
        <v>4579</v>
      </c>
      <c r="M801" s="21" t="s">
        <v>1564</v>
      </c>
      <c r="N801" s="21" t="s">
        <v>3782</v>
      </c>
      <c r="O801"/>
      <c r="P801" t="str">
        <f t="shared" si="96"/>
        <v/>
      </c>
      <c r="Q801"/>
      <c r="R801"/>
      <c r="S801" s="151">
        <f t="shared" si="89"/>
        <v>144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2287</v>
      </c>
      <c r="D802" s="1" t="s">
        <v>1565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4278</v>
      </c>
      <c r="J802" s="16" t="s">
        <v>2189</v>
      </c>
      <c r="K802" s="134" t="s">
        <v>4579</v>
      </c>
      <c r="M802" s="21" t="s">
        <v>1565</v>
      </c>
      <c r="N802" s="21" t="s">
        <v>3782</v>
      </c>
      <c r="O802"/>
      <c r="P802" t="str">
        <f t="shared" si="96"/>
        <v/>
      </c>
      <c r="Q802"/>
      <c r="R802"/>
      <c r="S802" s="151">
        <f t="shared" si="89"/>
        <v>144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2287</v>
      </c>
      <c r="D803" s="1" t="s">
        <v>1566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4278</v>
      </c>
      <c r="J803" s="16" t="s">
        <v>2189</v>
      </c>
      <c r="K803" s="134" t="s">
        <v>4579</v>
      </c>
      <c r="M803" s="21" t="s">
        <v>1566</v>
      </c>
      <c r="N803" s="21" t="s">
        <v>3782</v>
      </c>
      <c r="O803"/>
      <c r="P803" t="str">
        <f t="shared" si="96"/>
        <v/>
      </c>
      <c r="Q803"/>
      <c r="R803"/>
      <c r="S803" s="151">
        <f t="shared" si="89"/>
        <v>144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2287</v>
      </c>
      <c r="D804" s="1" t="s">
        <v>1567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4278</v>
      </c>
      <c r="J804" s="16" t="s">
        <v>2189</v>
      </c>
      <c r="K804" s="134" t="s">
        <v>4579</v>
      </c>
      <c r="M804" s="21" t="s">
        <v>1567</v>
      </c>
      <c r="N804" s="21" t="s">
        <v>3782</v>
      </c>
      <c r="O804"/>
      <c r="P804" t="str">
        <f t="shared" si="96"/>
        <v/>
      </c>
      <c r="Q804"/>
      <c r="R804"/>
      <c r="S804" s="151">
        <f t="shared" si="89"/>
        <v>144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2287</v>
      </c>
      <c r="D805" s="1" t="s">
        <v>1568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2189</v>
      </c>
      <c r="K805" s="134" t="s">
        <v>4579</v>
      </c>
      <c r="M805" s="21" t="s">
        <v>1568</v>
      </c>
      <c r="N805" s="21" t="s">
        <v>3782</v>
      </c>
      <c r="O805"/>
      <c r="P805" t="str">
        <f t="shared" si="96"/>
        <v>NOT EQUAL</v>
      </c>
      <c r="Q805"/>
      <c r="R805"/>
      <c r="S805" s="151">
        <f t="shared" si="89"/>
        <v>144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2287</v>
      </c>
      <c r="D806" s="1" t="s">
        <v>1569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4278</v>
      </c>
      <c r="J806" s="16" t="s">
        <v>2189</v>
      </c>
      <c r="K806" s="134" t="s">
        <v>4579</v>
      </c>
      <c r="M806" s="21" t="s">
        <v>1569</v>
      </c>
      <c r="N806" s="21" t="s">
        <v>3782</v>
      </c>
      <c r="O806"/>
      <c r="P806" t="str">
        <f t="shared" si="96"/>
        <v/>
      </c>
      <c r="Q806"/>
      <c r="R806"/>
      <c r="S806" s="151">
        <f t="shared" si="89"/>
        <v>144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2287</v>
      </c>
      <c r="D807" s="1" t="s">
        <v>1570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4278</v>
      </c>
      <c r="J807" s="16" t="s">
        <v>2189</v>
      </c>
      <c r="K807" s="134" t="s">
        <v>4579</v>
      </c>
      <c r="M807" s="21" t="s">
        <v>1570</v>
      </c>
      <c r="N807" s="21" t="s">
        <v>3782</v>
      </c>
      <c r="O807"/>
      <c r="P807" t="str">
        <f t="shared" si="96"/>
        <v/>
      </c>
      <c r="Q807"/>
      <c r="R807"/>
      <c r="S807" s="151">
        <f t="shared" si="89"/>
        <v>144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2287</v>
      </c>
      <c r="D808" s="1" t="s">
        <v>1571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4278</v>
      </c>
      <c r="J808" s="16" t="s">
        <v>2189</v>
      </c>
      <c r="K808" s="134" t="s">
        <v>4579</v>
      </c>
      <c r="L808" s="151"/>
      <c r="M808" s="21" t="s">
        <v>1571</v>
      </c>
      <c r="N808" s="21" t="s">
        <v>3782</v>
      </c>
      <c r="O808"/>
      <c r="P808" t="str">
        <f t="shared" si="96"/>
        <v/>
      </c>
      <c r="Q808"/>
      <c r="R808"/>
      <c r="S808" s="151">
        <f t="shared" si="89"/>
        <v>144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2287</v>
      </c>
      <c r="D809" s="1" t="s">
        <v>1572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4278</v>
      </c>
      <c r="J809" s="16" t="s">
        <v>2189</v>
      </c>
      <c r="K809" s="134" t="s">
        <v>4579</v>
      </c>
      <c r="M809" s="21" t="s">
        <v>1572</v>
      </c>
      <c r="N809" s="21" t="s">
        <v>3782</v>
      </c>
      <c r="O809"/>
      <c r="P809" t="str">
        <f t="shared" si="96"/>
        <v/>
      </c>
      <c r="Q809"/>
      <c r="R809"/>
      <c r="S809" s="151">
        <f t="shared" si="89"/>
        <v>144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2287</v>
      </c>
      <c r="D810" s="1" t="s">
        <v>1573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4278</v>
      </c>
      <c r="J810" s="16" t="s">
        <v>2189</v>
      </c>
      <c r="K810" s="134" t="s">
        <v>4579</v>
      </c>
      <c r="L810" s="151"/>
      <c r="M810" s="21" t="s">
        <v>1573</v>
      </c>
      <c r="N810" s="21" t="s">
        <v>3782</v>
      </c>
      <c r="O810"/>
      <c r="P810" t="str">
        <f t="shared" si="96"/>
        <v/>
      </c>
      <c r="Q810"/>
      <c r="R810"/>
      <c r="S810" s="151">
        <f t="shared" si="89"/>
        <v>144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2287</v>
      </c>
      <c r="D811" s="1" t="s">
        <v>1574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4278</v>
      </c>
      <c r="J811" s="16" t="s">
        <v>2189</v>
      </c>
      <c r="K811" s="134" t="s">
        <v>4579</v>
      </c>
      <c r="M811" s="21" t="s">
        <v>1574</v>
      </c>
      <c r="N811" s="21" t="s">
        <v>3782</v>
      </c>
      <c r="O811"/>
      <c r="P811" t="str">
        <f t="shared" si="96"/>
        <v/>
      </c>
      <c r="Q811"/>
      <c r="R811"/>
      <c r="S811" s="151">
        <f t="shared" si="89"/>
        <v>144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2287</v>
      </c>
      <c r="D812" s="1" t="s">
        <v>1575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4278</v>
      </c>
      <c r="J812" s="16" t="s">
        <v>2189</v>
      </c>
      <c r="K812" s="134" t="s">
        <v>4579</v>
      </c>
      <c r="M812" s="21" t="s">
        <v>1575</v>
      </c>
      <c r="N812" s="21" t="s">
        <v>3782</v>
      </c>
      <c r="O812"/>
      <c r="P812" t="str">
        <f t="shared" si="96"/>
        <v/>
      </c>
      <c r="Q812"/>
      <c r="R812"/>
      <c r="S812" s="151">
        <f t="shared" si="89"/>
        <v>144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2287</v>
      </c>
      <c r="D813" s="1" t="s">
        <v>1576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2189</v>
      </c>
      <c r="K813" s="134" t="s">
        <v>4579</v>
      </c>
      <c r="M813" s="21" t="s">
        <v>1576</v>
      </c>
      <c r="N813" s="21" t="s">
        <v>3782</v>
      </c>
      <c r="O813"/>
      <c r="P813" t="str">
        <f t="shared" si="96"/>
        <v/>
      </c>
      <c r="Q813"/>
      <c r="R813"/>
      <c r="S813" s="151">
        <f t="shared" si="89"/>
        <v>144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2287</v>
      </c>
      <c r="D814" s="1" t="s">
        <v>1577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4278</v>
      </c>
      <c r="J814" s="16" t="s">
        <v>2189</v>
      </c>
      <c r="K814" s="134" t="s">
        <v>4579</v>
      </c>
      <c r="M814" s="21" t="s">
        <v>1577</v>
      </c>
      <c r="N814" s="21" t="s">
        <v>3782</v>
      </c>
      <c r="O814"/>
      <c r="P814" t="str">
        <f t="shared" si="96"/>
        <v/>
      </c>
      <c r="Q814"/>
      <c r="R814"/>
      <c r="S814" s="151">
        <f t="shared" si="89"/>
        <v>144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2287</v>
      </c>
      <c r="D815" s="1" t="s">
        <v>1578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4278</v>
      </c>
      <c r="J815" s="16" t="s">
        <v>2189</v>
      </c>
      <c r="K815" s="134" t="s">
        <v>4579</v>
      </c>
      <c r="M815" s="21" t="s">
        <v>1578</v>
      </c>
      <c r="N815" s="21" t="s">
        <v>3782</v>
      </c>
      <c r="O815"/>
      <c r="P815" t="str">
        <f t="shared" si="96"/>
        <v/>
      </c>
      <c r="Q815"/>
      <c r="R815"/>
      <c r="S815" s="151">
        <f t="shared" si="89"/>
        <v>144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2287</v>
      </c>
      <c r="D816" s="1" t="s">
        <v>1579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4278</v>
      </c>
      <c r="J816" s="16" t="s">
        <v>2189</v>
      </c>
      <c r="K816" s="134" t="s">
        <v>4579</v>
      </c>
      <c r="M816" s="21" t="s">
        <v>1579</v>
      </c>
      <c r="N816" s="21" t="s">
        <v>3782</v>
      </c>
      <c r="O816"/>
      <c r="P816" t="str">
        <f t="shared" si="96"/>
        <v/>
      </c>
      <c r="Q816"/>
      <c r="R816"/>
      <c r="S816" s="151">
        <f t="shared" si="89"/>
        <v>144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2287</v>
      </c>
      <c r="D817" s="1" t="s">
        <v>1580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4278</v>
      </c>
      <c r="J817" s="16" t="s">
        <v>2189</v>
      </c>
      <c r="K817" s="134" t="s">
        <v>4579</v>
      </c>
      <c r="M817" s="21" t="s">
        <v>1580</v>
      </c>
      <c r="N817" s="21" t="s">
        <v>3782</v>
      </c>
      <c r="O817"/>
      <c r="P817" t="str">
        <f t="shared" si="96"/>
        <v/>
      </c>
      <c r="Q817"/>
      <c r="R817"/>
      <c r="S817" s="151">
        <f t="shared" si="89"/>
        <v>144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2287</v>
      </c>
      <c r="D818" s="1" t="s">
        <v>1581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4278</v>
      </c>
      <c r="J818" s="16" t="s">
        <v>2189</v>
      </c>
      <c r="K818" s="134" t="s">
        <v>4579</v>
      </c>
      <c r="M818" s="21" t="s">
        <v>1581</v>
      </c>
      <c r="N818" s="21" t="s">
        <v>3782</v>
      </c>
      <c r="O818"/>
      <c r="P818" t="str">
        <f t="shared" si="96"/>
        <v/>
      </c>
      <c r="Q818"/>
      <c r="R818"/>
      <c r="S818" s="151">
        <f t="shared" si="89"/>
        <v>144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2287</v>
      </c>
      <c r="D819" s="1" t="s">
        <v>1582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4278</v>
      </c>
      <c r="J819" s="16" t="s">
        <v>2189</v>
      </c>
      <c r="K819" s="134" t="s">
        <v>4579</v>
      </c>
      <c r="M819" s="21" t="s">
        <v>1582</v>
      </c>
      <c r="N819" s="21" t="s">
        <v>3782</v>
      </c>
      <c r="O819"/>
      <c r="P819" t="str">
        <f t="shared" si="96"/>
        <v/>
      </c>
      <c r="Q819"/>
      <c r="R819"/>
      <c r="S819" s="151">
        <f t="shared" si="89"/>
        <v>144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2287</v>
      </c>
      <c r="D820" s="1" t="s">
        <v>1583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4278</v>
      </c>
      <c r="J820" s="16" t="s">
        <v>2189</v>
      </c>
      <c r="K820" s="134" t="s">
        <v>4579</v>
      </c>
      <c r="M820" s="21" t="s">
        <v>1583</v>
      </c>
      <c r="N820" s="21" t="s">
        <v>3782</v>
      </c>
      <c r="O820"/>
      <c r="P820" t="str">
        <f t="shared" si="96"/>
        <v/>
      </c>
      <c r="Q820"/>
      <c r="R820"/>
      <c r="S820" s="151">
        <f t="shared" si="89"/>
        <v>144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2287</v>
      </c>
      <c r="D821" s="1" t="s">
        <v>1584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4278</v>
      </c>
      <c r="J821" s="16" t="s">
        <v>2189</v>
      </c>
      <c r="K821" s="134" t="s">
        <v>4579</v>
      </c>
      <c r="M821" s="21" t="s">
        <v>1584</v>
      </c>
      <c r="N821" s="21" t="s">
        <v>3782</v>
      </c>
      <c r="O821"/>
      <c r="P821" t="str">
        <f t="shared" si="96"/>
        <v/>
      </c>
      <c r="Q821"/>
      <c r="R821"/>
      <c r="S821" s="151">
        <f t="shared" si="89"/>
        <v>144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2287</v>
      </c>
      <c r="D822" s="1" t="s">
        <v>1585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4278</v>
      </c>
      <c r="J822" s="16" t="s">
        <v>2189</v>
      </c>
      <c r="K822" s="134" t="s">
        <v>4579</v>
      </c>
      <c r="M822" s="21" t="s">
        <v>1585</v>
      </c>
      <c r="N822" s="21" t="s">
        <v>3782</v>
      </c>
      <c r="O822"/>
      <c r="P822" t="str">
        <f t="shared" si="96"/>
        <v/>
      </c>
      <c r="Q822"/>
      <c r="R822"/>
      <c r="S822" s="151">
        <f t="shared" si="89"/>
        <v>144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2287</v>
      </c>
      <c r="D823" s="1" t="s">
        <v>1586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4278</v>
      </c>
      <c r="J823" s="16" t="s">
        <v>2189</v>
      </c>
      <c r="K823" s="134" t="s">
        <v>4579</v>
      </c>
      <c r="M823" s="21" t="s">
        <v>1586</v>
      </c>
      <c r="N823" s="21" t="s">
        <v>3782</v>
      </c>
      <c r="O823"/>
      <c r="P823" t="str">
        <f t="shared" si="96"/>
        <v/>
      </c>
      <c r="Q823"/>
      <c r="R823"/>
      <c r="S823" s="151">
        <f t="shared" si="89"/>
        <v>144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2287</v>
      </c>
      <c r="D824" s="1" t="s">
        <v>1587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4278</v>
      </c>
      <c r="J824" s="16" t="s">
        <v>2189</v>
      </c>
      <c r="K824" s="134" t="s">
        <v>4579</v>
      </c>
      <c r="M824" s="21" t="s">
        <v>1587</v>
      </c>
      <c r="N824" s="21" t="s">
        <v>3782</v>
      </c>
      <c r="O824"/>
      <c r="P824" t="str">
        <f t="shared" si="96"/>
        <v/>
      </c>
      <c r="Q824"/>
      <c r="R824"/>
      <c r="S824" s="151">
        <f t="shared" si="89"/>
        <v>144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2287</v>
      </c>
      <c r="D825" s="1" t="s">
        <v>1588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4278</v>
      </c>
      <c r="J825" s="16" t="s">
        <v>2189</v>
      </c>
      <c r="K825" s="134" t="s">
        <v>4579</v>
      </c>
      <c r="M825" s="21" t="s">
        <v>1588</v>
      </c>
      <c r="N825" s="21" t="s">
        <v>3782</v>
      </c>
      <c r="O825"/>
      <c r="P825" t="str">
        <f t="shared" si="96"/>
        <v/>
      </c>
      <c r="Q825"/>
      <c r="R825"/>
      <c r="S825" s="151">
        <f t="shared" si="89"/>
        <v>144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2287</v>
      </c>
      <c r="D826" s="1" t="s">
        <v>1589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4278</v>
      </c>
      <c r="J826" s="16" t="s">
        <v>2189</v>
      </c>
      <c r="K826" s="134" t="s">
        <v>4579</v>
      </c>
      <c r="M826" s="21" t="s">
        <v>1589</v>
      </c>
      <c r="N826" s="21" t="s">
        <v>3782</v>
      </c>
      <c r="O826"/>
      <c r="P826" t="str">
        <f t="shared" si="96"/>
        <v/>
      </c>
      <c r="Q826"/>
      <c r="R826"/>
      <c r="S826" s="151">
        <f t="shared" si="89"/>
        <v>144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2287</v>
      </c>
      <c r="D827" s="1" t="s">
        <v>1590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4278</v>
      </c>
      <c r="J827" s="16" t="s">
        <v>2189</v>
      </c>
      <c r="K827" s="134" t="s">
        <v>4579</v>
      </c>
      <c r="M827" s="21" t="s">
        <v>1590</v>
      </c>
      <c r="N827" s="21" t="s">
        <v>3782</v>
      </c>
      <c r="O827"/>
      <c r="P827" t="str">
        <f t="shared" si="96"/>
        <v/>
      </c>
      <c r="Q827"/>
      <c r="R827"/>
      <c r="S827" s="151">
        <f t="shared" si="89"/>
        <v>144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2287</v>
      </c>
      <c r="D828" s="1" t="s">
        <v>1591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4278</v>
      </c>
      <c r="J828" s="16" t="s">
        <v>2189</v>
      </c>
      <c r="K828" s="134" t="s">
        <v>4579</v>
      </c>
      <c r="M828" s="21" t="s">
        <v>1591</v>
      </c>
      <c r="N828" s="21" t="s">
        <v>3782</v>
      </c>
      <c r="O828"/>
      <c r="P828" t="str">
        <f t="shared" si="96"/>
        <v/>
      </c>
      <c r="Q828"/>
      <c r="R828"/>
      <c r="S828" s="151">
        <f t="shared" si="89"/>
        <v>144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2287</v>
      </c>
      <c r="D829" s="1" t="s">
        <v>1592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4278</v>
      </c>
      <c r="J829" s="16" t="s">
        <v>2189</v>
      </c>
      <c r="K829" s="134" t="s">
        <v>4579</v>
      </c>
      <c r="M829" s="21" t="s">
        <v>1592</v>
      </c>
      <c r="N829" s="21" t="s">
        <v>3782</v>
      </c>
      <c r="O829"/>
      <c r="P829" t="str">
        <f t="shared" si="96"/>
        <v/>
      </c>
      <c r="Q829"/>
      <c r="R829"/>
      <c r="S829" s="151">
        <f t="shared" si="89"/>
        <v>144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2287</v>
      </c>
      <c r="D830" s="1" t="s">
        <v>1593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4278</v>
      </c>
      <c r="J830" s="16" t="s">
        <v>2189</v>
      </c>
      <c r="K830" s="134" t="s">
        <v>4579</v>
      </c>
      <c r="M830" s="21" t="s">
        <v>1593</v>
      </c>
      <c r="N830" s="21" t="s">
        <v>3782</v>
      </c>
      <c r="O830"/>
      <c r="P830" t="str">
        <f t="shared" si="96"/>
        <v/>
      </c>
      <c r="Q830"/>
      <c r="R830"/>
      <c r="S830" s="151">
        <f t="shared" si="89"/>
        <v>144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2287</v>
      </c>
      <c r="D831" s="1" t="s">
        <v>1594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4278</v>
      </c>
      <c r="J831" s="16" t="s">
        <v>2189</v>
      </c>
      <c r="K831" s="134" t="s">
        <v>4579</v>
      </c>
      <c r="M831" s="21" t="s">
        <v>1594</v>
      </c>
      <c r="N831" s="21" t="s">
        <v>3782</v>
      </c>
      <c r="O831"/>
      <c r="P831" t="str">
        <f t="shared" si="96"/>
        <v/>
      </c>
      <c r="Q831"/>
      <c r="R831"/>
      <c r="S831" s="151">
        <f t="shared" si="89"/>
        <v>144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2287</v>
      </c>
      <c r="D832" s="1" t="s">
        <v>1595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4278</v>
      </c>
      <c r="J832" s="16" t="s">
        <v>2189</v>
      </c>
      <c r="K832" s="134" t="s">
        <v>4579</v>
      </c>
      <c r="M832" s="21" t="s">
        <v>1595</v>
      </c>
      <c r="N832" s="21" t="s">
        <v>3782</v>
      </c>
      <c r="O832"/>
      <c r="P832" t="str">
        <f t="shared" si="96"/>
        <v/>
      </c>
      <c r="Q832"/>
      <c r="R832"/>
      <c r="S832" s="151">
        <f t="shared" si="89"/>
        <v>144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2287</v>
      </c>
      <c r="D833" s="1" t="s">
        <v>1596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4278</v>
      </c>
      <c r="J833" s="16" t="s">
        <v>2189</v>
      </c>
      <c r="K833" s="134" t="s">
        <v>4579</v>
      </c>
      <c r="M833" s="21" t="s">
        <v>1596</v>
      </c>
      <c r="N833" s="21" t="s">
        <v>3782</v>
      </c>
      <c r="O833"/>
      <c r="P833" t="str">
        <f t="shared" si="96"/>
        <v/>
      </c>
      <c r="Q833"/>
      <c r="R833"/>
      <c r="S833" s="151">
        <f t="shared" si="89"/>
        <v>144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2287</v>
      </c>
      <c r="D834" s="1" t="s">
        <v>1597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4278</v>
      </c>
      <c r="J834" s="16" t="s">
        <v>2189</v>
      </c>
      <c r="K834" s="134" t="s">
        <v>4579</v>
      </c>
      <c r="M834" s="21" t="s">
        <v>1597</v>
      </c>
      <c r="N834" s="21" t="s">
        <v>3782</v>
      </c>
      <c r="O834"/>
      <c r="P834" t="str">
        <f t="shared" si="96"/>
        <v/>
      </c>
      <c r="Q834"/>
      <c r="R834"/>
      <c r="S834" s="151">
        <f t="shared" si="89"/>
        <v>144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2287</v>
      </c>
      <c r="D835" s="1" t="s">
        <v>1598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4278</v>
      </c>
      <c r="J835" s="16" t="s">
        <v>2189</v>
      </c>
      <c r="K835" s="134" t="s">
        <v>4579</v>
      </c>
      <c r="M835" s="21" t="s">
        <v>1598</v>
      </c>
      <c r="N835" s="21" t="s">
        <v>3782</v>
      </c>
      <c r="O835"/>
      <c r="P835" t="str">
        <f t="shared" si="96"/>
        <v/>
      </c>
      <c r="Q835"/>
      <c r="R835"/>
      <c r="S835" s="151">
        <f t="shared" si="89"/>
        <v>144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2287</v>
      </c>
      <c r="D836" s="1" t="s">
        <v>1599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4278</v>
      </c>
      <c r="J836" s="16" t="s">
        <v>2189</v>
      </c>
      <c r="K836" s="134" t="s">
        <v>4579</v>
      </c>
      <c r="M836" s="21" t="s">
        <v>1599</v>
      </c>
      <c r="N836" s="21" t="s">
        <v>3782</v>
      </c>
      <c r="O836"/>
      <c r="P836" t="str">
        <f t="shared" si="96"/>
        <v/>
      </c>
      <c r="Q836"/>
      <c r="R836"/>
      <c r="S836" s="151">
        <f t="shared" si="89"/>
        <v>144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2287</v>
      </c>
      <c r="D837" s="1" t="s">
        <v>1600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4278</v>
      </c>
      <c r="J837" s="16" t="s">
        <v>2189</v>
      </c>
      <c r="K837" s="134" t="s">
        <v>4579</v>
      </c>
      <c r="M837" s="21" t="s">
        <v>1600</v>
      </c>
      <c r="N837" s="21" t="s">
        <v>3782</v>
      </c>
      <c r="O837"/>
      <c r="P837" t="str">
        <f t="shared" si="96"/>
        <v/>
      </c>
      <c r="Q837"/>
      <c r="R837"/>
      <c r="S837" s="151">
        <f t="shared" si="89"/>
        <v>144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2287</v>
      </c>
      <c r="D838" s="1" t="s">
        <v>1601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4278</v>
      </c>
      <c r="J838" s="16" t="s">
        <v>2189</v>
      </c>
      <c r="K838" s="134" t="s">
        <v>4579</v>
      </c>
      <c r="M838" s="21" t="s">
        <v>1601</v>
      </c>
      <c r="N838" s="21" t="s">
        <v>3782</v>
      </c>
      <c r="O838"/>
      <c r="P838" t="str">
        <f t="shared" si="96"/>
        <v/>
      </c>
      <c r="Q838"/>
      <c r="R838"/>
      <c r="S838" s="151">
        <f t="shared" si="89"/>
        <v>144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2287</v>
      </c>
      <c r="D839" s="1" t="s">
        <v>1602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4278</v>
      </c>
      <c r="J839" s="16" t="s">
        <v>2189</v>
      </c>
      <c r="K839" s="134" t="s">
        <v>4579</v>
      </c>
      <c r="M839" s="21" t="s">
        <v>1602</v>
      </c>
      <c r="N839" s="21" t="s">
        <v>3782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144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2287</v>
      </c>
      <c r="D840" s="1" t="s">
        <v>1603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4278</v>
      </c>
      <c r="J840" s="16" t="s">
        <v>2189</v>
      </c>
      <c r="K840" s="134" t="s">
        <v>4579</v>
      </c>
      <c r="M840" s="21" t="s">
        <v>1603</v>
      </c>
      <c r="N840" s="21" t="s">
        <v>3782</v>
      </c>
      <c r="O840"/>
      <c r="P840" t="str">
        <f t="shared" si="96"/>
        <v/>
      </c>
      <c r="Q840"/>
      <c r="R840"/>
      <c r="S840" s="151">
        <f t="shared" si="97"/>
        <v>144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2287</v>
      </c>
      <c r="D841" s="1" t="s">
        <v>1604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4278</v>
      </c>
      <c r="J841" s="16" t="s">
        <v>2189</v>
      </c>
      <c r="K841" s="134" t="s">
        <v>4579</v>
      </c>
      <c r="M841" s="21" t="s">
        <v>1604</v>
      </c>
      <c r="N841" s="21" t="s">
        <v>3782</v>
      </c>
      <c r="O841"/>
      <c r="P841" t="str">
        <f t="shared" si="96"/>
        <v/>
      </c>
      <c r="Q841"/>
      <c r="R841"/>
      <c r="S841" s="151">
        <f t="shared" si="97"/>
        <v>144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2287</v>
      </c>
      <c r="D842" s="1" t="s">
        <v>1605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4278</v>
      </c>
      <c r="J842" s="16" t="s">
        <v>2189</v>
      </c>
      <c r="K842" s="134" t="s">
        <v>4579</v>
      </c>
      <c r="M842" s="21" t="s">
        <v>1605</v>
      </c>
      <c r="N842" s="21" t="s">
        <v>3782</v>
      </c>
      <c r="O842"/>
      <c r="P842" t="str">
        <f t="shared" si="96"/>
        <v/>
      </c>
      <c r="Q842"/>
      <c r="R842"/>
      <c r="S842" s="151">
        <f t="shared" si="97"/>
        <v>144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2287</v>
      </c>
      <c r="D843" s="1" t="s">
        <v>1606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4278</v>
      </c>
      <c r="J843" s="16" t="s">
        <v>2189</v>
      </c>
      <c r="K843" s="134" t="s">
        <v>4579</v>
      </c>
      <c r="M843" s="21" t="s">
        <v>1606</v>
      </c>
      <c r="N843" s="21" t="s">
        <v>3782</v>
      </c>
      <c r="O843"/>
      <c r="P843" t="str">
        <f t="shared" si="96"/>
        <v/>
      </c>
      <c r="Q843"/>
      <c r="R843"/>
      <c r="S843" s="151">
        <f t="shared" si="97"/>
        <v>144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2287</v>
      </c>
      <c r="D844" s="1" t="s">
        <v>1607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4278</v>
      </c>
      <c r="J844" s="16" t="s">
        <v>2189</v>
      </c>
      <c r="K844" s="134" t="s">
        <v>4579</v>
      </c>
      <c r="M844" s="21" t="s">
        <v>1607</v>
      </c>
      <c r="N844" s="21" t="s">
        <v>3782</v>
      </c>
      <c r="O844"/>
      <c r="P844" t="str">
        <f t="shared" si="96"/>
        <v/>
      </c>
      <c r="Q844"/>
      <c r="R844"/>
      <c r="S844" s="151">
        <f t="shared" si="97"/>
        <v>144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2287</v>
      </c>
      <c r="D845" s="1" t="s">
        <v>1608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4278</v>
      </c>
      <c r="J845" s="16" t="s">
        <v>2189</v>
      </c>
      <c r="K845" s="134" t="s">
        <v>4579</v>
      </c>
      <c r="M845" s="21" t="s">
        <v>1608</v>
      </c>
      <c r="N845" s="21" t="s">
        <v>3782</v>
      </c>
      <c r="O845"/>
      <c r="P845" t="str">
        <f t="shared" si="96"/>
        <v/>
      </c>
      <c r="Q845"/>
      <c r="R845"/>
      <c r="S845" s="151">
        <f t="shared" si="97"/>
        <v>144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2287</v>
      </c>
      <c r="D846" s="1" t="s">
        <v>1609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4278</v>
      </c>
      <c r="J846" s="16" t="s">
        <v>2189</v>
      </c>
      <c r="K846" s="134" t="s">
        <v>4579</v>
      </c>
      <c r="M846" s="21" t="s">
        <v>1609</v>
      </c>
      <c r="N846" s="21" t="s">
        <v>3782</v>
      </c>
      <c r="O846"/>
      <c r="P846" t="str">
        <f t="shared" si="96"/>
        <v/>
      </c>
      <c r="Q846"/>
      <c r="R846"/>
      <c r="S846" s="151">
        <f t="shared" si="97"/>
        <v>144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2287</v>
      </c>
      <c r="D847" s="1" t="s">
        <v>1610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2189</v>
      </c>
      <c r="K847" s="134" t="s">
        <v>4579</v>
      </c>
      <c r="M847" s="21" t="s">
        <v>1610</v>
      </c>
      <c r="N847" s="21" t="s">
        <v>3782</v>
      </c>
      <c r="O847"/>
      <c r="P847" t="str">
        <f t="shared" si="96"/>
        <v>NOT EQUAL</v>
      </c>
      <c r="Q847"/>
      <c r="R847"/>
      <c r="S847" s="151">
        <f t="shared" si="97"/>
        <v>144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2287</v>
      </c>
      <c r="D848" s="1" t="s">
        <v>1611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2189</v>
      </c>
      <c r="K848" s="134" t="s">
        <v>4579</v>
      </c>
      <c r="M848" s="21" t="s">
        <v>1611</v>
      </c>
      <c r="N848" s="21" t="s">
        <v>3782</v>
      </c>
      <c r="O848"/>
      <c r="P848" t="str">
        <f t="shared" si="96"/>
        <v>NOT EQUAL</v>
      </c>
      <c r="Q848"/>
      <c r="R848"/>
      <c r="S848" s="151">
        <f t="shared" si="97"/>
        <v>144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2287</v>
      </c>
      <c r="D849" s="1" t="s">
        <v>1612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2189</v>
      </c>
      <c r="K849" s="134" t="s">
        <v>4579</v>
      </c>
      <c r="M849" s="21" t="s">
        <v>1612</v>
      </c>
      <c r="N849" s="21" t="s">
        <v>3782</v>
      </c>
      <c r="O849"/>
      <c r="P849" t="str">
        <f t="shared" si="96"/>
        <v>NOT EQUAL</v>
      </c>
      <c r="Q849"/>
      <c r="R849"/>
      <c r="S849" s="151">
        <f t="shared" si="97"/>
        <v>144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2287</v>
      </c>
      <c r="D850" s="1" t="s">
        <v>1613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4278</v>
      </c>
      <c r="J850" s="16" t="s">
        <v>2189</v>
      </c>
      <c r="K850" s="134" t="s">
        <v>4579</v>
      </c>
      <c r="M850" s="21" t="s">
        <v>1613</v>
      </c>
      <c r="N850" s="21" t="s">
        <v>3782</v>
      </c>
      <c r="O850"/>
      <c r="P850" t="str">
        <f t="shared" si="96"/>
        <v/>
      </c>
      <c r="Q850"/>
      <c r="R850"/>
      <c r="S850" s="151">
        <f t="shared" si="97"/>
        <v>144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2287</v>
      </c>
      <c r="D851" s="1" t="s">
        <v>1614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4278</v>
      </c>
      <c r="J851" s="16" t="s">
        <v>2189</v>
      </c>
      <c r="K851" s="134" t="s">
        <v>4579</v>
      </c>
      <c r="M851" s="21" t="s">
        <v>1614</v>
      </c>
      <c r="N851" s="21" t="s">
        <v>3782</v>
      </c>
      <c r="O851"/>
      <c r="P851" t="str">
        <f t="shared" si="96"/>
        <v/>
      </c>
      <c r="Q851"/>
      <c r="R851"/>
      <c r="S851" s="151">
        <f t="shared" si="97"/>
        <v>144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2287</v>
      </c>
      <c r="D852" s="1" t="s">
        <v>1615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4278</v>
      </c>
      <c r="J852" s="16" t="s">
        <v>2189</v>
      </c>
      <c r="K852" s="134" t="s">
        <v>4579</v>
      </c>
      <c r="M852" s="21" t="s">
        <v>1615</v>
      </c>
      <c r="N852" s="21" t="s">
        <v>3782</v>
      </c>
      <c r="O852"/>
      <c r="P852" t="str">
        <f t="shared" si="96"/>
        <v/>
      </c>
      <c r="Q852"/>
      <c r="R852"/>
      <c r="S852" s="151">
        <f t="shared" si="97"/>
        <v>144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2287</v>
      </c>
      <c r="D853" s="1" t="s">
        <v>1616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4278</v>
      </c>
      <c r="J853" s="16" t="s">
        <v>2189</v>
      </c>
      <c r="K853" s="134" t="s">
        <v>4579</v>
      </c>
      <c r="M853" s="21" t="s">
        <v>1616</v>
      </c>
      <c r="N853" s="21" t="s">
        <v>3782</v>
      </c>
      <c r="O853"/>
      <c r="P853" t="str">
        <f t="shared" si="96"/>
        <v/>
      </c>
      <c r="Q853"/>
      <c r="R853"/>
      <c r="S853" s="151">
        <f t="shared" si="97"/>
        <v>144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2287</v>
      </c>
      <c r="D854" s="1" t="s">
        <v>1617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4278</v>
      </c>
      <c r="J854" s="16" t="s">
        <v>2189</v>
      </c>
      <c r="K854" s="134" t="s">
        <v>4579</v>
      </c>
      <c r="M854" s="21" t="s">
        <v>1617</v>
      </c>
      <c r="N854" s="21" t="s">
        <v>3782</v>
      </c>
      <c r="O854"/>
      <c r="P854" t="str">
        <f t="shared" si="96"/>
        <v/>
      </c>
      <c r="Q854"/>
      <c r="R854"/>
      <c r="S854" s="151">
        <f t="shared" si="97"/>
        <v>144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2287</v>
      </c>
      <c r="D855" s="1" t="s">
        <v>1618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4278</v>
      </c>
      <c r="J855" s="16" t="s">
        <v>2189</v>
      </c>
      <c r="K855" s="134" t="s">
        <v>4579</v>
      </c>
      <c r="M855" s="21" t="s">
        <v>1618</v>
      </c>
      <c r="N855" s="21" t="s">
        <v>3782</v>
      </c>
      <c r="O855"/>
      <c r="P855" t="str">
        <f t="shared" si="96"/>
        <v/>
      </c>
      <c r="Q855"/>
      <c r="R855"/>
      <c r="S855" s="151">
        <f t="shared" si="97"/>
        <v>144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2217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2189</v>
      </c>
      <c r="K856" s="159" t="s">
        <v>4579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144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2217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2189</v>
      </c>
      <c r="K857" s="159" t="s">
        <v>4579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144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2217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2189</v>
      </c>
      <c r="K858" s="159" t="s">
        <v>4579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144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2217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2189</v>
      </c>
      <c r="K859" s="159" t="s">
        <v>4579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144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2217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2189</v>
      </c>
      <c r="K860" s="159" t="s">
        <v>4579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144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2217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2189</v>
      </c>
      <c r="K861" s="159" t="s">
        <v>4579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144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2217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2189</v>
      </c>
      <c r="K862" s="134" t="s">
        <v>4579</v>
      </c>
      <c r="M862" s="21" t="s">
        <v>3279</v>
      </c>
      <c r="N862" s="21" t="s">
        <v>3782</v>
      </c>
      <c r="O862"/>
      <c r="P862" t="str">
        <f t="shared" si="104"/>
        <v>NOT EQUAL</v>
      </c>
      <c r="Q862"/>
      <c r="R862"/>
      <c r="S862" s="151">
        <f t="shared" si="97"/>
        <v>144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2217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2189</v>
      </c>
      <c r="K863" s="134" t="s">
        <v>4579</v>
      </c>
      <c r="M863" s="21" t="s">
        <v>3280</v>
      </c>
      <c r="N863" s="21" t="s">
        <v>3782</v>
      </c>
      <c r="O863"/>
      <c r="P863" t="str">
        <f t="shared" si="104"/>
        <v>NOT EQUAL</v>
      </c>
      <c r="Q863"/>
      <c r="R863"/>
      <c r="S863" s="151">
        <f t="shared" si="97"/>
        <v>144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2217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2189</v>
      </c>
      <c r="K864" s="134" t="s">
        <v>4579</v>
      </c>
      <c r="M864" s="21" t="s">
        <v>3281</v>
      </c>
      <c r="N864" s="21" t="s">
        <v>3782</v>
      </c>
      <c r="O864"/>
      <c r="P864" t="str">
        <f t="shared" si="104"/>
        <v>NOT EQUAL</v>
      </c>
      <c r="Q864"/>
      <c r="R864"/>
      <c r="S864" s="151">
        <f t="shared" si="97"/>
        <v>144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2287</v>
      </c>
      <c r="D865" s="1" t="s">
        <v>1619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2189</v>
      </c>
      <c r="K865" s="134" t="s">
        <v>4579</v>
      </c>
      <c r="M865" s="21" t="s">
        <v>1619</v>
      </c>
      <c r="N865" s="21" t="s">
        <v>3782</v>
      </c>
      <c r="O865"/>
      <c r="P865" t="str">
        <f t="shared" si="104"/>
        <v>NOT EQUAL</v>
      </c>
      <c r="Q865"/>
      <c r="R865"/>
      <c r="S865" s="151">
        <f t="shared" si="97"/>
        <v>144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2217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2189</v>
      </c>
      <c r="K866" s="134" t="s">
        <v>4579</v>
      </c>
      <c r="M866" s="21" t="s">
        <v>3282</v>
      </c>
      <c r="N866" s="21" t="s">
        <v>3782</v>
      </c>
      <c r="O866"/>
      <c r="P866" t="str">
        <f t="shared" si="104"/>
        <v>NOT EQUAL</v>
      </c>
      <c r="Q866"/>
      <c r="R866"/>
      <c r="S866" s="151">
        <f t="shared" si="97"/>
        <v>144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2287</v>
      </c>
      <c r="D867" s="1" t="s">
        <v>1620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2189</v>
      </c>
      <c r="K867" s="134" t="s">
        <v>4579</v>
      </c>
      <c r="M867" s="21" t="s">
        <v>1620</v>
      </c>
      <c r="N867" s="21" t="s">
        <v>3782</v>
      </c>
      <c r="O867"/>
      <c r="P867" t="str">
        <f t="shared" si="104"/>
        <v>NOT EQUAL</v>
      </c>
      <c r="Q867"/>
      <c r="R867"/>
      <c r="S867" s="151">
        <f t="shared" si="97"/>
        <v>144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2217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2189</v>
      </c>
      <c r="K868" s="134" t="s">
        <v>4579</v>
      </c>
      <c r="M868" s="21" t="s">
        <v>3283</v>
      </c>
      <c r="N868" s="21" t="s">
        <v>3782</v>
      </c>
      <c r="O868"/>
      <c r="P868" t="str">
        <f t="shared" si="104"/>
        <v>NOT EQUAL</v>
      </c>
      <c r="Q868"/>
      <c r="R868"/>
      <c r="S868" s="151">
        <f t="shared" si="97"/>
        <v>144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2217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2189</v>
      </c>
      <c r="K869" s="134" t="s">
        <v>4579</v>
      </c>
      <c r="M869" s="21" t="s">
        <v>3284</v>
      </c>
      <c r="N869" s="21" t="s">
        <v>3782</v>
      </c>
      <c r="O869"/>
      <c r="P869" t="str">
        <f t="shared" si="104"/>
        <v>NOT EQUAL</v>
      </c>
      <c r="Q869"/>
      <c r="R869"/>
      <c r="S869" s="151">
        <f t="shared" si="97"/>
        <v>144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2217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2189</v>
      </c>
      <c r="K870" s="134" t="s">
        <v>4579</v>
      </c>
      <c r="M870" s="21" t="s">
        <v>3285</v>
      </c>
      <c r="N870" s="21" t="s">
        <v>3782</v>
      </c>
      <c r="O870"/>
      <c r="P870" t="str">
        <f t="shared" si="104"/>
        <v>NOT EQUAL</v>
      </c>
      <c r="Q870"/>
      <c r="R870"/>
      <c r="S870" s="151">
        <f t="shared" si="97"/>
        <v>144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2287</v>
      </c>
      <c r="D871" s="1" t="s">
        <v>1621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2189</v>
      </c>
      <c r="K871" s="134" t="s">
        <v>4579</v>
      </c>
      <c r="M871" s="21" t="s">
        <v>1621</v>
      </c>
      <c r="N871" s="21" t="s">
        <v>3782</v>
      </c>
      <c r="O871"/>
      <c r="P871" t="str">
        <f t="shared" si="104"/>
        <v>NOT EQUAL</v>
      </c>
      <c r="Q871"/>
      <c r="R871"/>
      <c r="S871" s="151">
        <f t="shared" si="97"/>
        <v>144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2217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2189</v>
      </c>
      <c r="K872" s="134" t="s">
        <v>4579</v>
      </c>
      <c r="M872" s="21" t="s">
        <v>3286</v>
      </c>
      <c r="N872" s="21" t="s">
        <v>3782</v>
      </c>
      <c r="O872"/>
      <c r="P872" t="str">
        <f t="shared" si="104"/>
        <v>NOT EQUAL</v>
      </c>
      <c r="Q872"/>
      <c r="R872"/>
      <c r="S872" s="151">
        <f t="shared" si="97"/>
        <v>144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2217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2189</v>
      </c>
      <c r="K873" s="134" t="s">
        <v>4579</v>
      </c>
      <c r="M873" s="21" t="s">
        <v>3287</v>
      </c>
      <c r="N873" s="21" t="s">
        <v>3782</v>
      </c>
      <c r="O873"/>
      <c r="P873" t="str">
        <f t="shared" si="104"/>
        <v>NOT EQUAL</v>
      </c>
      <c r="Q873"/>
      <c r="R873"/>
      <c r="S873" s="151">
        <f t="shared" si="97"/>
        <v>144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2217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2189</v>
      </c>
      <c r="K874" s="134" t="s">
        <v>4579</v>
      </c>
      <c r="M874" s="21" t="s">
        <v>3288</v>
      </c>
      <c r="N874" s="21" t="s">
        <v>3782</v>
      </c>
      <c r="O874"/>
      <c r="P874" t="str">
        <f t="shared" si="104"/>
        <v>NOT EQUAL</v>
      </c>
      <c r="Q874"/>
      <c r="R874"/>
      <c r="S874" s="151">
        <f t="shared" si="97"/>
        <v>144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2217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2189</v>
      </c>
      <c r="K875" s="134" t="s">
        <v>4579</v>
      </c>
      <c r="M875" s="21" t="s">
        <v>3289</v>
      </c>
      <c r="N875" s="21" t="s">
        <v>3782</v>
      </c>
      <c r="O875"/>
      <c r="P875" t="str">
        <f t="shared" si="104"/>
        <v>NOT EQUAL</v>
      </c>
      <c r="Q875"/>
      <c r="R875"/>
      <c r="S875" s="151">
        <f t="shared" si="97"/>
        <v>144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2217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2189</v>
      </c>
      <c r="K876" s="134" t="s">
        <v>4579</v>
      </c>
      <c r="M876" s="21" t="s">
        <v>3290</v>
      </c>
      <c r="N876" s="21" t="s">
        <v>3782</v>
      </c>
      <c r="O876"/>
      <c r="P876" t="str">
        <f t="shared" si="104"/>
        <v>NOT EQUAL</v>
      </c>
      <c r="Q876"/>
      <c r="R876"/>
      <c r="S876" s="151">
        <f t="shared" si="97"/>
        <v>144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2217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2189</v>
      </c>
      <c r="K877" s="134" t="s">
        <v>4579</v>
      </c>
      <c r="M877" s="21" t="s">
        <v>3291</v>
      </c>
      <c r="N877" s="21" t="s">
        <v>3782</v>
      </c>
      <c r="O877"/>
      <c r="P877" t="str">
        <f t="shared" si="104"/>
        <v>NOT EQUAL</v>
      </c>
      <c r="Q877"/>
      <c r="R877"/>
      <c r="S877" s="151">
        <f t="shared" si="97"/>
        <v>144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2217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2189</v>
      </c>
      <c r="K878" s="134" t="s">
        <v>4579</v>
      </c>
      <c r="M878" s="21" t="s">
        <v>3292</v>
      </c>
      <c r="N878" s="21" t="s">
        <v>3782</v>
      </c>
      <c r="O878"/>
      <c r="P878" t="str">
        <f t="shared" si="104"/>
        <v>NOT EQUAL</v>
      </c>
      <c r="Q878"/>
      <c r="R878"/>
      <c r="S878" s="151">
        <f t="shared" si="97"/>
        <v>144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2217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2189</v>
      </c>
      <c r="K879" s="134" t="s">
        <v>4579</v>
      </c>
      <c r="M879" s="21" t="s">
        <v>3293</v>
      </c>
      <c r="N879" s="21" t="s">
        <v>3782</v>
      </c>
      <c r="O879"/>
      <c r="P879" t="str">
        <f t="shared" si="104"/>
        <v>NOT EQUAL</v>
      </c>
      <c r="Q879"/>
      <c r="R879"/>
      <c r="S879" s="151">
        <f t="shared" si="97"/>
        <v>144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2217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2189</v>
      </c>
      <c r="K880" s="134" t="s">
        <v>4579</v>
      </c>
      <c r="M880" s="21" t="s">
        <v>3294</v>
      </c>
      <c r="N880" s="21" t="s">
        <v>3782</v>
      </c>
      <c r="O880"/>
      <c r="P880" t="str">
        <f t="shared" si="104"/>
        <v>NOT EQUAL</v>
      </c>
      <c r="Q880"/>
      <c r="R880"/>
      <c r="S880" s="151">
        <f t="shared" si="97"/>
        <v>144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2217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2189</v>
      </c>
      <c r="K881" s="134" t="s">
        <v>4579</v>
      </c>
      <c r="M881" s="21" t="s">
        <v>3295</v>
      </c>
      <c r="N881" s="21" t="s">
        <v>3782</v>
      </c>
      <c r="O881"/>
      <c r="P881" t="str">
        <f t="shared" si="104"/>
        <v>NOT EQUAL</v>
      </c>
      <c r="Q881"/>
      <c r="R881"/>
      <c r="S881" s="151">
        <f t="shared" si="97"/>
        <v>144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2217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2189</v>
      </c>
      <c r="K882" s="134" t="s">
        <v>4579</v>
      </c>
      <c r="M882" s="21" t="s">
        <v>3296</v>
      </c>
      <c r="N882" s="21" t="s">
        <v>3782</v>
      </c>
      <c r="O882"/>
      <c r="P882" t="str">
        <f t="shared" si="104"/>
        <v>NOT EQUAL</v>
      </c>
      <c r="Q882"/>
      <c r="R882"/>
      <c r="S882" s="151">
        <f t="shared" si="97"/>
        <v>144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2217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2189</v>
      </c>
      <c r="K883" s="134" t="s">
        <v>4579</v>
      </c>
      <c r="M883" s="21" t="s">
        <v>3297</v>
      </c>
      <c r="N883" s="21" t="s">
        <v>3782</v>
      </c>
      <c r="O883"/>
      <c r="P883" t="str">
        <f t="shared" si="104"/>
        <v>NOT EQUAL</v>
      </c>
      <c r="Q883"/>
      <c r="R883"/>
      <c r="S883" s="151">
        <f t="shared" si="97"/>
        <v>144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2217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2189</v>
      </c>
      <c r="K884" s="134" t="s">
        <v>4579</v>
      </c>
      <c r="M884" s="21" t="s">
        <v>3298</v>
      </c>
      <c r="N884" s="21" t="s">
        <v>3782</v>
      </c>
      <c r="O884"/>
      <c r="P884" t="str">
        <f t="shared" si="104"/>
        <v>NOT EQUAL</v>
      </c>
      <c r="Q884"/>
      <c r="R884"/>
      <c r="S884" s="151">
        <f t="shared" si="97"/>
        <v>144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2217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2189</v>
      </c>
      <c r="K885" s="134" t="s">
        <v>4579</v>
      </c>
      <c r="M885" s="21" t="s">
        <v>3299</v>
      </c>
      <c r="N885" s="21" t="s">
        <v>3782</v>
      </c>
      <c r="O885"/>
      <c r="P885" t="str">
        <f t="shared" si="104"/>
        <v>NOT EQUAL</v>
      </c>
      <c r="Q885"/>
      <c r="R885"/>
      <c r="S885" s="151">
        <f t="shared" si="97"/>
        <v>144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2217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2189</v>
      </c>
      <c r="K886" s="134" t="s">
        <v>4579</v>
      </c>
      <c r="M886" s="21" t="s">
        <v>3300</v>
      </c>
      <c r="N886" s="21" t="s">
        <v>3782</v>
      </c>
      <c r="O886"/>
      <c r="P886" t="str">
        <f t="shared" si="104"/>
        <v>NOT EQUAL</v>
      </c>
      <c r="Q886"/>
      <c r="R886"/>
      <c r="S886" s="151">
        <f t="shared" si="97"/>
        <v>144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2217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2189</v>
      </c>
      <c r="K887" s="134" t="s">
        <v>4579</v>
      </c>
      <c r="M887" s="21" t="s">
        <v>3301</v>
      </c>
      <c r="N887" s="21" t="s">
        <v>3782</v>
      </c>
      <c r="O887"/>
      <c r="P887" t="str">
        <f t="shared" si="104"/>
        <v>NOT EQUAL</v>
      </c>
      <c r="Q887"/>
      <c r="R887"/>
      <c r="S887" s="151">
        <f t="shared" si="97"/>
        <v>144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2217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2189</v>
      </c>
      <c r="K888" s="134" t="s">
        <v>4579</v>
      </c>
      <c r="M888" s="21" t="s">
        <v>3302</v>
      </c>
      <c r="N888" s="21" t="s">
        <v>3782</v>
      </c>
      <c r="O888"/>
      <c r="P888" t="str">
        <f t="shared" si="104"/>
        <v>NOT EQUAL</v>
      </c>
      <c r="Q888"/>
      <c r="R888"/>
      <c r="S888" s="151">
        <f t="shared" si="97"/>
        <v>144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2217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2189</v>
      </c>
      <c r="K889" s="134" t="s">
        <v>4579</v>
      </c>
      <c r="M889" s="21" t="s">
        <v>3303</v>
      </c>
      <c r="N889" s="21" t="s">
        <v>3782</v>
      </c>
      <c r="O889"/>
      <c r="P889" t="str">
        <f t="shared" si="104"/>
        <v>NOT EQUAL</v>
      </c>
      <c r="Q889"/>
      <c r="R889"/>
      <c r="S889" s="151">
        <f t="shared" si="97"/>
        <v>144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2217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2189</v>
      </c>
      <c r="K890" s="134" t="s">
        <v>4579</v>
      </c>
      <c r="M890" s="21" t="s">
        <v>3304</v>
      </c>
      <c r="N890" s="21" t="s">
        <v>3782</v>
      </c>
      <c r="O890"/>
      <c r="P890" t="str">
        <f t="shared" si="104"/>
        <v>NOT EQUAL</v>
      </c>
      <c r="Q890"/>
      <c r="R890"/>
      <c r="S890" s="151">
        <f t="shared" si="97"/>
        <v>144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2217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2189</v>
      </c>
      <c r="K891" s="134" t="s">
        <v>4579</v>
      </c>
      <c r="M891" s="21" t="s">
        <v>3305</v>
      </c>
      <c r="N891" s="21" t="s">
        <v>3782</v>
      </c>
      <c r="O891"/>
      <c r="P891" t="str">
        <f t="shared" si="104"/>
        <v>NOT EQUAL</v>
      </c>
      <c r="Q891"/>
      <c r="R891"/>
      <c r="S891" s="151">
        <f t="shared" si="97"/>
        <v>144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2217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2189</v>
      </c>
      <c r="K892" s="134" t="s">
        <v>4579</v>
      </c>
      <c r="M892" s="21" t="s">
        <v>3306</v>
      </c>
      <c r="N892" s="21" t="s">
        <v>3782</v>
      </c>
      <c r="O892"/>
      <c r="P892" t="str">
        <f t="shared" si="104"/>
        <v>NOT EQUAL</v>
      </c>
      <c r="Q892"/>
      <c r="R892"/>
      <c r="S892" s="151">
        <f t="shared" si="97"/>
        <v>144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2217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2189</v>
      </c>
      <c r="K893" s="134" t="s">
        <v>4579</v>
      </c>
      <c r="M893" s="21" t="s">
        <v>3307</v>
      </c>
      <c r="N893" s="21" t="s">
        <v>3782</v>
      </c>
      <c r="O893"/>
      <c r="P893" t="str">
        <f t="shared" si="104"/>
        <v>NOT EQUAL</v>
      </c>
      <c r="Q893"/>
      <c r="R893"/>
      <c r="S893" s="151">
        <f t="shared" si="97"/>
        <v>144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2217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2189</v>
      </c>
      <c r="K894" s="134" t="s">
        <v>4579</v>
      </c>
      <c r="M894" s="21" t="s">
        <v>3308</v>
      </c>
      <c r="N894" s="21" t="s">
        <v>3782</v>
      </c>
      <c r="O894"/>
      <c r="P894" t="str">
        <f t="shared" si="104"/>
        <v>NOT EQUAL</v>
      </c>
      <c r="Q894"/>
      <c r="R894"/>
      <c r="S894" s="151">
        <f t="shared" si="97"/>
        <v>144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2217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2189</v>
      </c>
      <c r="K895" s="134" t="s">
        <v>4579</v>
      </c>
      <c r="M895" s="21" t="s">
        <v>3309</v>
      </c>
      <c r="N895" s="21" t="s">
        <v>3782</v>
      </c>
      <c r="O895"/>
      <c r="P895" t="str">
        <f t="shared" si="104"/>
        <v>NOT EQUAL</v>
      </c>
      <c r="Q895"/>
      <c r="R895"/>
      <c r="S895" s="151">
        <f t="shared" si="97"/>
        <v>144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2217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2189</v>
      </c>
      <c r="K896" s="134" t="s">
        <v>4579</v>
      </c>
      <c r="M896" s="21" t="s">
        <v>3310</v>
      </c>
      <c r="N896" s="21" t="s">
        <v>3782</v>
      </c>
      <c r="O896"/>
      <c r="P896" t="str">
        <f t="shared" si="104"/>
        <v>NOT EQUAL</v>
      </c>
      <c r="Q896"/>
      <c r="R896"/>
      <c r="S896" s="151">
        <f t="shared" si="97"/>
        <v>144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2217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2189</v>
      </c>
      <c r="K897" s="134" t="s">
        <v>4579</v>
      </c>
      <c r="M897" s="21" t="s">
        <v>3311</v>
      </c>
      <c r="N897" s="21" t="s">
        <v>3782</v>
      </c>
      <c r="O897"/>
      <c r="P897" t="str">
        <f t="shared" si="104"/>
        <v>NOT EQUAL</v>
      </c>
      <c r="Q897"/>
      <c r="R897"/>
      <c r="S897" s="151">
        <f t="shared" si="97"/>
        <v>144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2217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2189</v>
      </c>
      <c r="K898" s="134" t="s">
        <v>4579</v>
      </c>
      <c r="M898" s="21" t="s">
        <v>3312</v>
      </c>
      <c r="N898" s="21" t="s">
        <v>3782</v>
      </c>
      <c r="O898"/>
      <c r="P898" t="str">
        <f t="shared" si="104"/>
        <v>NOT EQUAL</v>
      </c>
      <c r="Q898"/>
      <c r="R898"/>
      <c r="S898" s="151">
        <f t="shared" si="97"/>
        <v>144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2217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2189</v>
      </c>
      <c r="K899" s="134" t="s">
        <v>4579</v>
      </c>
      <c r="M899" s="21" t="s">
        <v>3313</v>
      </c>
      <c r="N899" s="21" t="s">
        <v>3782</v>
      </c>
      <c r="O899"/>
      <c r="P899" t="str">
        <f t="shared" si="104"/>
        <v>NOT EQUAL</v>
      </c>
      <c r="Q899"/>
      <c r="R899"/>
      <c r="S899" s="151">
        <f t="shared" si="97"/>
        <v>144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2217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2189</v>
      </c>
      <c r="K900" s="134" t="s">
        <v>4579</v>
      </c>
      <c r="M900" s="21" t="s">
        <v>3314</v>
      </c>
      <c r="N900" s="21" t="s">
        <v>3782</v>
      </c>
      <c r="O900"/>
      <c r="P900" t="str">
        <f t="shared" si="104"/>
        <v>NOT EQUAL</v>
      </c>
      <c r="Q900"/>
      <c r="R900"/>
      <c r="S900" s="151">
        <f t="shared" si="97"/>
        <v>144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2217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2189</v>
      </c>
      <c r="K901" s="134" t="s">
        <v>4579</v>
      </c>
      <c r="M901" s="21" t="s">
        <v>3315</v>
      </c>
      <c r="N901" s="21" t="s">
        <v>3782</v>
      </c>
      <c r="O901"/>
      <c r="P901" t="str">
        <f t="shared" si="104"/>
        <v>NOT EQUAL</v>
      </c>
      <c r="Q901"/>
      <c r="R901"/>
      <c r="S901" s="151">
        <f t="shared" si="97"/>
        <v>144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2217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2189</v>
      </c>
      <c r="K902" s="134" t="s">
        <v>4579</v>
      </c>
      <c r="M902" s="21" t="s">
        <v>3316</v>
      </c>
      <c r="N902" s="21" t="s">
        <v>3782</v>
      </c>
      <c r="O902"/>
      <c r="P902" t="str">
        <f t="shared" si="104"/>
        <v>NOT EQUAL</v>
      </c>
      <c r="Q902"/>
      <c r="R902"/>
      <c r="S902" s="151">
        <f t="shared" si="97"/>
        <v>144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2217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2189</v>
      </c>
      <c r="K903" s="134" t="s">
        <v>4579</v>
      </c>
      <c r="M903" s="21" t="s">
        <v>3317</v>
      </c>
      <c r="N903" s="21" t="s">
        <v>3782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144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2217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2189</v>
      </c>
      <c r="K904" s="134" t="s">
        <v>4579</v>
      </c>
      <c r="M904" s="21" t="s">
        <v>3318</v>
      </c>
      <c r="N904" s="21" t="s">
        <v>3782</v>
      </c>
      <c r="O904"/>
      <c r="P904" t="str">
        <f t="shared" si="104"/>
        <v>NOT EQUAL</v>
      </c>
      <c r="Q904"/>
      <c r="R904"/>
      <c r="S904" s="151">
        <f t="shared" si="105"/>
        <v>144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2217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2189</v>
      </c>
      <c r="K905" s="134" t="s">
        <v>4579</v>
      </c>
      <c r="M905" s="21" t="s">
        <v>3319</v>
      </c>
      <c r="N905" s="21" t="s">
        <v>3782</v>
      </c>
      <c r="O905"/>
      <c r="P905" t="str">
        <f t="shared" si="104"/>
        <v>NOT EQUAL</v>
      </c>
      <c r="Q905"/>
      <c r="R905"/>
      <c r="S905" s="151">
        <f t="shared" si="105"/>
        <v>144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2217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2189</v>
      </c>
      <c r="K906" s="134" t="s">
        <v>4579</v>
      </c>
      <c r="M906" s="21" t="s">
        <v>3320</v>
      </c>
      <c r="N906" s="21" t="s">
        <v>3782</v>
      </c>
      <c r="O906"/>
      <c r="P906" t="str">
        <f t="shared" si="104"/>
        <v>NOT EQUAL</v>
      </c>
      <c r="Q906"/>
      <c r="R906"/>
      <c r="S906" s="151">
        <f t="shared" si="105"/>
        <v>144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2217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2189</v>
      </c>
      <c r="K907" s="134" t="s">
        <v>4579</v>
      </c>
      <c r="M907" s="21" t="s">
        <v>3321</v>
      </c>
      <c r="N907" s="21" t="s">
        <v>3782</v>
      </c>
      <c r="O907"/>
      <c r="P907" t="str">
        <f t="shared" si="104"/>
        <v>NOT EQUAL</v>
      </c>
      <c r="Q907"/>
      <c r="R907"/>
      <c r="S907" s="151">
        <f t="shared" si="105"/>
        <v>144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2217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2189</v>
      </c>
      <c r="K908" s="134" t="s">
        <v>4579</v>
      </c>
      <c r="M908" s="21" t="s">
        <v>3322</v>
      </c>
      <c r="N908" s="21" t="s">
        <v>3782</v>
      </c>
      <c r="O908"/>
      <c r="P908" t="str">
        <f t="shared" si="104"/>
        <v>NOT EQUAL</v>
      </c>
      <c r="Q908"/>
      <c r="R908"/>
      <c r="S908" s="151">
        <f t="shared" si="105"/>
        <v>144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2287</v>
      </c>
      <c r="D909" s="1" t="s">
        <v>1622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2189</v>
      </c>
      <c r="K909" s="134" t="s">
        <v>4579</v>
      </c>
      <c r="M909" s="21" t="s">
        <v>1622</v>
      </c>
      <c r="N909" s="21" t="s">
        <v>3782</v>
      </c>
      <c r="O909"/>
      <c r="P909" t="str">
        <f t="shared" si="104"/>
        <v>NOT EQUAL</v>
      </c>
      <c r="Q909"/>
      <c r="R909"/>
      <c r="S909" s="151">
        <f t="shared" si="105"/>
        <v>144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2217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2189</v>
      </c>
      <c r="K910" s="134" t="s">
        <v>4579</v>
      </c>
      <c r="M910" s="21" t="s">
        <v>3323</v>
      </c>
      <c r="N910" s="21" t="s">
        <v>3782</v>
      </c>
      <c r="O910"/>
      <c r="P910" t="str">
        <f t="shared" si="104"/>
        <v>NOT EQUAL</v>
      </c>
      <c r="Q910"/>
      <c r="R910"/>
      <c r="S910" s="151">
        <f t="shared" si="105"/>
        <v>144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2217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2189</v>
      </c>
      <c r="K911" s="134" t="s">
        <v>4579</v>
      </c>
      <c r="M911" s="21" t="s">
        <v>3324</v>
      </c>
      <c r="N911" s="21" t="s">
        <v>3782</v>
      </c>
      <c r="O911"/>
      <c r="P911" t="str">
        <f t="shared" si="104"/>
        <v>NOT EQUAL</v>
      </c>
      <c r="Q911"/>
      <c r="R911"/>
      <c r="S911" s="151">
        <f t="shared" si="105"/>
        <v>144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2217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2189</v>
      </c>
      <c r="K912" s="134" t="s">
        <v>4579</v>
      </c>
      <c r="M912" s="21" t="s">
        <v>3325</v>
      </c>
      <c r="N912" s="21" t="s">
        <v>3782</v>
      </c>
      <c r="O912"/>
      <c r="P912" t="str">
        <f t="shared" si="104"/>
        <v>NOT EQUAL</v>
      </c>
      <c r="Q912"/>
      <c r="R912"/>
      <c r="S912" s="151">
        <f t="shared" si="105"/>
        <v>144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2217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2189</v>
      </c>
      <c r="K913" s="134" t="s">
        <v>4579</v>
      </c>
      <c r="M913" s="21" t="s">
        <v>3326</v>
      </c>
      <c r="N913" s="21" t="s">
        <v>3782</v>
      </c>
      <c r="O913"/>
      <c r="P913" t="str">
        <f t="shared" si="104"/>
        <v>NOT EQUAL</v>
      </c>
      <c r="Q913"/>
      <c r="R913"/>
      <c r="S913" s="151">
        <f t="shared" si="105"/>
        <v>144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2217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2189</v>
      </c>
      <c r="K914" s="134" t="s">
        <v>4579</v>
      </c>
      <c r="M914" s="21" t="s">
        <v>3327</v>
      </c>
      <c r="N914" s="21" t="s">
        <v>3782</v>
      </c>
      <c r="O914"/>
      <c r="P914" t="str">
        <f t="shared" si="104"/>
        <v>NOT EQUAL</v>
      </c>
      <c r="Q914"/>
      <c r="R914"/>
      <c r="S914" s="151">
        <f t="shared" si="105"/>
        <v>144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2217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2189</v>
      </c>
      <c r="K915" s="134" t="s">
        <v>4579</v>
      </c>
      <c r="M915" s="21" t="s">
        <v>3328</v>
      </c>
      <c r="N915" s="21" t="s">
        <v>3782</v>
      </c>
      <c r="O915"/>
      <c r="P915" t="str">
        <f t="shared" si="104"/>
        <v>NOT EQUAL</v>
      </c>
      <c r="Q915"/>
      <c r="R915"/>
      <c r="S915" s="151">
        <f t="shared" si="105"/>
        <v>144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2217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2189</v>
      </c>
      <c r="K916" s="134" t="s">
        <v>4579</v>
      </c>
      <c r="M916" s="21" t="s">
        <v>3329</v>
      </c>
      <c r="N916" s="21" t="s">
        <v>3782</v>
      </c>
      <c r="O916"/>
      <c r="P916" t="str">
        <f t="shared" si="104"/>
        <v>NOT EQUAL</v>
      </c>
      <c r="Q916"/>
      <c r="R916"/>
      <c r="S916" s="151">
        <f t="shared" si="105"/>
        <v>144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2217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2189</v>
      </c>
      <c r="K917" s="134" t="s">
        <v>4579</v>
      </c>
      <c r="M917" s="21" t="s">
        <v>3330</v>
      </c>
      <c r="N917" s="21" t="s">
        <v>3782</v>
      </c>
      <c r="O917"/>
      <c r="P917" t="str">
        <f t="shared" si="104"/>
        <v>NOT EQUAL</v>
      </c>
      <c r="Q917"/>
      <c r="R917"/>
      <c r="S917" s="151">
        <f t="shared" si="105"/>
        <v>144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2217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2189</v>
      </c>
      <c r="K918" s="134" t="s">
        <v>4579</v>
      </c>
      <c r="M918" s="21" t="s">
        <v>3331</v>
      </c>
      <c r="N918" s="21" t="s">
        <v>3782</v>
      </c>
      <c r="O918"/>
      <c r="P918" t="str">
        <f t="shared" si="104"/>
        <v>NOT EQUAL</v>
      </c>
      <c r="Q918"/>
      <c r="R918"/>
      <c r="S918" s="151">
        <f t="shared" si="105"/>
        <v>144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2217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2189</v>
      </c>
      <c r="K919" s="134" t="s">
        <v>4579</v>
      </c>
      <c r="M919" s="21" t="s">
        <v>3332</v>
      </c>
      <c r="N919" s="21" t="s">
        <v>3782</v>
      </c>
      <c r="O919"/>
      <c r="P919" t="str">
        <f t="shared" si="104"/>
        <v>NOT EQUAL</v>
      </c>
      <c r="Q919"/>
      <c r="R919"/>
      <c r="S919" s="151">
        <f t="shared" si="105"/>
        <v>144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2217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2189</v>
      </c>
      <c r="K920" s="134" t="s">
        <v>4579</v>
      </c>
      <c r="M920" s="21" t="s">
        <v>3333</v>
      </c>
      <c r="N920" s="21" t="s">
        <v>3782</v>
      </c>
      <c r="O920"/>
      <c r="P920" t="str">
        <f t="shared" si="104"/>
        <v>NOT EQUAL</v>
      </c>
      <c r="Q920"/>
      <c r="R920"/>
      <c r="S920" s="151">
        <f t="shared" si="105"/>
        <v>144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2217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2189</v>
      </c>
      <c r="K921" s="134" t="s">
        <v>4579</v>
      </c>
      <c r="M921" s="21" t="s">
        <v>3334</v>
      </c>
      <c r="N921" s="21" t="s">
        <v>3782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144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2217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2189</v>
      </c>
      <c r="K922" s="134" t="s">
        <v>4579</v>
      </c>
      <c r="M922" s="21" t="s">
        <v>3335</v>
      </c>
      <c r="N922" s="21" t="s">
        <v>3782</v>
      </c>
      <c r="O922"/>
      <c r="P922" t="str">
        <f t="shared" si="110"/>
        <v>NOT EQUAL</v>
      </c>
      <c r="Q922"/>
      <c r="R922"/>
      <c r="S922" s="151">
        <f t="shared" si="105"/>
        <v>144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2217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2189</v>
      </c>
      <c r="K923" s="134" t="s">
        <v>4579</v>
      </c>
      <c r="M923" s="21" t="s">
        <v>3336</v>
      </c>
      <c r="N923" s="21" t="s">
        <v>3782</v>
      </c>
      <c r="O923"/>
      <c r="P923" t="str">
        <f t="shared" si="110"/>
        <v>NOT EQUAL</v>
      </c>
      <c r="Q923"/>
      <c r="R923"/>
      <c r="S923" s="151">
        <f t="shared" si="105"/>
        <v>144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2217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2189</v>
      </c>
      <c r="K924" s="134" t="s">
        <v>4579</v>
      </c>
      <c r="M924" s="21" t="s">
        <v>3337</v>
      </c>
      <c r="N924" s="21" t="s">
        <v>3782</v>
      </c>
      <c r="O924"/>
      <c r="P924" t="str">
        <f t="shared" si="110"/>
        <v>NOT EQUAL</v>
      </c>
      <c r="Q924"/>
      <c r="R924"/>
      <c r="S924" s="151">
        <f t="shared" si="105"/>
        <v>144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2217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2189</v>
      </c>
      <c r="K925" s="134" t="s">
        <v>4579</v>
      </c>
      <c r="M925" s="21" t="s">
        <v>3338</v>
      </c>
      <c r="N925" s="21" t="s">
        <v>3782</v>
      </c>
      <c r="O925"/>
      <c r="P925" t="str">
        <f t="shared" si="110"/>
        <v>NOT EQUAL</v>
      </c>
      <c r="Q925"/>
      <c r="R925"/>
      <c r="S925" s="151">
        <f t="shared" si="105"/>
        <v>144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2217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2189</v>
      </c>
      <c r="K926" s="134" t="s">
        <v>4579</v>
      </c>
      <c r="M926" s="21" t="s">
        <v>3339</v>
      </c>
      <c r="N926" s="21" t="s">
        <v>3782</v>
      </c>
      <c r="O926"/>
      <c r="P926" t="str">
        <f t="shared" si="110"/>
        <v>NOT EQUAL</v>
      </c>
      <c r="Q926"/>
      <c r="R926"/>
      <c r="S926" s="151">
        <f t="shared" si="105"/>
        <v>144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2217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2189</v>
      </c>
      <c r="K927" s="134" t="s">
        <v>4579</v>
      </c>
      <c r="M927" s="21" t="s">
        <v>3340</v>
      </c>
      <c r="N927" s="21" t="s">
        <v>3782</v>
      </c>
      <c r="O927"/>
      <c r="P927" t="str">
        <f t="shared" si="110"/>
        <v>NOT EQUAL</v>
      </c>
      <c r="Q927"/>
      <c r="R927"/>
      <c r="S927" s="151">
        <f t="shared" si="105"/>
        <v>144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2217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2189</v>
      </c>
      <c r="K928" s="134" t="s">
        <v>4579</v>
      </c>
      <c r="M928" s="21" t="s">
        <v>3341</v>
      </c>
      <c r="N928" s="21" t="s">
        <v>3782</v>
      </c>
      <c r="O928"/>
      <c r="P928" t="str">
        <f t="shared" si="110"/>
        <v>NOT EQUAL</v>
      </c>
      <c r="Q928"/>
      <c r="R928"/>
      <c r="S928" s="151">
        <f t="shared" si="105"/>
        <v>144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2217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2189</v>
      </c>
      <c r="K929" s="134" t="s">
        <v>4579</v>
      </c>
      <c r="M929" s="21" t="s">
        <v>3342</v>
      </c>
      <c r="N929" s="21" t="s">
        <v>3782</v>
      </c>
      <c r="O929"/>
      <c r="P929" t="str">
        <f t="shared" si="110"/>
        <v>NOT EQUAL</v>
      </c>
      <c r="Q929"/>
      <c r="R929"/>
      <c r="S929" s="151">
        <f t="shared" si="105"/>
        <v>144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2217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2189</v>
      </c>
      <c r="K930" s="134" t="s">
        <v>4579</v>
      </c>
      <c r="M930" s="21" t="s">
        <v>3343</v>
      </c>
      <c r="N930" s="21" t="s">
        <v>3782</v>
      </c>
      <c r="O930"/>
      <c r="P930" t="str">
        <f t="shared" si="110"/>
        <v>NOT EQUAL</v>
      </c>
      <c r="Q930"/>
      <c r="R930"/>
      <c r="S930" s="151">
        <f t="shared" si="105"/>
        <v>144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2217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2189</v>
      </c>
      <c r="K931" s="134" t="s">
        <v>4579</v>
      </c>
      <c r="M931" s="21" t="s">
        <v>3344</v>
      </c>
      <c r="N931" s="21" t="s">
        <v>3782</v>
      </c>
      <c r="O931"/>
      <c r="P931" t="str">
        <f t="shared" si="110"/>
        <v>NOT EQUAL</v>
      </c>
      <c r="Q931"/>
      <c r="R931"/>
      <c r="S931" s="151">
        <f t="shared" si="105"/>
        <v>144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2217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2189</v>
      </c>
      <c r="K932" s="134" t="s">
        <v>4579</v>
      </c>
      <c r="M932" s="21" t="s">
        <v>3345</v>
      </c>
      <c r="N932" s="21" t="s">
        <v>3782</v>
      </c>
      <c r="O932"/>
      <c r="P932" t="str">
        <f t="shared" si="110"/>
        <v>NOT EQUAL</v>
      </c>
      <c r="Q932"/>
      <c r="R932"/>
      <c r="S932" s="151">
        <f t="shared" si="105"/>
        <v>144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2217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2189</v>
      </c>
      <c r="K933" s="134" t="s">
        <v>4579</v>
      </c>
      <c r="M933" s="21" t="s">
        <v>3346</v>
      </c>
      <c r="N933" s="21" t="s">
        <v>3782</v>
      </c>
      <c r="O933"/>
      <c r="P933" t="str">
        <f t="shared" si="110"/>
        <v>NOT EQUAL</v>
      </c>
      <c r="Q933"/>
      <c r="R933"/>
      <c r="S933" s="151">
        <f t="shared" si="105"/>
        <v>144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2217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2189</v>
      </c>
      <c r="K934" s="134" t="s">
        <v>4579</v>
      </c>
      <c r="M934" s="21" t="s">
        <v>3347</v>
      </c>
      <c r="N934" s="21" t="s">
        <v>3782</v>
      </c>
      <c r="O934"/>
      <c r="P934" t="str">
        <f t="shared" si="110"/>
        <v>NOT EQUAL</v>
      </c>
      <c r="Q934"/>
      <c r="R934"/>
      <c r="S934" s="151">
        <f t="shared" si="105"/>
        <v>144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2217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2189</v>
      </c>
      <c r="K935" s="134" t="s">
        <v>4579</v>
      </c>
      <c r="M935" s="21" t="s">
        <v>3348</v>
      </c>
      <c r="N935" s="21" t="s">
        <v>3782</v>
      </c>
      <c r="O935"/>
      <c r="P935" t="str">
        <f t="shared" si="110"/>
        <v>NOT EQUAL</v>
      </c>
      <c r="Q935"/>
      <c r="R935"/>
      <c r="S935" s="151">
        <f t="shared" si="105"/>
        <v>144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2217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2189</v>
      </c>
      <c r="K936" s="134" t="s">
        <v>4579</v>
      </c>
      <c r="M936" s="21" t="s">
        <v>3349</v>
      </c>
      <c r="N936" s="21" t="s">
        <v>3782</v>
      </c>
      <c r="O936"/>
      <c r="P936" t="str">
        <f t="shared" si="110"/>
        <v>NOT EQUAL</v>
      </c>
      <c r="Q936"/>
      <c r="R936"/>
      <c r="S936" s="151">
        <f t="shared" si="105"/>
        <v>144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2217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2189</v>
      </c>
      <c r="K937" s="134" t="s">
        <v>4579</v>
      </c>
      <c r="M937" s="21" t="s">
        <v>3350</v>
      </c>
      <c r="N937" s="21" t="s">
        <v>3782</v>
      </c>
      <c r="O937"/>
      <c r="P937" t="str">
        <f t="shared" si="110"/>
        <v>NOT EQUAL</v>
      </c>
      <c r="Q937"/>
      <c r="R937"/>
      <c r="S937" s="151">
        <f t="shared" si="105"/>
        <v>144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2217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2189</v>
      </c>
      <c r="K938" s="134" t="s">
        <v>4579</v>
      </c>
      <c r="M938" s="21" t="s">
        <v>3351</v>
      </c>
      <c r="N938" s="21" t="s">
        <v>3782</v>
      </c>
      <c r="O938"/>
      <c r="P938" t="str">
        <f t="shared" si="110"/>
        <v>NOT EQUAL</v>
      </c>
      <c r="Q938"/>
      <c r="R938"/>
      <c r="S938" s="151">
        <f t="shared" si="105"/>
        <v>144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2217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2189</v>
      </c>
      <c r="K939" s="134" t="s">
        <v>4579</v>
      </c>
      <c r="M939" s="21" t="s">
        <v>3352</v>
      </c>
      <c r="N939" s="21" t="s">
        <v>3782</v>
      </c>
      <c r="O939"/>
      <c r="P939" t="str">
        <f t="shared" si="110"/>
        <v>NOT EQUAL</v>
      </c>
      <c r="Q939"/>
      <c r="R939"/>
      <c r="S939" s="151">
        <f t="shared" si="105"/>
        <v>144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2217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2189</v>
      </c>
      <c r="K940" s="134" t="s">
        <v>4579</v>
      </c>
      <c r="M940" s="21" t="s">
        <v>3353</v>
      </c>
      <c r="N940" s="21" t="s">
        <v>3782</v>
      </c>
      <c r="O940"/>
      <c r="P940" t="str">
        <f t="shared" si="110"/>
        <v>NOT EQUAL</v>
      </c>
      <c r="Q940"/>
      <c r="R940"/>
      <c r="S940" s="151">
        <f t="shared" si="105"/>
        <v>144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2217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2189</v>
      </c>
      <c r="K941" s="134" t="s">
        <v>4579</v>
      </c>
      <c r="M941" s="21" t="s">
        <v>3354</v>
      </c>
      <c r="N941" s="21" t="s">
        <v>3782</v>
      </c>
      <c r="O941"/>
      <c r="P941" t="str">
        <f t="shared" si="110"/>
        <v>NOT EQUAL</v>
      </c>
      <c r="Q941"/>
      <c r="R941"/>
      <c r="S941" s="151">
        <f t="shared" si="105"/>
        <v>144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2217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2189</v>
      </c>
      <c r="K942" s="134" t="s">
        <v>4579</v>
      </c>
      <c r="M942" s="21" t="s">
        <v>3355</v>
      </c>
      <c r="N942" s="21" t="s">
        <v>3782</v>
      </c>
      <c r="O942"/>
      <c r="P942" t="str">
        <f t="shared" si="110"/>
        <v>NOT EQUAL</v>
      </c>
      <c r="Q942"/>
      <c r="R942"/>
      <c r="S942" s="151">
        <f t="shared" si="105"/>
        <v>144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2217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2189</v>
      </c>
      <c r="K943" s="134" t="s">
        <v>4579</v>
      </c>
      <c r="M943" s="21" t="s">
        <v>3356</v>
      </c>
      <c r="N943" s="21" t="s">
        <v>3782</v>
      </c>
      <c r="O943"/>
      <c r="P943" t="str">
        <f t="shared" si="110"/>
        <v>NOT EQUAL</v>
      </c>
      <c r="Q943"/>
      <c r="R943"/>
      <c r="S943" s="151">
        <f t="shared" si="105"/>
        <v>144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2217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2189</v>
      </c>
      <c r="K944" s="134" t="s">
        <v>4579</v>
      </c>
      <c r="M944" s="21" t="s">
        <v>3357</v>
      </c>
      <c r="N944" s="21" t="s">
        <v>3782</v>
      </c>
      <c r="O944"/>
      <c r="P944" t="str">
        <f t="shared" si="110"/>
        <v>NOT EQUAL</v>
      </c>
      <c r="Q944"/>
      <c r="R944"/>
      <c r="S944" s="151">
        <f t="shared" si="105"/>
        <v>144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2217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2189</v>
      </c>
      <c r="K945" s="134" t="s">
        <v>4579</v>
      </c>
      <c r="M945" s="21" t="s">
        <v>3358</v>
      </c>
      <c r="N945" s="21" t="s">
        <v>3782</v>
      </c>
      <c r="O945"/>
      <c r="P945" t="str">
        <f t="shared" si="110"/>
        <v>NOT EQUAL</v>
      </c>
      <c r="Q945"/>
      <c r="R945"/>
      <c r="S945" s="151">
        <f t="shared" si="105"/>
        <v>144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2287</v>
      </c>
      <c r="D946" s="1" t="s">
        <v>1623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2189</v>
      </c>
      <c r="K946" s="134" t="s">
        <v>4579</v>
      </c>
      <c r="M946" s="21" t="s">
        <v>1623</v>
      </c>
      <c r="N946" s="21" t="s">
        <v>3782</v>
      </c>
      <c r="O946"/>
      <c r="P946" t="str">
        <f t="shared" si="110"/>
        <v>NOT EQUAL</v>
      </c>
      <c r="Q946"/>
      <c r="R946"/>
      <c r="S946" s="151">
        <f t="shared" si="105"/>
        <v>144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2287</v>
      </c>
      <c r="D947" s="1" t="s">
        <v>1624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2189</v>
      </c>
      <c r="K947" s="134" t="s">
        <v>4579</v>
      </c>
      <c r="M947" s="21" t="s">
        <v>1624</v>
      </c>
      <c r="N947" s="21" t="s">
        <v>3782</v>
      </c>
      <c r="O947"/>
      <c r="P947" t="str">
        <f t="shared" si="110"/>
        <v>NOT EQUAL</v>
      </c>
      <c r="Q947"/>
      <c r="R947"/>
      <c r="S947" s="151">
        <f t="shared" si="105"/>
        <v>144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2287</v>
      </c>
      <c r="D948" s="1" t="s">
        <v>1625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2189</v>
      </c>
      <c r="K948" s="134" t="s">
        <v>4579</v>
      </c>
      <c r="M948" s="21" t="s">
        <v>1625</v>
      </c>
      <c r="N948" s="21" t="s">
        <v>3782</v>
      </c>
      <c r="O948"/>
      <c r="P948" t="str">
        <f t="shared" si="110"/>
        <v>NOT EQUAL</v>
      </c>
      <c r="Q948"/>
      <c r="R948"/>
      <c r="S948" s="151">
        <f t="shared" si="105"/>
        <v>144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2217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2189</v>
      </c>
      <c r="K949" s="134" t="s">
        <v>4579</v>
      </c>
      <c r="M949" s="21" t="s">
        <v>3359</v>
      </c>
      <c r="N949" s="21" t="s">
        <v>3782</v>
      </c>
      <c r="O949"/>
      <c r="P949" t="str">
        <f t="shared" si="110"/>
        <v>NOT EQUAL</v>
      </c>
      <c r="Q949"/>
      <c r="R949"/>
      <c r="S949" s="151">
        <f t="shared" si="105"/>
        <v>144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2217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2189</v>
      </c>
      <c r="K950" s="134" t="s">
        <v>4579</v>
      </c>
      <c r="M950" s="21" t="s">
        <v>3360</v>
      </c>
      <c r="N950" s="21" t="s">
        <v>3782</v>
      </c>
      <c r="O950"/>
      <c r="P950" t="str">
        <f t="shared" si="110"/>
        <v>NOT EQUAL</v>
      </c>
      <c r="Q950"/>
      <c r="R950"/>
      <c r="S950" s="151">
        <f t="shared" si="105"/>
        <v>144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2217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2189</v>
      </c>
      <c r="K951" s="134" t="s">
        <v>4579</v>
      </c>
      <c r="M951" s="21" t="s">
        <v>3361</v>
      </c>
      <c r="N951" s="21" t="s">
        <v>3782</v>
      </c>
      <c r="O951"/>
      <c r="P951" t="str">
        <f t="shared" si="110"/>
        <v>NOT EQUAL</v>
      </c>
      <c r="Q951"/>
      <c r="R951"/>
      <c r="S951" s="151">
        <f t="shared" si="105"/>
        <v>144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2217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2189</v>
      </c>
      <c r="K952" s="134" t="s">
        <v>4579</v>
      </c>
      <c r="M952" s="21" t="s">
        <v>3362</v>
      </c>
      <c r="N952" s="21" t="s">
        <v>3782</v>
      </c>
      <c r="O952"/>
      <c r="P952" t="str">
        <f t="shared" si="110"/>
        <v>NOT EQUAL</v>
      </c>
      <c r="Q952"/>
      <c r="R952"/>
      <c r="S952" s="151">
        <f t="shared" si="105"/>
        <v>144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2217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2189</v>
      </c>
      <c r="K953" s="134" t="s">
        <v>4579</v>
      </c>
      <c r="M953" s="21" t="s">
        <v>3363</v>
      </c>
      <c r="N953" s="21" t="s">
        <v>3782</v>
      </c>
      <c r="O953"/>
      <c r="P953" t="str">
        <f t="shared" si="110"/>
        <v>NOT EQUAL</v>
      </c>
      <c r="Q953"/>
      <c r="R953"/>
      <c r="S953" s="151">
        <f t="shared" si="105"/>
        <v>144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2217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2189</v>
      </c>
      <c r="K954" s="134" t="s">
        <v>4579</v>
      </c>
      <c r="M954" s="21" t="s">
        <v>3364</v>
      </c>
      <c r="N954" s="21" t="s">
        <v>3782</v>
      </c>
      <c r="O954"/>
      <c r="P954" t="str">
        <f t="shared" si="110"/>
        <v>NOT EQUAL</v>
      </c>
      <c r="Q954"/>
      <c r="R954"/>
      <c r="S954" s="151">
        <f t="shared" si="105"/>
        <v>144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2217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2189</v>
      </c>
      <c r="K955" s="134" t="s">
        <v>4579</v>
      </c>
      <c r="M955" s="21" t="s">
        <v>3365</v>
      </c>
      <c r="N955" s="21" t="s">
        <v>3782</v>
      </c>
      <c r="O955"/>
      <c r="P955" t="str">
        <f t="shared" si="110"/>
        <v>NOT EQUAL</v>
      </c>
      <c r="Q955"/>
      <c r="R955"/>
      <c r="S955" s="151">
        <f t="shared" si="105"/>
        <v>144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2217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2189</v>
      </c>
      <c r="K956" s="134" t="s">
        <v>4579</v>
      </c>
      <c r="M956" s="21" t="s">
        <v>3366</v>
      </c>
      <c r="N956" s="21" t="s">
        <v>3782</v>
      </c>
      <c r="O956"/>
      <c r="P956" t="str">
        <f t="shared" si="110"/>
        <v>NOT EQUAL</v>
      </c>
      <c r="Q956"/>
      <c r="R956"/>
      <c r="S956" s="151">
        <f t="shared" si="105"/>
        <v>144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2217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2189</v>
      </c>
      <c r="K957" s="134" t="s">
        <v>4579</v>
      </c>
      <c r="M957" s="21" t="s">
        <v>3367</v>
      </c>
      <c r="N957" s="21" t="s">
        <v>3782</v>
      </c>
      <c r="O957"/>
      <c r="P957" t="str">
        <f t="shared" si="110"/>
        <v>NOT EQUAL</v>
      </c>
      <c r="Q957"/>
      <c r="R957"/>
      <c r="S957" s="151">
        <f t="shared" si="105"/>
        <v>144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2217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2189</v>
      </c>
      <c r="K958" s="134" t="s">
        <v>4579</v>
      </c>
      <c r="M958" s="21" t="s">
        <v>3368</v>
      </c>
      <c r="N958" s="21" t="s">
        <v>3782</v>
      </c>
      <c r="O958"/>
      <c r="P958" t="str">
        <f t="shared" si="110"/>
        <v>NOT EQUAL</v>
      </c>
      <c r="Q958"/>
      <c r="R958"/>
      <c r="S958" s="151">
        <f t="shared" si="105"/>
        <v>144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2217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2189</v>
      </c>
      <c r="K959" s="159" t="s">
        <v>4579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144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2287</v>
      </c>
      <c r="D960" s="1" t="s">
        <v>1626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2189</v>
      </c>
      <c r="K960" s="134" t="s">
        <v>4579</v>
      </c>
      <c r="M960" s="21" t="s">
        <v>1626</v>
      </c>
      <c r="N960" s="21" t="s">
        <v>3782</v>
      </c>
      <c r="O960"/>
      <c r="P960" t="str">
        <f t="shared" si="110"/>
        <v>NOT EQUAL</v>
      </c>
      <c r="Q960"/>
      <c r="R960"/>
      <c r="S960" s="151">
        <f t="shared" si="105"/>
        <v>144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2217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2189</v>
      </c>
      <c r="K961" s="134" t="s">
        <v>4579</v>
      </c>
      <c r="M961" s="21" t="s">
        <v>3369</v>
      </c>
      <c r="N961" s="21" t="s">
        <v>3782</v>
      </c>
      <c r="O961"/>
      <c r="P961" t="str">
        <f t="shared" si="110"/>
        <v>NOT EQUAL</v>
      </c>
      <c r="Q961"/>
      <c r="R961"/>
      <c r="S961" s="151">
        <f t="shared" si="105"/>
        <v>144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2217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2189</v>
      </c>
      <c r="K962" s="134" t="s">
        <v>4579</v>
      </c>
      <c r="M962" s="21" t="s">
        <v>3370</v>
      </c>
      <c r="N962" s="21" t="s">
        <v>3782</v>
      </c>
      <c r="O962"/>
      <c r="P962" t="str">
        <f t="shared" si="110"/>
        <v>NOT EQUAL</v>
      </c>
      <c r="Q962"/>
      <c r="R962"/>
      <c r="S962" s="151">
        <f t="shared" si="105"/>
        <v>144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2217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2189</v>
      </c>
      <c r="K963" s="134" t="s">
        <v>4579</v>
      </c>
      <c r="M963" s="21" t="s">
        <v>3371</v>
      </c>
      <c r="N963" s="21" t="s">
        <v>3782</v>
      </c>
      <c r="O963"/>
      <c r="P963" t="str">
        <f t="shared" si="110"/>
        <v>NOT EQUAL</v>
      </c>
      <c r="Q963"/>
      <c r="R963"/>
      <c r="S963" s="151">
        <f t="shared" si="105"/>
        <v>144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2217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2189</v>
      </c>
      <c r="K964" s="134" t="s">
        <v>4579</v>
      </c>
      <c r="M964" s="21" t="s">
        <v>3372</v>
      </c>
      <c r="N964" s="21" t="s">
        <v>3782</v>
      </c>
      <c r="O964"/>
      <c r="P964" t="str">
        <f t="shared" si="110"/>
        <v>NOT EQUAL</v>
      </c>
      <c r="Q964"/>
      <c r="R964"/>
      <c r="S964" s="151">
        <f t="shared" si="105"/>
        <v>144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2217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2189</v>
      </c>
      <c r="K965" s="134" t="s">
        <v>4579</v>
      </c>
      <c r="M965" s="21" t="s">
        <v>3373</v>
      </c>
      <c r="N965" s="21" t="s">
        <v>3782</v>
      </c>
      <c r="O965"/>
      <c r="P965" t="str">
        <f t="shared" si="110"/>
        <v>NOT EQUAL</v>
      </c>
      <c r="Q965"/>
      <c r="R965"/>
      <c r="S965" s="151">
        <f t="shared" si="105"/>
        <v>144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2217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2189</v>
      </c>
      <c r="K966" s="134" t="s">
        <v>4579</v>
      </c>
      <c r="M966" s="21" t="s">
        <v>3374</v>
      </c>
      <c r="N966" s="21" t="s">
        <v>3782</v>
      </c>
      <c r="O966"/>
      <c r="P966" t="str">
        <f t="shared" si="110"/>
        <v>NOT EQUAL</v>
      </c>
      <c r="Q966"/>
      <c r="R966"/>
      <c r="S966" s="151">
        <f t="shared" si="105"/>
        <v>144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2287</v>
      </c>
      <c r="D967" s="1" t="s">
        <v>1627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2189</v>
      </c>
      <c r="K967" s="134" t="s">
        <v>4579</v>
      </c>
      <c r="M967" s="21" t="s">
        <v>1627</v>
      </c>
      <c r="N967" s="21" t="s">
        <v>3782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144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2287</v>
      </c>
      <c r="D968" s="1" t="s">
        <v>1628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2189</v>
      </c>
      <c r="K968" s="134" t="s">
        <v>4579</v>
      </c>
      <c r="M968" s="21" t="s">
        <v>1628</v>
      </c>
      <c r="N968" s="21" t="s">
        <v>3782</v>
      </c>
      <c r="O968"/>
      <c r="P968" t="str">
        <f t="shared" si="110"/>
        <v>NOT EQUAL</v>
      </c>
      <c r="Q968"/>
      <c r="R968"/>
      <c r="S968" s="151">
        <f t="shared" si="111"/>
        <v>144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2287</v>
      </c>
      <c r="D969" s="1" t="s">
        <v>1629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2189</v>
      </c>
      <c r="K969" s="134" t="s">
        <v>4579</v>
      </c>
      <c r="M969" s="21" t="s">
        <v>1629</v>
      </c>
      <c r="N969" s="21" t="s">
        <v>3782</v>
      </c>
      <c r="O969"/>
      <c r="P969" t="str">
        <f t="shared" si="110"/>
        <v>NOT EQUAL</v>
      </c>
      <c r="Q969"/>
      <c r="R969"/>
      <c r="S969" s="151">
        <f t="shared" si="111"/>
        <v>144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2287</v>
      </c>
      <c r="D970" s="1" t="s">
        <v>1630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2189</v>
      </c>
      <c r="K970" s="134" t="s">
        <v>4579</v>
      </c>
      <c r="M970" s="21" t="s">
        <v>1630</v>
      </c>
      <c r="N970" s="21" t="s">
        <v>3782</v>
      </c>
      <c r="O970"/>
      <c r="P970" t="str">
        <f t="shared" si="110"/>
        <v>NOT EQUAL</v>
      </c>
      <c r="Q970"/>
      <c r="R970"/>
      <c r="S970" s="151">
        <f t="shared" si="111"/>
        <v>144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2287</v>
      </c>
      <c r="D971" s="1" t="s">
        <v>1631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2189</v>
      </c>
      <c r="K971" s="134" t="s">
        <v>4579</v>
      </c>
      <c r="M971" s="21" t="s">
        <v>1631</v>
      </c>
      <c r="N971" s="21" t="s">
        <v>3782</v>
      </c>
      <c r="O971"/>
      <c r="P971" t="str">
        <f t="shared" si="110"/>
        <v>NOT EQUAL</v>
      </c>
      <c r="Q971"/>
      <c r="R971"/>
      <c r="S971" s="151">
        <f t="shared" si="111"/>
        <v>144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2287</v>
      </c>
      <c r="D972" s="1" t="s">
        <v>1632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2189</v>
      </c>
      <c r="K972" s="134" t="s">
        <v>4579</v>
      </c>
      <c r="M972" s="21" t="s">
        <v>1632</v>
      </c>
      <c r="N972" s="21" t="s">
        <v>3782</v>
      </c>
      <c r="O972"/>
      <c r="P972" t="str">
        <f t="shared" si="110"/>
        <v>NOT EQUAL</v>
      </c>
      <c r="Q972"/>
      <c r="R972"/>
      <c r="S972" s="151">
        <f t="shared" si="111"/>
        <v>144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2287</v>
      </c>
      <c r="D973" s="1" t="s">
        <v>1633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2189</v>
      </c>
      <c r="K973" s="134" t="s">
        <v>4579</v>
      </c>
      <c r="M973" s="21" t="s">
        <v>1633</v>
      </c>
      <c r="N973" s="21" t="s">
        <v>3782</v>
      </c>
      <c r="O973"/>
      <c r="P973" t="str">
        <f t="shared" si="110"/>
        <v>NOT EQUAL</v>
      </c>
      <c r="Q973"/>
      <c r="R973"/>
      <c r="S973" s="151">
        <f t="shared" si="111"/>
        <v>144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2287</v>
      </c>
      <c r="D974" s="1" t="s">
        <v>1634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2189</v>
      </c>
      <c r="K974" s="134" t="s">
        <v>4579</v>
      </c>
      <c r="M974" s="21" t="s">
        <v>1634</v>
      </c>
      <c r="N974" s="21" t="s">
        <v>3782</v>
      </c>
      <c r="O974"/>
      <c r="P974" t="str">
        <f t="shared" si="110"/>
        <v>NOT EQUAL</v>
      </c>
      <c r="Q974"/>
      <c r="R974"/>
      <c r="S974" s="151">
        <f t="shared" si="111"/>
        <v>144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2287</v>
      </c>
      <c r="D975" s="1" t="s">
        <v>1635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2189</v>
      </c>
      <c r="K975" s="134" t="s">
        <v>4579</v>
      </c>
      <c r="M975" s="21" t="s">
        <v>1635</v>
      </c>
      <c r="N975" s="21" t="s">
        <v>3782</v>
      </c>
      <c r="O975"/>
      <c r="P975" t="str">
        <f t="shared" si="110"/>
        <v>NOT EQUAL</v>
      </c>
      <c r="Q975"/>
      <c r="R975"/>
      <c r="S975" s="151">
        <f t="shared" si="111"/>
        <v>144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2287</v>
      </c>
      <c r="D976" s="1" t="s">
        <v>1636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2189</v>
      </c>
      <c r="K976" s="134" t="s">
        <v>4579</v>
      </c>
      <c r="M976" s="21" t="s">
        <v>1636</v>
      </c>
      <c r="N976" s="21" t="s">
        <v>3782</v>
      </c>
      <c r="O976"/>
      <c r="P976" t="str">
        <f t="shared" si="110"/>
        <v>NOT EQUAL</v>
      </c>
      <c r="Q976"/>
      <c r="R976"/>
      <c r="S976" s="151">
        <f t="shared" si="111"/>
        <v>144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2287</v>
      </c>
      <c r="D977" s="1" t="s">
        <v>1637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2189</v>
      </c>
      <c r="K977" s="134" t="s">
        <v>4579</v>
      </c>
      <c r="M977" s="21" t="s">
        <v>1637</v>
      </c>
      <c r="N977" s="21" t="s">
        <v>3782</v>
      </c>
      <c r="O977"/>
      <c r="P977" t="str">
        <f t="shared" si="110"/>
        <v>NOT EQUAL</v>
      </c>
      <c r="Q977"/>
      <c r="R977"/>
      <c r="S977" s="151">
        <f t="shared" si="111"/>
        <v>144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2217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2189</v>
      </c>
      <c r="K978" s="159" t="s">
        <v>4579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144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2287</v>
      </c>
      <c r="D979" s="1" t="s">
        <v>1638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2189</v>
      </c>
      <c r="K979" s="134" t="s">
        <v>4579</v>
      </c>
      <c r="M979" s="21" t="s">
        <v>1638</v>
      </c>
      <c r="N979" s="21" t="s">
        <v>3782</v>
      </c>
      <c r="O979"/>
      <c r="P979" t="str">
        <f t="shared" si="110"/>
        <v>NOT EQUAL</v>
      </c>
      <c r="Q979"/>
      <c r="R979"/>
      <c r="S979" s="151">
        <f t="shared" si="111"/>
        <v>144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2287</v>
      </c>
      <c r="D980" s="1" t="s">
        <v>1639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2189</v>
      </c>
      <c r="K980" s="134" t="s">
        <v>4579</v>
      </c>
      <c r="M980" s="21" t="s">
        <v>1639</v>
      </c>
      <c r="N980" s="21" t="s">
        <v>3782</v>
      </c>
      <c r="O980"/>
      <c r="P980" t="str">
        <f t="shared" si="110"/>
        <v>NOT EQUAL</v>
      </c>
      <c r="Q980"/>
      <c r="R980"/>
      <c r="S980" s="151">
        <f t="shared" si="111"/>
        <v>144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2287</v>
      </c>
      <c r="D981" s="1" t="s">
        <v>1640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2189</v>
      </c>
      <c r="K981" s="134" t="s">
        <v>4579</v>
      </c>
      <c r="M981" s="21" t="s">
        <v>1640</v>
      </c>
      <c r="N981" s="21" t="s">
        <v>3782</v>
      </c>
      <c r="O981"/>
      <c r="P981" t="str">
        <f t="shared" si="110"/>
        <v>NOT EQUAL</v>
      </c>
      <c r="Q981"/>
      <c r="R981"/>
      <c r="S981" s="151">
        <f t="shared" si="111"/>
        <v>144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2287</v>
      </c>
      <c r="D982" s="1" t="s">
        <v>1641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2189</v>
      </c>
      <c r="K982" s="134" t="s">
        <v>4579</v>
      </c>
      <c r="M982" s="21" t="s">
        <v>1641</v>
      </c>
      <c r="N982" s="21" t="s">
        <v>3782</v>
      </c>
      <c r="O982"/>
      <c r="P982" t="str">
        <f t="shared" si="110"/>
        <v>NOT EQUAL</v>
      </c>
      <c r="Q982"/>
      <c r="R982"/>
      <c r="S982" s="151">
        <f t="shared" si="111"/>
        <v>144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2287</v>
      </c>
      <c r="D983" s="1" t="s">
        <v>1642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2189</v>
      </c>
      <c r="K983" s="134" t="s">
        <v>4579</v>
      </c>
      <c r="M983" s="21" t="s">
        <v>1642</v>
      </c>
      <c r="N983" s="21" t="s">
        <v>3782</v>
      </c>
      <c r="O983"/>
      <c r="P983" t="str">
        <f t="shared" si="110"/>
        <v>NOT EQUAL</v>
      </c>
      <c r="Q983"/>
      <c r="R983"/>
      <c r="S983" s="151">
        <f t="shared" si="111"/>
        <v>144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2287</v>
      </c>
      <c r="D984" s="1" t="s">
        <v>1643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2189</v>
      </c>
      <c r="K984" s="134" t="s">
        <v>4579</v>
      </c>
      <c r="M984" s="21" t="s">
        <v>1643</v>
      </c>
      <c r="N984" s="21" t="s">
        <v>3782</v>
      </c>
      <c r="O984"/>
      <c r="P984" t="str">
        <f t="shared" si="110"/>
        <v>NOT EQUAL</v>
      </c>
      <c r="Q984"/>
      <c r="R984"/>
      <c r="S984" s="151">
        <f t="shared" si="111"/>
        <v>144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2287</v>
      </c>
      <c r="D985" s="1" t="s">
        <v>1644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2189</v>
      </c>
      <c r="K985" s="134" t="s">
        <v>4579</v>
      </c>
      <c r="M985" s="21" t="s">
        <v>1644</v>
      </c>
      <c r="N985" s="21" t="s">
        <v>3782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144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2287</v>
      </c>
      <c r="D986" s="1" t="s">
        <v>1645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2189</v>
      </c>
      <c r="K986" s="134" t="s">
        <v>4579</v>
      </c>
      <c r="M986" s="21" t="s">
        <v>1645</v>
      </c>
      <c r="N986" s="21" t="s">
        <v>3782</v>
      </c>
      <c r="O986"/>
      <c r="P986" t="str">
        <f t="shared" si="116"/>
        <v>NOT EQUAL</v>
      </c>
      <c r="Q986"/>
      <c r="R986"/>
      <c r="S986" s="151">
        <f t="shared" si="111"/>
        <v>144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2287</v>
      </c>
      <c r="D987" s="1" t="s">
        <v>1646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2189</v>
      </c>
      <c r="K987" s="134" t="s">
        <v>4579</v>
      </c>
      <c r="M987" s="21" t="s">
        <v>1646</v>
      </c>
      <c r="N987" s="21" t="s">
        <v>3782</v>
      </c>
      <c r="O987"/>
      <c r="P987" t="str">
        <f t="shared" si="116"/>
        <v>NOT EQUAL</v>
      </c>
      <c r="Q987"/>
      <c r="R987"/>
      <c r="S987" s="151">
        <f t="shared" si="111"/>
        <v>144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2287</v>
      </c>
      <c r="D988" s="1" t="s">
        <v>1647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2189</v>
      </c>
      <c r="K988" s="134" t="s">
        <v>4579</v>
      </c>
      <c r="M988" s="21" t="s">
        <v>1647</v>
      </c>
      <c r="N988" s="21" t="s">
        <v>3782</v>
      </c>
      <c r="O988"/>
      <c r="P988" t="str">
        <f t="shared" si="116"/>
        <v>NOT EQUAL</v>
      </c>
      <c r="Q988"/>
      <c r="R988"/>
      <c r="S988" s="151">
        <f t="shared" si="111"/>
        <v>144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2287</v>
      </c>
      <c r="D989" s="1" t="s">
        <v>1648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2189</v>
      </c>
      <c r="K989" s="134" t="s">
        <v>4579</v>
      </c>
      <c r="M989" s="21" t="s">
        <v>1648</v>
      </c>
      <c r="N989" s="21" t="s">
        <v>3782</v>
      </c>
      <c r="O989"/>
      <c r="P989" t="str">
        <f t="shared" si="116"/>
        <v>NOT EQUAL</v>
      </c>
      <c r="Q989"/>
      <c r="R989"/>
      <c r="S989" s="151">
        <f t="shared" si="111"/>
        <v>144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2287</v>
      </c>
      <c r="D990" s="1" t="s">
        <v>1649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2189</v>
      </c>
      <c r="K990" s="134" t="s">
        <v>4579</v>
      </c>
      <c r="M990" s="21" t="s">
        <v>1649</v>
      </c>
      <c r="N990" s="21" t="s">
        <v>3782</v>
      </c>
      <c r="O990"/>
      <c r="P990" t="str">
        <f t="shared" si="116"/>
        <v>NOT EQUAL</v>
      </c>
      <c r="Q990"/>
      <c r="R990"/>
      <c r="S990" s="151">
        <f t="shared" si="111"/>
        <v>144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2287</v>
      </c>
      <c r="D991" s="1" t="s">
        <v>1650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2189</v>
      </c>
      <c r="K991" s="134" t="s">
        <v>4579</v>
      </c>
      <c r="M991" s="21" t="s">
        <v>1650</v>
      </c>
      <c r="N991" s="21" t="s">
        <v>3782</v>
      </c>
      <c r="O991"/>
      <c r="P991" t="str">
        <f t="shared" si="116"/>
        <v>NOT EQUAL</v>
      </c>
      <c r="Q991"/>
      <c r="R991"/>
      <c r="S991" s="151">
        <f t="shared" si="111"/>
        <v>144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2287</v>
      </c>
      <c r="D992" s="1" t="s">
        <v>1651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2189</v>
      </c>
      <c r="K992" s="134" t="s">
        <v>4579</v>
      </c>
      <c r="M992" s="21" t="s">
        <v>1651</v>
      </c>
      <c r="N992" s="21" t="s">
        <v>3782</v>
      </c>
      <c r="O992"/>
      <c r="P992" t="str">
        <f t="shared" si="116"/>
        <v>NOT EQUAL</v>
      </c>
      <c r="Q992"/>
      <c r="R992"/>
      <c r="S992" s="151">
        <f t="shared" si="111"/>
        <v>144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2287</v>
      </c>
      <c r="D993" s="1" t="s">
        <v>1652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2189</v>
      </c>
      <c r="K993" s="134" t="s">
        <v>4579</v>
      </c>
      <c r="M993" s="21" t="s">
        <v>1652</v>
      </c>
      <c r="N993" s="21" t="s">
        <v>3782</v>
      </c>
      <c r="O993"/>
      <c r="P993" t="str">
        <f t="shared" si="116"/>
        <v>NOT EQUAL</v>
      </c>
      <c r="Q993"/>
      <c r="R993"/>
      <c r="S993" s="151">
        <f t="shared" si="111"/>
        <v>144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2287</v>
      </c>
      <c r="D994" s="1" t="s">
        <v>1653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2189</v>
      </c>
      <c r="K994" s="134" t="s">
        <v>4579</v>
      </c>
      <c r="M994" s="21" t="s">
        <v>1653</v>
      </c>
      <c r="N994" s="21" t="s">
        <v>3782</v>
      </c>
      <c r="O994"/>
      <c r="P994" t="str">
        <f t="shared" si="116"/>
        <v>NOT EQUAL</v>
      </c>
      <c r="Q994"/>
      <c r="R994"/>
      <c r="S994" s="151">
        <f t="shared" si="111"/>
        <v>144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2287</v>
      </c>
      <c r="D995" s="1" t="s">
        <v>1654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2189</v>
      </c>
      <c r="K995" s="134" t="s">
        <v>4579</v>
      </c>
      <c r="M995" s="21" t="s">
        <v>1654</v>
      </c>
      <c r="N995" s="21" t="s">
        <v>3782</v>
      </c>
      <c r="O995"/>
      <c r="P995" t="str">
        <f t="shared" si="116"/>
        <v>NOT EQUAL</v>
      </c>
      <c r="Q995"/>
      <c r="R995"/>
      <c r="S995" s="151">
        <f t="shared" si="111"/>
        <v>144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2287</v>
      </c>
      <c r="D996" s="1" t="s">
        <v>1655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2189</v>
      </c>
      <c r="K996" s="134" t="s">
        <v>4579</v>
      </c>
      <c r="M996" s="21" t="s">
        <v>1655</v>
      </c>
      <c r="N996" s="21" t="s">
        <v>3782</v>
      </c>
      <c r="O996"/>
      <c r="P996" t="str">
        <f t="shared" si="116"/>
        <v>NOT EQUAL</v>
      </c>
      <c r="Q996"/>
      <c r="R996"/>
      <c r="S996" s="151">
        <f t="shared" si="111"/>
        <v>144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2287</v>
      </c>
      <c r="D997" s="1" t="s">
        <v>1656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2189</v>
      </c>
      <c r="K997" s="134" t="s">
        <v>4579</v>
      </c>
      <c r="M997" s="21" t="s">
        <v>1656</v>
      </c>
      <c r="N997" s="21" t="s">
        <v>3782</v>
      </c>
      <c r="O997"/>
      <c r="P997" t="str">
        <f t="shared" si="116"/>
        <v>NOT EQUAL</v>
      </c>
      <c r="Q997"/>
      <c r="R997"/>
      <c r="S997" s="151">
        <f t="shared" si="111"/>
        <v>144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2287</v>
      </c>
      <c r="D998" s="1" t="s">
        <v>1657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2189</v>
      </c>
      <c r="K998" s="134" t="s">
        <v>4579</v>
      </c>
      <c r="M998" s="21" t="s">
        <v>1657</v>
      </c>
      <c r="N998" s="21" t="s">
        <v>3782</v>
      </c>
      <c r="O998"/>
      <c r="P998" t="str">
        <f t="shared" si="116"/>
        <v>NOT EQUAL</v>
      </c>
      <c r="Q998"/>
      <c r="R998"/>
      <c r="S998" s="151">
        <f t="shared" si="111"/>
        <v>144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2287</v>
      </c>
      <c r="D999" s="1" t="s">
        <v>1658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2189</v>
      </c>
      <c r="K999" s="134" t="s">
        <v>4579</v>
      </c>
      <c r="M999" s="21" t="s">
        <v>1658</v>
      </c>
      <c r="N999" s="21" t="s">
        <v>3782</v>
      </c>
      <c r="O999"/>
      <c r="P999" t="str">
        <f t="shared" si="116"/>
        <v>NOT EQUAL</v>
      </c>
      <c r="Q999"/>
      <c r="R999"/>
      <c r="S999" s="151">
        <f t="shared" si="111"/>
        <v>144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2287</v>
      </c>
      <c r="D1000" s="1" t="s">
        <v>1659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2189</v>
      </c>
      <c r="K1000" s="134" t="s">
        <v>4579</v>
      </c>
      <c r="M1000" s="21" t="s">
        <v>1659</v>
      </c>
      <c r="N1000" s="21" t="s">
        <v>3782</v>
      </c>
      <c r="O1000"/>
      <c r="P1000" t="str">
        <f t="shared" si="116"/>
        <v>NOT EQUAL</v>
      </c>
      <c r="Q1000"/>
      <c r="R1000"/>
      <c r="S1000" s="151">
        <f t="shared" si="111"/>
        <v>144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2217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2189</v>
      </c>
      <c r="K1001" s="134" t="s">
        <v>4579</v>
      </c>
      <c r="M1001" s="21" t="s">
        <v>3375</v>
      </c>
      <c r="N1001" s="21" t="s">
        <v>3782</v>
      </c>
      <c r="O1001"/>
      <c r="P1001" t="str">
        <f t="shared" si="116"/>
        <v>NOT EQUAL</v>
      </c>
      <c r="Q1001"/>
      <c r="R1001"/>
      <c r="S1001" s="151">
        <f t="shared" si="111"/>
        <v>144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2287</v>
      </c>
      <c r="D1002" s="1" t="s">
        <v>1660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2189</v>
      </c>
      <c r="K1002" s="134" t="s">
        <v>4579</v>
      </c>
      <c r="M1002" s="21" t="s">
        <v>1660</v>
      </c>
      <c r="N1002" s="21" t="s">
        <v>3782</v>
      </c>
      <c r="O1002"/>
      <c r="P1002" t="str">
        <f t="shared" si="116"/>
        <v>NOT EQUAL</v>
      </c>
      <c r="Q1002"/>
      <c r="R1002"/>
      <c r="S1002" s="151">
        <f t="shared" si="111"/>
        <v>144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2287</v>
      </c>
      <c r="D1003" s="1" t="s">
        <v>1661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2189</v>
      </c>
      <c r="K1003" s="134" t="s">
        <v>4579</v>
      </c>
      <c r="M1003" s="21" t="s">
        <v>1661</v>
      </c>
      <c r="N1003" s="21" t="s">
        <v>3782</v>
      </c>
      <c r="O1003"/>
      <c r="P1003" t="str">
        <f t="shared" si="116"/>
        <v>NOT EQUAL</v>
      </c>
      <c r="Q1003"/>
      <c r="R1003"/>
      <c r="S1003" s="151">
        <f t="shared" si="111"/>
        <v>144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2287</v>
      </c>
      <c r="D1004" s="1" t="s">
        <v>1662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2189</v>
      </c>
      <c r="K1004" s="134" t="s">
        <v>4579</v>
      </c>
      <c r="M1004" s="21" t="s">
        <v>1662</v>
      </c>
      <c r="N1004" s="21" t="s">
        <v>3782</v>
      </c>
      <c r="O1004"/>
      <c r="P1004" t="str">
        <f t="shared" si="116"/>
        <v>NOT EQUAL</v>
      </c>
      <c r="Q1004"/>
      <c r="R1004"/>
      <c r="S1004" s="151">
        <f t="shared" si="111"/>
        <v>144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2217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2189</v>
      </c>
      <c r="K1005" s="134" t="s">
        <v>4579</v>
      </c>
      <c r="M1005" s="21" t="s">
        <v>3376</v>
      </c>
      <c r="N1005" s="21" t="s">
        <v>3782</v>
      </c>
      <c r="O1005"/>
      <c r="P1005" t="str">
        <f t="shared" si="116"/>
        <v>NOT EQUAL</v>
      </c>
      <c r="Q1005"/>
      <c r="R1005"/>
      <c r="S1005" s="151">
        <f t="shared" si="111"/>
        <v>144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2287</v>
      </c>
      <c r="D1006" s="1" t="s">
        <v>1663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2189</v>
      </c>
      <c r="K1006" s="134" t="s">
        <v>4579</v>
      </c>
      <c r="M1006" s="21" t="s">
        <v>1663</v>
      </c>
      <c r="N1006" s="21" t="s">
        <v>3782</v>
      </c>
      <c r="O1006"/>
      <c r="P1006" t="str">
        <f t="shared" si="116"/>
        <v>NOT EQUAL</v>
      </c>
      <c r="Q1006"/>
      <c r="R1006"/>
      <c r="S1006" s="151">
        <f t="shared" si="111"/>
        <v>144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2287</v>
      </c>
      <c r="D1007" s="1" t="s">
        <v>1664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2189</v>
      </c>
      <c r="K1007" s="134" t="s">
        <v>4579</v>
      </c>
      <c r="M1007" s="21" t="s">
        <v>1664</v>
      </c>
      <c r="N1007" s="21" t="s">
        <v>3782</v>
      </c>
      <c r="O1007"/>
      <c r="P1007" t="str">
        <f t="shared" si="116"/>
        <v>NOT EQUAL</v>
      </c>
      <c r="Q1007"/>
      <c r="R1007"/>
      <c r="S1007" s="151">
        <f t="shared" si="111"/>
        <v>144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2217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2189</v>
      </c>
      <c r="K1008" s="134" t="s">
        <v>4579</v>
      </c>
      <c r="M1008" s="21" t="s">
        <v>3377</v>
      </c>
      <c r="N1008" s="21" t="s">
        <v>3782</v>
      </c>
      <c r="O1008"/>
      <c r="P1008" t="str">
        <f t="shared" si="116"/>
        <v>NOT EQUAL</v>
      </c>
      <c r="Q1008"/>
      <c r="R1008"/>
      <c r="S1008" s="151">
        <f t="shared" si="111"/>
        <v>144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2287</v>
      </c>
      <c r="D1009" s="1" t="s">
        <v>1665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2189</v>
      </c>
      <c r="K1009" s="134" t="s">
        <v>4579</v>
      </c>
      <c r="M1009" s="21" t="s">
        <v>1665</v>
      </c>
      <c r="N1009" s="21" t="s">
        <v>3782</v>
      </c>
      <c r="O1009"/>
      <c r="P1009" t="str">
        <f t="shared" si="116"/>
        <v>NOT EQUAL</v>
      </c>
      <c r="Q1009"/>
      <c r="R1009"/>
      <c r="S1009" s="151">
        <f t="shared" si="111"/>
        <v>144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2217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2189</v>
      </c>
      <c r="K1010" s="134" t="s">
        <v>4579</v>
      </c>
      <c r="M1010" s="21" t="s">
        <v>3378</v>
      </c>
      <c r="N1010" s="21" t="s">
        <v>3782</v>
      </c>
      <c r="O1010"/>
      <c r="P1010" t="str">
        <f t="shared" si="116"/>
        <v>NOT EQUAL</v>
      </c>
      <c r="Q1010"/>
      <c r="R1010"/>
      <c r="S1010" s="151">
        <f t="shared" si="111"/>
        <v>144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2287</v>
      </c>
      <c r="D1011" s="1" t="s">
        <v>1666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2189</v>
      </c>
      <c r="K1011" s="134" t="s">
        <v>4579</v>
      </c>
      <c r="M1011" s="21" t="s">
        <v>1666</v>
      </c>
      <c r="N1011" s="21" t="s">
        <v>3782</v>
      </c>
      <c r="O1011"/>
      <c r="P1011" t="str">
        <f t="shared" si="116"/>
        <v>NOT EQUAL</v>
      </c>
      <c r="Q1011"/>
      <c r="R1011"/>
      <c r="S1011" s="151">
        <f t="shared" si="111"/>
        <v>144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2217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2189</v>
      </c>
      <c r="K1012" s="134" t="s">
        <v>4579</v>
      </c>
      <c r="M1012" s="21" t="s">
        <v>3379</v>
      </c>
      <c r="N1012" s="21" t="s">
        <v>3782</v>
      </c>
      <c r="O1012"/>
      <c r="P1012" t="str">
        <f t="shared" si="116"/>
        <v>NOT EQUAL</v>
      </c>
      <c r="Q1012"/>
      <c r="R1012"/>
      <c r="S1012" s="151">
        <f t="shared" si="111"/>
        <v>144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2287</v>
      </c>
      <c r="D1013" s="1" t="s">
        <v>1667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2189</v>
      </c>
      <c r="K1013" s="134" t="s">
        <v>4579</v>
      </c>
      <c r="M1013" s="21" t="s">
        <v>1667</v>
      </c>
      <c r="N1013" s="21" t="s">
        <v>3782</v>
      </c>
      <c r="O1013"/>
      <c r="P1013" t="str">
        <f t="shared" si="116"/>
        <v>NOT EQUAL</v>
      </c>
      <c r="Q1013"/>
      <c r="R1013"/>
      <c r="S1013" s="151">
        <f t="shared" si="111"/>
        <v>144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2217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2189</v>
      </c>
      <c r="K1014" s="134" t="s">
        <v>4579</v>
      </c>
      <c r="M1014" s="21" t="s">
        <v>3380</v>
      </c>
      <c r="N1014" s="21" t="s">
        <v>3782</v>
      </c>
      <c r="O1014"/>
      <c r="P1014" t="str">
        <f t="shared" si="116"/>
        <v>NOT EQUAL</v>
      </c>
      <c r="Q1014"/>
      <c r="R1014"/>
      <c r="S1014" s="151">
        <f t="shared" si="111"/>
        <v>144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2217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2189</v>
      </c>
      <c r="K1015" s="134" t="s">
        <v>4579</v>
      </c>
      <c r="M1015" s="21" t="s">
        <v>3381</v>
      </c>
      <c r="N1015" s="21" t="s">
        <v>3782</v>
      </c>
      <c r="O1015"/>
      <c r="P1015" t="str">
        <f t="shared" si="116"/>
        <v>NOT EQUAL</v>
      </c>
      <c r="Q1015"/>
      <c r="R1015"/>
      <c r="S1015" s="151">
        <f t="shared" si="111"/>
        <v>144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2287</v>
      </c>
      <c r="D1016" s="1" t="s">
        <v>1668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2189</v>
      </c>
      <c r="K1016" s="134" t="s">
        <v>4579</v>
      </c>
      <c r="M1016" s="21" t="s">
        <v>1668</v>
      </c>
      <c r="N1016" s="21" t="s">
        <v>3782</v>
      </c>
      <c r="O1016"/>
      <c r="P1016" t="str">
        <f t="shared" si="116"/>
        <v>NOT EQUAL</v>
      </c>
      <c r="Q1016"/>
      <c r="R1016"/>
      <c r="S1016" s="151">
        <f t="shared" si="111"/>
        <v>144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2217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2189</v>
      </c>
      <c r="K1017" s="134" t="s">
        <v>4579</v>
      </c>
      <c r="M1017" s="21" t="s">
        <v>3382</v>
      </c>
      <c r="N1017" s="21" t="s">
        <v>3782</v>
      </c>
      <c r="O1017"/>
      <c r="P1017" t="str">
        <f t="shared" si="116"/>
        <v>NOT EQUAL</v>
      </c>
      <c r="Q1017"/>
      <c r="R1017"/>
      <c r="S1017" s="151">
        <f t="shared" si="111"/>
        <v>144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2287</v>
      </c>
      <c r="D1018" s="1" t="s">
        <v>1669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2189</v>
      </c>
      <c r="K1018" s="134" t="s">
        <v>4579</v>
      </c>
      <c r="M1018" s="21" t="s">
        <v>1669</v>
      </c>
      <c r="N1018" s="21" t="s">
        <v>3782</v>
      </c>
      <c r="O1018"/>
      <c r="P1018" t="str">
        <f t="shared" si="116"/>
        <v>NOT EQUAL</v>
      </c>
      <c r="Q1018"/>
      <c r="R1018"/>
      <c r="S1018" s="151">
        <f t="shared" si="111"/>
        <v>144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2217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2189</v>
      </c>
      <c r="K1019" s="134" t="s">
        <v>4579</v>
      </c>
      <c r="M1019" s="21" t="s">
        <v>3383</v>
      </c>
      <c r="N1019" s="21" t="s">
        <v>3782</v>
      </c>
      <c r="O1019"/>
      <c r="P1019" t="str">
        <f t="shared" si="116"/>
        <v>NOT EQUAL</v>
      </c>
      <c r="Q1019"/>
      <c r="R1019"/>
      <c r="S1019" s="151">
        <f t="shared" si="111"/>
        <v>144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2287</v>
      </c>
      <c r="D1020" s="1" t="s">
        <v>1670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2189</v>
      </c>
      <c r="K1020" s="134" t="s">
        <v>4579</v>
      </c>
      <c r="M1020" s="21" t="s">
        <v>1670</v>
      </c>
      <c r="N1020" s="21" t="s">
        <v>3782</v>
      </c>
      <c r="O1020"/>
      <c r="P1020" t="str">
        <f t="shared" si="116"/>
        <v>NOT EQUAL</v>
      </c>
      <c r="Q1020"/>
      <c r="R1020"/>
      <c r="S1020" s="151">
        <f t="shared" si="111"/>
        <v>144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2287</v>
      </c>
      <c r="D1021" s="1" t="s">
        <v>1671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4277</v>
      </c>
      <c r="J1021" s="16" t="s">
        <v>2189</v>
      </c>
      <c r="K1021" s="134" t="s">
        <v>4579</v>
      </c>
      <c r="M1021" s="21" t="s">
        <v>1671</v>
      </c>
      <c r="N1021" s="21" t="s">
        <v>3782</v>
      </c>
      <c r="O1021"/>
      <c r="P1021" t="str">
        <f t="shared" si="116"/>
        <v/>
      </c>
      <c r="Q1021"/>
      <c r="R1021"/>
      <c r="S1021" s="151">
        <f t="shared" si="111"/>
        <v>144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2287</v>
      </c>
      <c r="D1022" s="1" t="s">
        <v>1672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4278</v>
      </c>
      <c r="J1022" s="16" t="s">
        <v>2189</v>
      </c>
      <c r="K1022" s="134" t="s">
        <v>4579</v>
      </c>
      <c r="M1022" s="21" t="s">
        <v>1672</v>
      </c>
      <c r="N1022" s="21" t="s">
        <v>3782</v>
      </c>
      <c r="O1022"/>
      <c r="P1022" t="str">
        <f t="shared" si="116"/>
        <v/>
      </c>
      <c r="Q1022"/>
      <c r="R1022"/>
      <c r="S1022" s="151">
        <f t="shared" si="111"/>
        <v>144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2287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4277</v>
      </c>
      <c r="J1023" s="16" t="s">
        <v>2189</v>
      </c>
      <c r="K1023" s="134" t="s">
        <v>4579</v>
      </c>
      <c r="M1023" s="21" t="s">
        <v>3384</v>
      </c>
      <c r="N1023" s="21" t="s">
        <v>3782</v>
      </c>
      <c r="O1023"/>
      <c r="P1023" t="str">
        <f t="shared" si="116"/>
        <v/>
      </c>
      <c r="Q1023"/>
      <c r="R1023"/>
      <c r="S1023" s="151">
        <f t="shared" si="111"/>
        <v>144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2287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4278</v>
      </c>
      <c r="J1024" s="16" t="s">
        <v>2189</v>
      </c>
      <c r="K1024" s="134" t="s">
        <v>4579</v>
      </c>
      <c r="M1024" s="21" t="s">
        <v>3385</v>
      </c>
      <c r="N1024" s="21" t="s">
        <v>3782</v>
      </c>
      <c r="O1024"/>
      <c r="P1024" t="str">
        <f t="shared" si="116"/>
        <v/>
      </c>
      <c r="Q1024"/>
      <c r="R1024"/>
      <c r="S1024" s="151">
        <f t="shared" si="111"/>
        <v>144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2287</v>
      </c>
      <c r="D1025" s="1" t="s">
        <v>1673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4277</v>
      </c>
      <c r="J1025" s="16" t="s">
        <v>2189</v>
      </c>
      <c r="K1025" s="134" t="s">
        <v>4579</v>
      </c>
      <c r="M1025" s="21" t="s">
        <v>1673</v>
      </c>
      <c r="N1025" s="21" t="s">
        <v>3782</v>
      </c>
      <c r="O1025"/>
      <c r="P1025" t="str">
        <f t="shared" si="116"/>
        <v/>
      </c>
      <c r="Q1025"/>
      <c r="R1025"/>
      <c r="S1025" s="151">
        <f t="shared" si="111"/>
        <v>144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2287</v>
      </c>
      <c r="D1026" s="1" t="s">
        <v>1674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4277</v>
      </c>
      <c r="J1026" s="16" t="s">
        <v>2189</v>
      </c>
      <c r="K1026" s="134" t="s">
        <v>4579</v>
      </c>
      <c r="M1026" s="21" t="s">
        <v>1674</v>
      </c>
      <c r="N1026" s="21" t="s">
        <v>3782</v>
      </c>
      <c r="O1026"/>
      <c r="P1026" t="str">
        <f t="shared" si="116"/>
        <v/>
      </c>
      <c r="Q1026"/>
      <c r="R1026"/>
      <c r="S1026" s="151">
        <f t="shared" si="111"/>
        <v>144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2287</v>
      </c>
      <c r="D1027" s="1" t="s">
        <v>1675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4277</v>
      </c>
      <c r="J1027" s="16" t="s">
        <v>2189</v>
      </c>
      <c r="K1027" s="134" t="s">
        <v>4579</v>
      </c>
      <c r="M1027" s="21" t="s">
        <v>1675</v>
      </c>
      <c r="N1027" s="21" t="s">
        <v>3782</v>
      </c>
      <c r="O1027"/>
      <c r="P1027" t="str">
        <f t="shared" si="116"/>
        <v/>
      </c>
      <c r="Q1027"/>
      <c r="R1027"/>
      <c r="S1027" s="151">
        <f t="shared" si="111"/>
        <v>144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2287</v>
      </c>
      <c r="D1028" s="1" t="s">
        <v>1676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4278</v>
      </c>
      <c r="J1028" s="16" t="s">
        <v>2189</v>
      </c>
      <c r="K1028" s="134" t="s">
        <v>4579</v>
      </c>
      <c r="M1028" s="21" t="s">
        <v>1676</v>
      </c>
      <c r="N1028" s="21" t="s">
        <v>3782</v>
      </c>
      <c r="O1028"/>
      <c r="P1028" t="str">
        <f t="shared" si="116"/>
        <v/>
      </c>
      <c r="Q1028"/>
      <c r="R1028"/>
      <c r="S1028" s="151">
        <f t="shared" si="111"/>
        <v>144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2287</v>
      </c>
      <c r="D1029" s="1" t="s">
        <v>1677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2189</v>
      </c>
      <c r="K1029" s="134" t="s">
        <v>4579</v>
      </c>
      <c r="M1029" s="21" t="s">
        <v>1677</v>
      </c>
      <c r="N1029" s="21" t="s">
        <v>3782</v>
      </c>
      <c r="O1029"/>
      <c r="P1029" t="str">
        <f t="shared" si="116"/>
        <v>NOT EQUAL</v>
      </c>
      <c r="Q1029"/>
      <c r="R1029"/>
      <c r="S1029" s="151">
        <f t="shared" si="111"/>
        <v>144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2287</v>
      </c>
      <c r="D1030" s="1" t="s">
        <v>1678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2189</v>
      </c>
      <c r="K1030" s="134" t="s">
        <v>4579</v>
      </c>
      <c r="M1030" s="21" t="s">
        <v>1678</v>
      </c>
      <c r="N1030" s="21" t="s">
        <v>3782</v>
      </c>
      <c r="O1030"/>
      <c r="P1030" t="str">
        <f t="shared" si="116"/>
        <v>NOT EQUAL</v>
      </c>
      <c r="Q1030"/>
      <c r="R1030"/>
      <c r="S1030" s="151">
        <f t="shared" si="111"/>
        <v>144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2217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2189</v>
      </c>
      <c r="K1031" s="134" t="s">
        <v>4579</v>
      </c>
      <c r="M1031" s="21" t="s">
        <v>3386</v>
      </c>
      <c r="N1031" s="21" t="s">
        <v>3782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144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2217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2189</v>
      </c>
      <c r="K1032" s="134" t="s">
        <v>4579</v>
      </c>
      <c r="M1032" s="21" t="s">
        <v>3387</v>
      </c>
      <c r="N1032" s="21" t="s">
        <v>3782</v>
      </c>
      <c r="O1032"/>
      <c r="P1032" t="str">
        <f t="shared" si="116"/>
        <v>NOT EQUAL</v>
      </c>
      <c r="Q1032"/>
      <c r="R1032"/>
      <c r="S1032" s="151">
        <f t="shared" si="117"/>
        <v>144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2217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2189</v>
      </c>
      <c r="K1033" s="134" t="s">
        <v>4579</v>
      </c>
      <c r="M1033" s="21" t="s">
        <v>3388</v>
      </c>
      <c r="N1033" s="21" t="s">
        <v>3782</v>
      </c>
      <c r="O1033"/>
      <c r="P1033" t="str">
        <f t="shared" si="116"/>
        <v>NOT EQUAL</v>
      </c>
      <c r="Q1033"/>
      <c r="R1033"/>
      <c r="S1033" s="151">
        <f t="shared" si="117"/>
        <v>144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2217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2189</v>
      </c>
      <c r="K1034" s="134" t="s">
        <v>4579</v>
      </c>
      <c r="M1034" s="21" t="s">
        <v>3389</v>
      </c>
      <c r="N1034" s="21" t="s">
        <v>3782</v>
      </c>
      <c r="O1034"/>
      <c r="P1034" t="str">
        <f t="shared" si="116"/>
        <v>NOT EQUAL</v>
      </c>
      <c r="Q1034"/>
      <c r="R1034"/>
      <c r="S1034" s="151">
        <f t="shared" si="117"/>
        <v>144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2217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2189</v>
      </c>
      <c r="K1035" s="134" t="s">
        <v>4579</v>
      </c>
      <c r="M1035" s="21" t="s">
        <v>3390</v>
      </c>
      <c r="N1035" s="21" t="s">
        <v>3782</v>
      </c>
      <c r="O1035"/>
      <c r="P1035" t="str">
        <f t="shared" si="116"/>
        <v>NOT EQUAL</v>
      </c>
      <c r="Q1035"/>
      <c r="R1035"/>
      <c r="S1035" s="151">
        <f t="shared" si="117"/>
        <v>144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2217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2189</v>
      </c>
      <c r="K1036" s="134" t="s">
        <v>4579</v>
      </c>
      <c r="M1036" s="21" t="s">
        <v>3391</v>
      </c>
      <c r="N1036" s="21" t="s">
        <v>3782</v>
      </c>
      <c r="O1036"/>
      <c r="P1036" t="str">
        <f t="shared" si="116"/>
        <v>NOT EQUAL</v>
      </c>
      <c r="Q1036"/>
      <c r="R1036"/>
      <c r="S1036" s="151">
        <f t="shared" si="117"/>
        <v>144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2217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2189</v>
      </c>
      <c r="K1037" s="134" t="s">
        <v>4579</v>
      </c>
      <c r="M1037" s="21" t="s">
        <v>3392</v>
      </c>
      <c r="N1037" s="21" t="s">
        <v>3782</v>
      </c>
      <c r="O1037"/>
      <c r="P1037" t="str">
        <f t="shared" si="116"/>
        <v>NOT EQUAL</v>
      </c>
      <c r="Q1037"/>
      <c r="R1037"/>
      <c r="S1037" s="151">
        <f t="shared" si="117"/>
        <v>144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2217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2189</v>
      </c>
      <c r="K1038" s="134" t="s">
        <v>4579</v>
      </c>
      <c r="M1038" s="21" t="s">
        <v>3393</v>
      </c>
      <c r="N1038" s="21" t="s">
        <v>3782</v>
      </c>
      <c r="O1038"/>
      <c r="P1038" t="str">
        <f t="shared" si="116"/>
        <v>NOT EQUAL</v>
      </c>
      <c r="Q1038"/>
      <c r="R1038"/>
      <c r="S1038" s="151">
        <f t="shared" si="117"/>
        <v>144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2217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2189</v>
      </c>
      <c r="K1039" s="134" t="s">
        <v>4579</v>
      </c>
      <c r="M1039" s="21" t="s">
        <v>3394</v>
      </c>
      <c r="N1039" s="21" t="s">
        <v>3782</v>
      </c>
      <c r="O1039"/>
      <c r="P1039" t="str">
        <f t="shared" si="116"/>
        <v>NOT EQUAL</v>
      </c>
      <c r="Q1039"/>
      <c r="R1039"/>
      <c r="S1039" s="151">
        <f t="shared" si="117"/>
        <v>144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2217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2189</v>
      </c>
      <c r="K1040" s="134" t="s">
        <v>4579</v>
      </c>
      <c r="M1040" s="21" t="s">
        <v>3395</v>
      </c>
      <c r="N1040" s="21" t="s">
        <v>3782</v>
      </c>
      <c r="O1040"/>
      <c r="P1040" t="str">
        <f t="shared" si="116"/>
        <v>NOT EQUAL</v>
      </c>
      <c r="Q1040"/>
      <c r="R1040"/>
      <c r="S1040" s="151">
        <f t="shared" si="117"/>
        <v>144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2217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2189</v>
      </c>
      <c r="K1041" s="134" t="s">
        <v>4579</v>
      </c>
      <c r="M1041" s="21" t="s">
        <v>3396</v>
      </c>
      <c r="N1041" s="21" t="s">
        <v>3782</v>
      </c>
      <c r="O1041"/>
      <c r="P1041" t="str">
        <f t="shared" si="116"/>
        <v>NOT EQUAL</v>
      </c>
      <c r="Q1041"/>
      <c r="R1041"/>
      <c r="S1041" s="151">
        <f t="shared" si="117"/>
        <v>144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2217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2189</v>
      </c>
      <c r="K1042" s="134" t="s">
        <v>4579</v>
      </c>
      <c r="M1042" s="21" t="s">
        <v>3397</v>
      </c>
      <c r="N1042" s="21" t="s">
        <v>3782</v>
      </c>
      <c r="O1042"/>
      <c r="P1042" t="str">
        <f t="shared" si="116"/>
        <v>NOT EQUAL</v>
      </c>
      <c r="Q1042"/>
      <c r="R1042"/>
      <c r="S1042" s="151">
        <f t="shared" si="117"/>
        <v>144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2217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2189</v>
      </c>
      <c r="K1043" s="134" t="s">
        <v>4579</v>
      </c>
      <c r="M1043" s="21" t="s">
        <v>3398</v>
      </c>
      <c r="N1043" s="21" t="s">
        <v>3782</v>
      </c>
      <c r="O1043"/>
      <c r="P1043" t="str">
        <f t="shared" si="116"/>
        <v>NOT EQUAL</v>
      </c>
      <c r="Q1043"/>
      <c r="R1043"/>
      <c r="S1043" s="151">
        <f t="shared" si="117"/>
        <v>144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2217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2189</v>
      </c>
      <c r="K1044" s="134" t="s">
        <v>4579</v>
      </c>
      <c r="M1044" s="21" t="s">
        <v>3399</v>
      </c>
      <c r="N1044" s="21" t="s">
        <v>3782</v>
      </c>
      <c r="O1044"/>
      <c r="P1044" t="str">
        <f t="shared" si="116"/>
        <v>NOT EQUAL</v>
      </c>
      <c r="Q1044"/>
      <c r="R1044"/>
      <c r="S1044" s="151">
        <f t="shared" si="117"/>
        <v>144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2217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2189</v>
      </c>
      <c r="K1045" s="134" t="s">
        <v>4579</v>
      </c>
      <c r="M1045" s="21" t="s">
        <v>3400</v>
      </c>
      <c r="N1045" s="21" t="s">
        <v>3782</v>
      </c>
      <c r="O1045"/>
      <c r="P1045" t="str">
        <f t="shared" si="116"/>
        <v>NOT EQUAL</v>
      </c>
      <c r="Q1045"/>
      <c r="R1045"/>
      <c r="S1045" s="151">
        <f t="shared" si="117"/>
        <v>144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2217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2189</v>
      </c>
      <c r="K1046" s="134" t="s">
        <v>4579</v>
      </c>
      <c r="M1046" s="21" t="s">
        <v>3401</v>
      </c>
      <c r="N1046" s="21" t="s">
        <v>3782</v>
      </c>
      <c r="O1046"/>
      <c r="P1046" t="str">
        <f t="shared" si="116"/>
        <v>NOT EQUAL</v>
      </c>
      <c r="Q1046"/>
      <c r="R1046"/>
      <c r="S1046" s="151">
        <f t="shared" si="117"/>
        <v>144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2217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2189</v>
      </c>
      <c r="K1047" s="134" t="s">
        <v>4579</v>
      </c>
      <c r="M1047" s="21" t="s">
        <v>3402</v>
      </c>
      <c r="N1047" s="21" t="s">
        <v>3782</v>
      </c>
      <c r="O1047"/>
      <c r="P1047" t="str">
        <f t="shared" si="116"/>
        <v>NOT EQUAL</v>
      </c>
      <c r="Q1047"/>
      <c r="R1047"/>
      <c r="S1047" s="151">
        <f t="shared" si="117"/>
        <v>144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2287</v>
      </c>
      <c r="D1048" s="1" t="s">
        <v>1679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2189</v>
      </c>
      <c r="K1048" s="134" t="s">
        <v>4579</v>
      </c>
      <c r="M1048" s="21" t="s">
        <v>1679</v>
      </c>
      <c r="N1048" s="21" t="s">
        <v>3782</v>
      </c>
      <c r="O1048"/>
      <c r="P1048" t="str">
        <f t="shared" si="116"/>
        <v>NOT EQUAL</v>
      </c>
      <c r="Q1048"/>
      <c r="R1048"/>
      <c r="S1048" s="151">
        <f t="shared" si="117"/>
        <v>144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2287</v>
      </c>
      <c r="D1049" s="1" t="s">
        <v>1680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2189</v>
      </c>
      <c r="K1049" s="134" t="s">
        <v>4579</v>
      </c>
      <c r="M1049" s="21" t="s">
        <v>1680</v>
      </c>
      <c r="N1049" s="21" t="s">
        <v>3782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144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2217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2189</v>
      </c>
      <c r="K1050" s="134" t="s">
        <v>4579</v>
      </c>
      <c r="M1050" s="21" t="s">
        <v>3403</v>
      </c>
      <c r="N1050" s="21" t="s">
        <v>3782</v>
      </c>
      <c r="O1050"/>
      <c r="P1050" t="str">
        <f t="shared" si="122"/>
        <v>NOT EQUAL</v>
      </c>
      <c r="Q1050"/>
      <c r="R1050"/>
      <c r="S1050" s="151">
        <f t="shared" si="117"/>
        <v>144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2287</v>
      </c>
      <c r="D1051" s="1" t="s">
        <v>1681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2189</v>
      </c>
      <c r="K1051" s="134" t="s">
        <v>4579</v>
      </c>
      <c r="M1051" s="21" t="s">
        <v>1681</v>
      </c>
      <c r="N1051" s="21" t="s">
        <v>3782</v>
      </c>
      <c r="O1051"/>
      <c r="P1051" t="str">
        <f t="shared" si="122"/>
        <v>NOT EQUAL</v>
      </c>
      <c r="Q1051"/>
      <c r="R1051"/>
      <c r="S1051" s="151">
        <f t="shared" si="117"/>
        <v>144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2217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2189</v>
      </c>
      <c r="K1052" s="134" t="s">
        <v>4579</v>
      </c>
      <c r="M1052" s="21" t="s">
        <v>3404</v>
      </c>
      <c r="N1052" s="21" t="s">
        <v>3782</v>
      </c>
      <c r="O1052"/>
      <c r="P1052" t="str">
        <f t="shared" si="122"/>
        <v>NOT EQUAL</v>
      </c>
      <c r="Q1052"/>
      <c r="R1052"/>
      <c r="S1052" s="151">
        <f t="shared" si="117"/>
        <v>144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2217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2189</v>
      </c>
      <c r="K1053" s="134" t="s">
        <v>4579</v>
      </c>
      <c r="M1053" s="21" t="s">
        <v>3405</v>
      </c>
      <c r="N1053" s="21" t="s">
        <v>3782</v>
      </c>
      <c r="O1053"/>
      <c r="P1053" t="str">
        <f t="shared" si="122"/>
        <v>NOT EQUAL</v>
      </c>
      <c r="Q1053"/>
      <c r="R1053"/>
      <c r="S1053" s="151">
        <f t="shared" si="117"/>
        <v>144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2287</v>
      </c>
      <c r="D1054" s="1" t="s">
        <v>1682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2189</v>
      </c>
      <c r="K1054" s="134" t="s">
        <v>4579</v>
      </c>
      <c r="M1054" s="21" t="s">
        <v>1682</v>
      </c>
      <c r="N1054" s="21" t="s">
        <v>3782</v>
      </c>
      <c r="O1054"/>
      <c r="P1054" t="str">
        <f t="shared" si="122"/>
        <v>NOT EQUAL</v>
      </c>
      <c r="Q1054"/>
      <c r="R1054"/>
      <c r="S1054" s="151">
        <f t="shared" si="117"/>
        <v>144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2287</v>
      </c>
      <c r="D1055" s="1" t="s">
        <v>1683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2189</v>
      </c>
      <c r="K1055" s="134" t="s">
        <v>4579</v>
      </c>
      <c r="M1055" s="21" t="s">
        <v>1683</v>
      </c>
      <c r="N1055" s="21" t="s">
        <v>3782</v>
      </c>
      <c r="O1055"/>
      <c r="P1055" t="str">
        <f t="shared" si="122"/>
        <v>NOT EQUAL</v>
      </c>
      <c r="Q1055"/>
      <c r="R1055"/>
      <c r="S1055" s="151">
        <f t="shared" si="117"/>
        <v>144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2287</v>
      </c>
      <c r="D1056" s="1" t="s">
        <v>1684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2189</v>
      </c>
      <c r="K1056" s="134" t="s">
        <v>4579</v>
      </c>
      <c r="M1056" s="21" t="s">
        <v>1684</v>
      </c>
      <c r="N1056" s="21" t="s">
        <v>3782</v>
      </c>
      <c r="O1056"/>
      <c r="P1056" t="str">
        <f t="shared" si="122"/>
        <v>NOT EQUAL</v>
      </c>
      <c r="Q1056"/>
      <c r="R1056"/>
      <c r="S1056" s="151">
        <f t="shared" si="117"/>
        <v>144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2217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2189</v>
      </c>
      <c r="K1057" s="159" t="s">
        <v>4579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144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2287</v>
      </c>
      <c r="D1058" s="1" t="s">
        <v>1685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2189</v>
      </c>
      <c r="K1058" s="134" t="s">
        <v>4579</v>
      </c>
      <c r="M1058" s="21" t="s">
        <v>1685</v>
      </c>
      <c r="N1058" s="21" t="s">
        <v>3782</v>
      </c>
      <c r="O1058"/>
      <c r="P1058" t="str">
        <f t="shared" si="122"/>
        <v>NOT EQUAL</v>
      </c>
      <c r="Q1058"/>
      <c r="R1058"/>
      <c r="S1058" s="151">
        <f t="shared" si="117"/>
        <v>144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2287</v>
      </c>
      <c r="D1059" s="1" t="s">
        <v>1686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2189</v>
      </c>
      <c r="K1059" s="134" t="s">
        <v>4579</v>
      </c>
      <c r="M1059" s="21" t="s">
        <v>1686</v>
      </c>
      <c r="N1059" s="21" t="s">
        <v>3782</v>
      </c>
      <c r="O1059"/>
      <c r="P1059" t="str">
        <f t="shared" si="122"/>
        <v>NOT EQUAL</v>
      </c>
      <c r="Q1059"/>
      <c r="R1059"/>
      <c r="S1059" s="151">
        <f t="shared" si="117"/>
        <v>144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2217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2189</v>
      </c>
      <c r="K1060" s="159" t="s">
        <v>4579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144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2287</v>
      </c>
      <c r="D1061" s="1" t="s">
        <v>1687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2189</v>
      </c>
      <c r="K1061" s="134" t="s">
        <v>4579</v>
      </c>
      <c r="M1061" s="21" t="s">
        <v>1687</v>
      </c>
      <c r="N1061" s="21" t="s">
        <v>3782</v>
      </c>
      <c r="O1061"/>
      <c r="P1061" t="str">
        <f t="shared" si="122"/>
        <v>NOT EQUAL</v>
      </c>
      <c r="Q1061"/>
      <c r="R1061"/>
      <c r="S1061" s="151">
        <f t="shared" si="117"/>
        <v>144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2217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2189</v>
      </c>
      <c r="K1062" s="134" t="s">
        <v>4579</v>
      </c>
      <c r="M1062" s="21" t="s">
        <v>3406</v>
      </c>
      <c r="N1062" s="21" t="s">
        <v>3782</v>
      </c>
      <c r="O1062"/>
      <c r="P1062" t="str">
        <f t="shared" si="122"/>
        <v>NOT EQUAL</v>
      </c>
      <c r="Q1062"/>
      <c r="R1062"/>
      <c r="S1062" s="151">
        <f t="shared" si="117"/>
        <v>144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2217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2189</v>
      </c>
      <c r="K1063" s="134" t="s">
        <v>4579</v>
      </c>
      <c r="M1063" s="21" t="s">
        <v>3407</v>
      </c>
      <c r="N1063" s="21" t="s">
        <v>3782</v>
      </c>
      <c r="O1063"/>
      <c r="P1063" t="str">
        <f t="shared" si="122"/>
        <v>NOT EQUAL</v>
      </c>
      <c r="Q1063"/>
      <c r="R1063"/>
      <c r="S1063" s="151">
        <f t="shared" si="117"/>
        <v>144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2217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2189</v>
      </c>
      <c r="K1064" s="134" t="s">
        <v>4579</v>
      </c>
      <c r="M1064" s="21" t="s">
        <v>3408</v>
      </c>
      <c r="N1064" s="21" t="s">
        <v>3782</v>
      </c>
      <c r="O1064"/>
      <c r="P1064" t="str">
        <f t="shared" si="122"/>
        <v>NOT EQUAL</v>
      </c>
      <c r="Q1064"/>
      <c r="R1064"/>
      <c r="S1064" s="151">
        <f t="shared" si="117"/>
        <v>144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2217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2189</v>
      </c>
      <c r="K1065" s="134" t="s">
        <v>4579</v>
      </c>
      <c r="M1065" s="21" t="s">
        <v>3409</v>
      </c>
      <c r="N1065" s="21" t="s">
        <v>3782</v>
      </c>
      <c r="O1065"/>
      <c r="P1065" t="str">
        <f t="shared" si="122"/>
        <v>NOT EQUAL</v>
      </c>
      <c r="Q1065"/>
      <c r="R1065"/>
      <c r="S1065" s="151">
        <f t="shared" si="117"/>
        <v>144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2217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2189</v>
      </c>
      <c r="K1066" s="134" t="s">
        <v>4579</v>
      </c>
      <c r="M1066" s="21" t="s">
        <v>3410</v>
      </c>
      <c r="N1066" s="21" t="s">
        <v>3782</v>
      </c>
      <c r="O1066"/>
      <c r="P1066" t="str">
        <f t="shared" si="122"/>
        <v>NOT EQUAL</v>
      </c>
      <c r="Q1066"/>
      <c r="R1066"/>
      <c r="S1066" s="151">
        <f t="shared" si="117"/>
        <v>144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2217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2189</v>
      </c>
      <c r="K1067" s="134" t="s">
        <v>4579</v>
      </c>
      <c r="M1067" s="21" t="s">
        <v>3411</v>
      </c>
      <c r="N1067" s="21" t="s">
        <v>3782</v>
      </c>
      <c r="O1067"/>
      <c r="P1067" t="str">
        <f t="shared" si="122"/>
        <v>NOT EQUAL</v>
      </c>
      <c r="Q1067"/>
      <c r="R1067"/>
      <c r="S1067" s="151">
        <f t="shared" si="117"/>
        <v>144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2217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2189</v>
      </c>
      <c r="K1068" s="134" t="s">
        <v>4579</v>
      </c>
      <c r="M1068" s="21" t="s">
        <v>3412</v>
      </c>
      <c r="N1068" s="21" t="s">
        <v>3782</v>
      </c>
      <c r="O1068"/>
      <c r="P1068" t="str">
        <f t="shared" si="122"/>
        <v>NOT EQUAL</v>
      </c>
      <c r="Q1068"/>
      <c r="R1068"/>
      <c r="S1068" s="151">
        <f t="shared" si="117"/>
        <v>144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2217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2189</v>
      </c>
      <c r="K1069" s="134" t="s">
        <v>4579</v>
      </c>
      <c r="M1069" s="21" t="s">
        <v>3413</v>
      </c>
      <c r="N1069" s="21" t="s">
        <v>3782</v>
      </c>
      <c r="O1069"/>
      <c r="P1069" t="str">
        <f t="shared" si="122"/>
        <v>NOT EQUAL</v>
      </c>
      <c r="Q1069"/>
      <c r="R1069"/>
      <c r="S1069" s="151">
        <f t="shared" si="117"/>
        <v>144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2217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2189</v>
      </c>
      <c r="K1070" s="134" t="s">
        <v>4579</v>
      </c>
      <c r="M1070" s="21" t="s">
        <v>3414</v>
      </c>
      <c r="N1070" s="21" t="s">
        <v>3782</v>
      </c>
      <c r="O1070"/>
      <c r="P1070" t="str">
        <f t="shared" si="122"/>
        <v>NOT EQUAL</v>
      </c>
      <c r="Q1070"/>
      <c r="R1070"/>
      <c r="S1070" s="151">
        <f t="shared" si="117"/>
        <v>144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2217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2189</v>
      </c>
      <c r="K1071" s="134" t="s">
        <v>4579</v>
      </c>
      <c r="M1071" s="21" t="s">
        <v>3415</v>
      </c>
      <c r="N1071" s="21" t="s">
        <v>3782</v>
      </c>
      <c r="O1071"/>
      <c r="P1071" t="str">
        <f t="shared" si="122"/>
        <v>NOT EQUAL</v>
      </c>
      <c r="Q1071"/>
      <c r="R1071"/>
      <c r="S1071" s="151">
        <f t="shared" si="117"/>
        <v>144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2217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2189</v>
      </c>
      <c r="K1072" s="134" t="s">
        <v>4579</v>
      </c>
      <c r="M1072" s="21" t="s">
        <v>3416</v>
      </c>
      <c r="N1072" s="21" t="s">
        <v>3782</v>
      </c>
      <c r="O1072"/>
      <c r="P1072" t="str">
        <f t="shared" si="122"/>
        <v>NOT EQUAL</v>
      </c>
      <c r="Q1072"/>
      <c r="R1072"/>
      <c r="S1072" s="151">
        <f t="shared" si="117"/>
        <v>144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2287</v>
      </c>
      <c r="D1073" s="1" t="s">
        <v>1688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2189</v>
      </c>
      <c r="K1073" s="134" t="s">
        <v>4579</v>
      </c>
      <c r="M1073" s="21" t="s">
        <v>1688</v>
      </c>
      <c r="N1073" s="21" t="s">
        <v>3782</v>
      </c>
      <c r="O1073"/>
      <c r="P1073" t="str">
        <f t="shared" si="122"/>
        <v>NOT EQUAL</v>
      </c>
      <c r="Q1073"/>
      <c r="R1073"/>
      <c r="S1073" s="151">
        <f t="shared" si="117"/>
        <v>144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2217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2189</v>
      </c>
      <c r="K1074" s="134" t="s">
        <v>4579</v>
      </c>
      <c r="M1074" s="21" t="s">
        <v>3417</v>
      </c>
      <c r="N1074" s="21" t="s">
        <v>3782</v>
      </c>
      <c r="O1074"/>
      <c r="P1074" t="str">
        <f t="shared" si="122"/>
        <v>NOT EQUAL</v>
      </c>
      <c r="Q1074"/>
      <c r="R1074"/>
      <c r="S1074" s="151">
        <f t="shared" si="117"/>
        <v>144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2217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2189</v>
      </c>
      <c r="K1075" s="134" t="s">
        <v>4579</v>
      </c>
      <c r="M1075" s="21" t="s">
        <v>3418</v>
      </c>
      <c r="N1075" s="21" t="s">
        <v>3782</v>
      </c>
      <c r="O1075"/>
      <c r="P1075" t="str">
        <f t="shared" si="122"/>
        <v>NOT EQUAL</v>
      </c>
      <c r="Q1075"/>
      <c r="R1075"/>
      <c r="S1075" s="151">
        <f t="shared" si="117"/>
        <v>144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2217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2189</v>
      </c>
      <c r="K1076" s="134" t="s">
        <v>4579</v>
      </c>
      <c r="M1076" s="21" t="s">
        <v>3419</v>
      </c>
      <c r="N1076" s="21" t="s">
        <v>3782</v>
      </c>
      <c r="O1076"/>
      <c r="P1076" t="str">
        <f t="shared" si="122"/>
        <v>NOT EQUAL</v>
      </c>
      <c r="Q1076"/>
      <c r="R1076"/>
      <c r="S1076" s="151">
        <f t="shared" si="117"/>
        <v>144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2217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2189</v>
      </c>
      <c r="K1077" s="134" t="s">
        <v>4579</v>
      </c>
      <c r="M1077" s="21" t="s">
        <v>3420</v>
      </c>
      <c r="N1077" s="21" t="s">
        <v>3782</v>
      </c>
      <c r="O1077"/>
      <c r="P1077" t="str">
        <f t="shared" si="122"/>
        <v>NOT EQUAL</v>
      </c>
      <c r="Q1077"/>
      <c r="R1077"/>
      <c r="S1077" s="151">
        <f t="shared" si="117"/>
        <v>144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2217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2189</v>
      </c>
      <c r="K1078" s="134" t="s">
        <v>4579</v>
      </c>
      <c r="M1078" s="21" t="s">
        <v>3421</v>
      </c>
      <c r="N1078" s="21" t="s">
        <v>3782</v>
      </c>
      <c r="O1078"/>
      <c r="P1078" t="str">
        <f t="shared" si="122"/>
        <v>NOT EQUAL</v>
      </c>
      <c r="Q1078"/>
      <c r="R1078"/>
      <c r="S1078" s="151">
        <f t="shared" si="117"/>
        <v>144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2217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2189</v>
      </c>
      <c r="K1079" s="134" t="s">
        <v>4579</v>
      </c>
      <c r="M1079" s="21" t="s">
        <v>3422</v>
      </c>
      <c r="N1079" s="21" t="s">
        <v>3782</v>
      </c>
      <c r="O1079"/>
      <c r="P1079" t="str">
        <f t="shared" si="122"/>
        <v>NOT EQUAL</v>
      </c>
      <c r="Q1079"/>
      <c r="R1079"/>
      <c r="S1079" s="151">
        <f t="shared" si="117"/>
        <v>144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2217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2189</v>
      </c>
      <c r="K1080" s="134" t="s">
        <v>4579</v>
      </c>
      <c r="M1080" s="21" t="s">
        <v>3423</v>
      </c>
      <c r="N1080" s="21" t="s">
        <v>3782</v>
      </c>
      <c r="O1080"/>
      <c r="P1080" t="str">
        <f t="shared" si="122"/>
        <v>NOT EQUAL</v>
      </c>
      <c r="Q1080"/>
      <c r="R1080"/>
      <c r="S1080" s="151">
        <f t="shared" si="117"/>
        <v>144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2217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2189</v>
      </c>
      <c r="K1081" s="134" t="s">
        <v>4579</v>
      </c>
      <c r="M1081" s="21" t="s">
        <v>3424</v>
      </c>
      <c r="N1081" s="21" t="s">
        <v>3782</v>
      </c>
      <c r="O1081"/>
      <c r="P1081" t="str">
        <f t="shared" si="122"/>
        <v>NOT EQUAL</v>
      </c>
      <c r="Q1081"/>
      <c r="R1081"/>
      <c r="S1081" s="151">
        <f t="shared" si="117"/>
        <v>144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2217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2189</v>
      </c>
      <c r="K1082" s="159" t="s">
        <v>4579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144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2217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2189</v>
      </c>
      <c r="K1083" s="159" t="s">
        <v>4579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144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2217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2189</v>
      </c>
      <c r="K1084" s="134" t="s">
        <v>4579</v>
      </c>
      <c r="M1084" s="21" t="s">
        <v>3425</v>
      </c>
      <c r="N1084" s="21" t="s">
        <v>3782</v>
      </c>
      <c r="O1084"/>
      <c r="P1084" t="str">
        <f t="shared" si="122"/>
        <v>NOT EQUAL</v>
      </c>
      <c r="Q1084"/>
      <c r="R1084"/>
      <c r="S1084" s="151">
        <f t="shared" si="117"/>
        <v>144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2217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2189</v>
      </c>
      <c r="K1085" s="159" t="s">
        <v>4579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144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2217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2189</v>
      </c>
      <c r="K1086" s="159" t="s">
        <v>4579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144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2217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2189</v>
      </c>
      <c r="K1087" s="134" t="s">
        <v>4579</v>
      </c>
      <c r="M1087" s="21" t="s">
        <v>3426</v>
      </c>
      <c r="N1087" s="21" t="s">
        <v>3782</v>
      </c>
      <c r="O1087"/>
      <c r="P1087" t="str">
        <f t="shared" si="122"/>
        <v>NOT EQUAL</v>
      </c>
      <c r="Q1087"/>
      <c r="R1087"/>
      <c r="S1087" s="151">
        <f t="shared" si="117"/>
        <v>144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2287</v>
      </c>
      <c r="D1088" s="1" t="s">
        <v>1689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2189</v>
      </c>
      <c r="K1088" s="134" t="s">
        <v>4579</v>
      </c>
      <c r="M1088" s="21" t="s">
        <v>1689</v>
      </c>
      <c r="N1088" s="21" t="s">
        <v>3782</v>
      </c>
      <c r="O1088"/>
      <c r="P1088" t="str">
        <f t="shared" si="122"/>
        <v>NOT EQUAL</v>
      </c>
      <c r="Q1088"/>
      <c r="R1088"/>
      <c r="S1088" s="151">
        <f t="shared" si="117"/>
        <v>144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2287</v>
      </c>
      <c r="D1089" s="1" t="s">
        <v>1690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2189</v>
      </c>
      <c r="K1089" s="134" t="s">
        <v>4579</v>
      </c>
      <c r="M1089" s="21" t="s">
        <v>1690</v>
      </c>
      <c r="N1089" s="21" t="s">
        <v>3782</v>
      </c>
      <c r="O1089"/>
      <c r="P1089" t="str">
        <f t="shared" si="122"/>
        <v>NOT EQUAL</v>
      </c>
      <c r="Q1089"/>
      <c r="R1089"/>
      <c r="S1089" s="151">
        <f t="shared" si="117"/>
        <v>144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2287</v>
      </c>
      <c r="D1090" s="1" t="s">
        <v>1691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2189</v>
      </c>
      <c r="K1090" s="134" t="s">
        <v>4579</v>
      </c>
      <c r="M1090" s="21" t="s">
        <v>1691</v>
      </c>
      <c r="N1090" s="21" t="s">
        <v>3782</v>
      </c>
      <c r="O1090"/>
      <c r="P1090" t="str">
        <f t="shared" si="122"/>
        <v>NOT EQUAL</v>
      </c>
      <c r="Q1090"/>
      <c r="R1090"/>
      <c r="S1090" s="151">
        <f t="shared" si="117"/>
        <v>144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2287</v>
      </c>
      <c r="D1091" s="1" t="s">
        <v>1692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2189</v>
      </c>
      <c r="K1091" s="134" t="s">
        <v>4579</v>
      </c>
      <c r="M1091" s="21" t="s">
        <v>1692</v>
      </c>
      <c r="N1091" s="21" t="s">
        <v>3782</v>
      </c>
      <c r="O1091"/>
      <c r="P1091" t="str">
        <f t="shared" si="122"/>
        <v>NOT EQUAL</v>
      </c>
      <c r="Q1091"/>
      <c r="R1091"/>
      <c r="S1091" s="151">
        <f t="shared" si="117"/>
        <v>144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2217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2189</v>
      </c>
      <c r="K1092" s="134" t="s">
        <v>4579</v>
      </c>
      <c r="M1092" s="21" t="s">
        <v>3427</v>
      </c>
      <c r="N1092" s="21" t="s">
        <v>3782</v>
      </c>
      <c r="O1092"/>
      <c r="P1092" t="str">
        <f t="shared" si="122"/>
        <v>NOT EQUAL</v>
      </c>
      <c r="Q1092"/>
      <c r="R1092"/>
      <c r="S1092" s="151">
        <f t="shared" si="117"/>
        <v>144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2287</v>
      </c>
      <c r="D1093" s="1" t="s">
        <v>1693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2189</v>
      </c>
      <c r="K1093" s="134" t="s">
        <v>4579</v>
      </c>
      <c r="M1093" s="21" t="s">
        <v>1693</v>
      </c>
      <c r="N1093" s="21" t="s">
        <v>3782</v>
      </c>
      <c r="O1093"/>
      <c r="P1093" t="str">
        <f t="shared" si="122"/>
        <v>NOT EQUAL</v>
      </c>
      <c r="Q1093"/>
      <c r="R1093"/>
      <c r="S1093" s="151">
        <f t="shared" si="117"/>
        <v>144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2287</v>
      </c>
      <c r="D1094" s="1" t="s">
        <v>1694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2189</v>
      </c>
      <c r="K1094" s="134" t="s">
        <v>4579</v>
      </c>
      <c r="M1094" s="21" t="s">
        <v>1694</v>
      </c>
      <c r="N1094" s="21" t="s">
        <v>3782</v>
      </c>
      <c r="O1094"/>
      <c r="P1094" t="str">
        <f t="shared" si="122"/>
        <v>NOT EQUAL</v>
      </c>
      <c r="Q1094"/>
      <c r="R1094"/>
      <c r="S1094" s="151">
        <f t="shared" si="117"/>
        <v>144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2217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2189</v>
      </c>
      <c r="K1095" s="134" t="s">
        <v>4579</v>
      </c>
      <c r="M1095" s="21" t="s">
        <v>3428</v>
      </c>
      <c r="N1095" s="21" t="s">
        <v>3782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144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2287</v>
      </c>
      <c r="D1096" s="1" t="s">
        <v>1695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2189</v>
      </c>
      <c r="K1096" s="134" t="s">
        <v>4579</v>
      </c>
      <c r="M1096" s="21" t="s">
        <v>1695</v>
      </c>
      <c r="N1096" s="21" t="s">
        <v>3782</v>
      </c>
      <c r="O1096"/>
      <c r="P1096" t="str">
        <f t="shared" si="122"/>
        <v>NOT EQUAL</v>
      </c>
      <c r="Q1096"/>
      <c r="R1096"/>
      <c r="S1096" s="151">
        <f t="shared" si="123"/>
        <v>144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2217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2189</v>
      </c>
      <c r="K1097" s="134" t="s">
        <v>4579</v>
      </c>
      <c r="M1097" s="21" t="s">
        <v>3429</v>
      </c>
      <c r="N1097" s="21" t="s">
        <v>3782</v>
      </c>
      <c r="O1097"/>
      <c r="P1097" t="str">
        <f t="shared" si="122"/>
        <v>NOT EQUAL</v>
      </c>
      <c r="Q1097"/>
      <c r="R1097"/>
      <c r="S1097" s="151">
        <f t="shared" si="123"/>
        <v>144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2217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2189</v>
      </c>
      <c r="K1098" s="134" t="s">
        <v>4579</v>
      </c>
      <c r="M1098" s="21" t="s">
        <v>3430</v>
      </c>
      <c r="N1098" s="21" t="s">
        <v>3782</v>
      </c>
      <c r="O1098"/>
      <c r="P1098" t="str">
        <f t="shared" si="122"/>
        <v>NOT EQUAL</v>
      </c>
      <c r="Q1098"/>
      <c r="R1098"/>
      <c r="S1098" s="151">
        <f t="shared" si="123"/>
        <v>144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2217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2189</v>
      </c>
      <c r="K1099" s="134" t="s">
        <v>4579</v>
      </c>
      <c r="M1099" s="21" t="s">
        <v>3431</v>
      </c>
      <c r="N1099" s="21" t="s">
        <v>3782</v>
      </c>
      <c r="O1099"/>
      <c r="P1099" t="str">
        <f t="shared" si="122"/>
        <v>NOT EQUAL</v>
      </c>
      <c r="Q1099"/>
      <c r="R1099"/>
      <c r="S1099" s="151">
        <f t="shared" si="123"/>
        <v>144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2217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2189</v>
      </c>
      <c r="K1100" s="134" t="s">
        <v>4579</v>
      </c>
      <c r="M1100" s="21" t="s">
        <v>3432</v>
      </c>
      <c r="N1100" s="21" t="s">
        <v>3782</v>
      </c>
      <c r="O1100"/>
      <c r="P1100" t="str">
        <f t="shared" si="122"/>
        <v>NOT EQUAL</v>
      </c>
      <c r="Q1100"/>
      <c r="R1100"/>
      <c r="S1100" s="151">
        <f t="shared" si="123"/>
        <v>144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2287</v>
      </c>
      <c r="D1101" s="1" t="s">
        <v>1696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2189</v>
      </c>
      <c r="K1101" s="134" t="s">
        <v>4579</v>
      </c>
      <c r="M1101" s="21" t="s">
        <v>1696</v>
      </c>
      <c r="N1101" s="21" t="s">
        <v>3782</v>
      </c>
      <c r="O1101"/>
      <c r="P1101" t="str">
        <f t="shared" si="122"/>
        <v>NOT EQUAL</v>
      </c>
      <c r="Q1101"/>
      <c r="R1101"/>
      <c r="S1101" s="151">
        <f t="shared" si="123"/>
        <v>144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2287</v>
      </c>
      <c r="D1102" s="1" t="s">
        <v>1697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2189</v>
      </c>
      <c r="K1102" s="134" t="s">
        <v>4579</v>
      </c>
      <c r="M1102" s="21" t="s">
        <v>1697</v>
      </c>
      <c r="N1102" s="21" t="s">
        <v>3782</v>
      </c>
      <c r="O1102"/>
      <c r="P1102" t="str">
        <f t="shared" si="122"/>
        <v>NOT EQUAL</v>
      </c>
      <c r="Q1102"/>
      <c r="R1102"/>
      <c r="S1102" s="151">
        <f t="shared" si="123"/>
        <v>144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2217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2189</v>
      </c>
      <c r="K1103" s="134" t="s">
        <v>4579</v>
      </c>
      <c r="M1103" s="21" t="s">
        <v>3433</v>
      </c>
      <c r="N1103" s="21" t="s">
        <v>3782</v>
      </c>
      <c r="O1103"/>
      <c r="P1103" t="str">
        <f t="shared" si="122"/>
        <v>NOT EQUAL</v>
      </c>
      <c r="Q1103"/>
      <c r="R1103"/>
      <c r="S1103" s="151">
        <f t="shared" si="123"/>
        <v>144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2217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2189</v>
      </c>
      <c r="K1104" s="134" t="s">
        <v>4579</v>
      </c>
      <c r="M1104" s="21" t="s">
        <v>3434</v>
      </c>
      <c r="N1104" s="21" t="s">
        <v>3782</v>
      </c>
      <c r="O1104"/>
      <c r="P1104" t="str">
        <f t="shared" si="122"/>
        <v>NOT EQUAL</v>
      </c>
      <c r="Q1104"/>
      <c r="R1104"/>
      <c r="S1104" s="151">
        <f t="shared" si="123"/>
        <v>144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2287</v>
      </c>
      <c r="D1105" s="1" t="s">
        <v>1698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2189</v>
      </c>
      <c r="K1105" s="134" t="s">
        <v>4579</v>
      </c>
      <c r="M1105" s="21" t="s">
        <v>1698</v>
      </c>
      <c r="N1105" s="21" t="s">
        <v>3782</v>
      </c>
      <c r="O1105"/>
      <c r="P1105" t="str">
        <f t="shared" si="122"/>
        <v>NOT EQUAL</v>
      </c>
      <c r="Q1105"/>
      <c r="R1105"/>
      <c r="S1105" s="151">
        <f t="shared" si="123"/>
        <v>144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2217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2189</v>
      </c>
      <c r="K1106" s="134" t="s">
        <v>4579</v>
      </c>
      <c r="M1106" s="21" t="s">
        <v>3435</v>
      </c>
      <c r="N1106" s="21" t="s">
        <v>3782</v>
      </c>
      <c r="O1106"/>
      <c r="P1106" t="str">
        <f t="shared" si="122"/>
        <v>NOT EQUAL</v>
      </c>
      <c r="Q1106"/>
      <c r="R1106"/>
      <c r="S1106" s="151">
        <f t="shared" si="123"/>
        <v>144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2217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2189</v>
      </c>
      <c r="K1107" s="134" t="s">
        <v>4579</v>
      </c>
      <c r="M1107" s="21" t="s">
        <v>3436</v>
      </c>
      <c r="N1107" s="21" t="s">
        <v>3782</v>
      </c>
      <c r="O1107"/>
      <c r="P1107" t="str">
        <f t="shared" si="122"/>
        <v>NOT EQUAL</v>
      </c>
      <c r="Q1107"/>
      <c r="R1107"/>
      <c r="S1107" s="151">
        <f t="shared" si="123"/>
        <v>144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2217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2189</v>
      </c>
      <c r="K1108" s="134" t="s">
        <v>4579</v>
      </c>
      <c r="M1108" s="21" t="s">
        <v>3437</v>
      </c>
      <c r="N1108" s="21" t="s">
        <v>3782</v>
      </c>
      <c r="O1108"/>
      <c r="P1108" t="str">
        <f t="shared" si="122"/>
        <v>NOT EQUAL</v>
      </c>
      <c r="Q1108"/>
      <c r="R1108"/>
      <c r="S1108" s="151">
        <f t="shared" si="123"/>
        <v>144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2217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2189</v>
      </c>
      <c r="K1109" s="134" t="s">
        <v>4579</v>
      </c>
      <c r="M1109" s="21" t="s">
        <v>3438</v>
      </c>
      <c r="N1109" s="21" t="s">
        <v>3782</v>
      </c>
      <c r="O1109"/>
      <c r="P1109" t="str">
        <f t="shared" si="122"/>
        <v>NOT EQUAL</v>
      </c>
      <c r="Q1109"/>
      <c r="R1109"/>
      <c r="S1109" s="151">
        <f t="shared" si="123"/>
        <v>144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2287</v>
      </c>
      <c r="D1110" s="1" t="s">
        <v>1699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2189</v>
      </c>
      <c r="K1110" s="134" t="s">
        <v>4579</v>
      </c>
      <c r="M1110" s="21" t="s">
        <v>1699</v>
      </c>
      <c r="N1110" s="21" t="s">
        <v>3782</v>
      </c>
      <c r="O1110"/>
      <c r="P1110" t="str">
        <f t="shared" si="122"/>
        <v>NOT EQUAL</v>
      </c>
      <c r="Q1110"/>
      <c r="R1110"/>
      <c r="S1110" s="151">
        <f t="shared" si="123"/>
        <v>144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2217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2189</v>
      </c>
      <c r="K1111" s="134" t="s">
        <v>4579</v>
      </c>
      <c r="M1111" s="21" t="s">
        <v>3439</v>
      </c>
      <c r="N1111" s="21" t="s">
        <v>3782</v>
      </c>
      <c r="O1111"/>
      <c r="P1111" t="str">
        <f t="shared" si="122"/>
        <v>NOT EQUAL</v>
      </c>
      <c r="Q1111"/>
      <c r="R1111"/>
      <c r="S1111" s="151">
        <f t="shared" si="123"/>
        <v>144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2287</v>
      </c>
      <c r="D1112" s="1" t="s">
        <v>1700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2189</v>
      </c>
      <c r="K1112" s="134" t="s">
        <v>4579</v>
      </c>
      <c r="M1112" s="21" t="s">
        <v>1700</v>
      </c>
      <c r="N1112" s="21" t="s">
        <v>3782</v>
      </c>
      <c r="O1112"/>
      <c r="P1112" t="str">
        <f t="shared" si="122"/>
        <v>NOT EQUAL</v>
      </c>
      <c r="Q1112"/>
      <c r="R1112"/>
      <c r="S1112" s="151">
        <f t="shared" si="123"/>
        <v>144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2287</v>
      </c>
      <c r="D1113" s="1" t="s">
        <v>1701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2189</v>
      </c>
      <c r="K1113" s="134" t="s">
        <v>4579</v>
      </c>
      <c r="L1113" s="151"/>
      <c r="M1113" s="21" t="s">
        <v>1701</v>
      </c>
      <c r="N1113" s="21" t="s">
        <v>3782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144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2287</v>
      </c>
      <c r="D1114" s="1" t="s">
        <v>1702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2189</v>
      </c>
      <c r="K1114" s="134" t="s">
        <v>4579</v>
      </c>
      <c r="M1114" s="21" t="s">
        <v>1702</v>
      </c>
      <c r="N1114" s="21" t="s">
        <v>3782</v>
      </c>
      <c r="O1114"/>
      <c r="P1114" t="str">
        <f t="shared" si="128"/>
        <v>NOT EQUAL</v>
      </c>
      <c r="Q1114"/>
      <c r="R1114"/>
      <c r="S1114" s="151">
        <f t="shared" si="123"/>
        <v>144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2287</v>
      </c>
      <c r="D1115" s="1" t="s">
        <v>1703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2189</v>
      </c>
      <c r="K1115" s="134" t="s">
        <v>4579</v>
      </c>
      <c r="M1115" s="21" t="s">
        <v>1703</v>
      </c>
      <c r="N1115" s="21" t="s">
        <v>3782</v>
      </c>
      <c r="O1115"/>
      <c r="P1115" t="str">
        <f t="shared" si="128"/>
        <v>NOT EQUAL</v>
      </c>
      <c r="Q1115"/>
      <c r="R1115"/>
      <c r="S1115" s="151">
        <f t="shared" si="123"/>
        <v>144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2287</v>
      </c>
      <c r="D1116" s="1" t="s">
        <v>1704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2189</v>
      </c>
      <c r="K1116" s="134" t="s">
        <v>4579</v>
      </c>
      <c r="M1116" s="21" t="s">
        <v>1704</v>
      </c>
      <c r="N1116" s="21" t="s">
        <v>3782</v>
      </c>
      <c r="O1116"/>
      <c r="P1116" t="str">
        <f t="shared" si="128"/>
        <v>NOT EQUAL</v>
      </c>
      <c r="Q1116"/>
      <c r="R1116"/>
      <c r="S1116" s="151">
        <f t="shared" si="123"/>
        <v>144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2217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2189</v>
      </c>
      <c r="K1117" s="134" t="s">
        <v>4579</v>
      </c>
      <c r="M1117" s="21" t="s">
        <v>3440</v>
      </c>
      <c r="N1117" s="21" t="s">
        <v>3782</v>
      </c>
      <c r="O1117"/>
      <c r="P1117" t="str">
        <f t="shared" si="128"/>
        <v>NOT EQUAL</v>
      </c>
      <c r="Q1117"/>
      <c r="R1117"/>
      <c r="S1117" s="151">
        <f t="shared" si="123"/>
        <v>144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2287</v>
      </c>
      <c r="D1118" s="1" t="s">
        <v>1705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2189</v>
      </c>
      <c r="K1118" s="134" t="s">
        <v>4579</v>
      </c>
      <c r="M1118" s="21" t="s">
        <v>1705</v>
      </c>
      <c r="N1118" s="21" t="s">
        <v>3782</v>
      </c>
      <c r="O1118"/>
      <c r="P1118" t="str">
        <f t="shared" si="128"/>
        <v>NOT EQUAL</v>
      </c>
      <c r="Q1118"/>
      <c r="R1118"/>
      <c r="S1118" s="151">
        <f t="shared" si="123"/>
        <v>144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2287</v>
      </c>
      <c r="D1119" s="1" t="s">
        <v>1706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2189</v>
      </c>
      <c r="K1119" s="134" t="s">
        <v>4579</v>
      </c>
      <c r="M1119" s="21" t="s">
        <v>1706</v>
      </c>
      <c r="N1119" s="21" t="s">
        <v>3782</v>
      </c>
      <c r="O1119"/>
      <c r="P1119" t="str">
        <f t="shared" si="128"/>
        <v>NOT EQUAL</v>
      </c>
      <c r="Q1119"/>
      <c r="R1119"/>
      <c r="S1119" s="151">
        <f t="shared" si="123"/>
        <v>144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2217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2189</v>
      </c>
      <c r="K1120" s="134" t="s">
        <v>4579</v>
      </c>
      <c r="M1120" s="21" t="s">
        <v>3441</v>
      </c>
      <c r="N1120" s="21" t="s">
        <v>3782</v>
      </c>
      <c r="O1120"/>
      <c r="P1120" t="str">
        <f t="shared" si="128"/>
        <v>NOT EQUAL</v>
      </c>
      <c r="Q1120"/>
      <c r="R1120"/>
      <c r="S1120" s="151">
        <f t="shared" si="123"/>
        <v>144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2217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2189</v>
      </c>
      <c r="K1121" s="134" t="s">
        <v>4579</v>
      </c>
      <c r="M1121" s="21" t="s">
        <v>3442</v>
      </c>
      <c r="N1121" s="21" t="s">
        <v>3782</v>
      </c>
      <c r="O1121"/>
      <c r="P1121" t="str">
        <f t="shared" si="128"/>
        <v>NOT EQUAL</v>
      </c>
      <c r="Q1121"/>
      <c r="R1121"/>
      <c r="S1121" s="151">
        <f t="shared" si="123"/>
        <v>144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2287</v>
      </c>
      <c r="D1122" s="1" t="s">
        <v>1707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2189</v>
      </c>
      <c r="K1122" s="134" t="s">
        <v>4579</v>
      </c>
      <c r="M1122" s="21" t="s">
        <v>1707</v>
      </c>
      <c r="N1122" s="21" t="s">
        <v>3782</v>
      </c>
      <c r="O1122"/>
      <c r="P1122" t="str">
        <f t="shared" si="128"/>
        <v>NOT EQUAL</v>
      </c>
      <c r="Q1122"/>
      <c r="R1122"/>
      <c r="S1122" s="151">
        <f t="shared" si="123"/>
        <v>144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2217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2189</v>
      </c>
      <c r="K1123" s="134" t="s">
        <v>4579</v>
      </c>
      <c r="M1123" s="21" t="s">
        <v>3443</v>
      </c>
      <c r="N1123" s="21" t="s">
        <v>3782</v>
      </c>
      <c r="O1123"/>
      <c r="P1123" t="str">
        <f t="shared" si="128"/>
        <v>NOT EQUAL</v>
      </c>
      <c r="Q1123"/>
      <c r="R1123"/>
      <c r="S1123" s="151">
        <f t="shared" si="123"/>
        <v>144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2287</v>
      </c>
      <c r="D1124" s="1" t="s">
        <v>1708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2189</v>
      </c>
      <c r="K1124" s="134" t="s">
        <v>4579</v>
      </c>
      <c r="M1124" s="21" t="s">
        <v>1708</v>
      </c>
      <c r="N1124" s="21" t="s">
        <v>3782</v>
      </c>
      <c r="O1124"/>
      <c r="P1124" t="str">
        <f t="shared" si="128"/>
        <v>NOT EQUAL</v>
      </c>
      <c r="Q1124"/>
      <c r="R1124"/>
      <c r="S1124" s="151">
        <f t="shared" si="123"/>
        <v>144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2217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2189</v>
      </c>
      <c r="K1125" s="134" t="s">
        <v>4579</v>
      </c>
      <c r="M1125" s="21" t="s">
        <v>3444</v>
      </c>
      <c r="N1125" s="21" t="s">
        <v>3782</v>
      </c>
      <c r="O1125"/>
      <c r="P1125" t="str">
        <f t="shared" si="128"/>
        <v>NOT EQUAL</v>
      </c>
      <c r="Q1125"/>
      <c r="R1125"/>
      <c r="S1125" s="151">
        <f t="shared" si="123"/>
        <v>144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2217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2189</v>
      </c>
      <c r="K1126" s="134" t="s">
        <v>4579</v>
      </c>
      <c r="M1126" s="21" t="s">
        <v>3445</v>
      </c>
      <c r="N1126" s="21" t="s">
        <v>3782</v>
      </c>
      <c r="O1126"/>
      <c r="P1126" t="str">
        <f t="shared" si="128"/>
        <v>NOT EQUAL</v>
      </c>
      <c r="Q1126"/>
      <c r="R1126"/>
      <c r="S1126" s="151">
        <f t="shared" si="123"/>
        <v>144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2217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2189</v>
      </c>
      <c r="K1127" s="134" t="s">
        <v>4579</v>
      </c>
      <c r="M1127" s="21" t="s">
        <v>3446</v>
      </c>
      <c r="N1127" s="21" t="s">
        <v>3782</v>
      </c>
      <c r="O1127"/>
      <c r="P1127" t="str">
        <f t="shared" si="128"/>
        <v>NOT EQUAL</v>
      </c>
      <c r="Q1127"/>
      <c r="R1127"/>
      <c r="S1127" s="151">
        <f t="shared" si="123"/>
        <v>144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2287</v>
      </c>
      <c r="D1128" s="1" t="s">
        <v>1709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2189</v>
      </c>
      <c r="K1128" s="134" t="s">
        <v>4579</v>
      </c>
      <c r="M1128" s="21" t="s">
        <v>1709</v>
      </c>
      <c r="N1128" s="21" t="s">
        <v>3782</v>
      </c>
      <c r="O1128"/>
      <c r="P1128" t="str">
        <f t="shared" si="128"/>
        <v>NOT EQUAL</v>
      </c>
      <c r="Q1128"/>
      <c r="R1128"/>
      <c r="S1128" s="151">
        <f t="shared" si="123"/>
        <v>144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2287</v>
      </c>
      <c r="D1129" s="1" t="s">
        <v>1710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2189</v>
      </c>
      <c r="K1129" s="134" t="s">
        <v>4579</v>
      </c>
      <c r="M1129" s="21" t="s">
        <v>1710</v>
      </c>
      <c r="N1129" s="21" t="s">
        <v>3782</v>
      </c>
      <c r="O1129"/>
      <c r="P1129" t="str">
        <f t="shared" si="128"/>
        <v>NOT EQUAL</v>
      </c>
      <c r="Q1129"/>
      <c r="R1129"/>
      <c r="S1129" s="151">
        <f t="shared" si="123"/>
        <v>144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2287</v>
      </c>
      <c r="D1130" s="1" t="s">
        <v>1711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2189</v>
      </c>
      <c r="K1130" s="134" t="s">
        <v>4579</v>
      </c>
      <c r="M1130" s="21" t="s">
        <v>1711</v>
      </c>
      <c r="N1130" s="21" t="s">
        <v>3782</v>
      </c>
      <c r="O1130"/>
      <c r="P1130" t="str">
        <f t="shared" si="128"/>
        <v>NOT EQUAL</v>
      </c>
      <c r="Q1130"/>
      <c r="R1130"/>
      <c r="S1130" s="151">
        <f t="shared" si="123"/>
        <v>144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2217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2189</v>
      </c>
      <c r="K1131" s="134" t="s">
        <v>4579</v>
      </c>
      <c r="M1131" s="21" t="s">
        <v>3447</v>
      </c>
      <c r="N1131" s="21" t="s">
        <v>3782</v>
      </c>
      <c r="O1131"/>
      <c r="P1131" t="str">
        <f t="shared" si="128"/>
        <v>NOT EQUAL</v>
      </c>
      <c r="Q1131"/>
      <c r="R1131"/>
      <c r="S1131" s="151">
        <f t="shared" si="123"/>
        <v>144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2217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2189</v>
      </c>
      <c r="K1132" s="134" t="s">
        <v>4579</v>
      </c>
      <c r="M1132" s="21" t="s">
        <v>3448</v>
      </c>
      <c r="N1132" s="21" t="s">
        <v>3782</v>
      </c>
      <c r="O1132"/>
      <c r="P1132" t="str">
        <f t="shared" si="128"/>
        <v>NOT EQUAL</v>
      </c>
      <c r="Q1132"/>
      <c r="R1132"/>
      <c r="S1132" s="151">
        <f t="shared" si="123"/>
        <v>144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2217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2189</v>
      </c>
      <c r="K1133" s="134" t="s">
        <v>4579</v>
      </c>
      <c r="M1133" s="21" t="s">
        <v>3449</v>
      </c>
      <c r="N1133" s="21" t="s">
        <v>3782</v>
      </c>
      <c r="O1133"/>
      <c r="P1133" t="str">
        <f t="shared" si="128"/>
        <v>NOT EQUAL</v>
      </c>
      <c r="Q1133"/>
      <c r="R1133"/>
      <c r="S1133" s="151">
        <f t="shared" si="123"/>
        <v>144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2217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2189</v>
      </c>
      <c r="K1134" s="134" t="s">
        <v>4579</v>
      </c>
      <c r="M1134" s="21" t="s">
        <v>3450</v>
      </c>
      <c r="N1134" s="21" t="s">
        <v>3782</v>
      </c>
      <c r="O1134"/>
      <c r="P1134" t="str">
        <f t="shared" si="128"/>
        <v>NOT EQUAL</v>
      </c>
      <c r="Q1134"/>
      <c r="R1134"/>
      <c r="S1134" s="151">
        <f t="shared" si="123"/>
        <v>144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2217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2189</v>
      </c>
      <c r="K1135" s="134" t="s">
        <v>4579</v>
      </c>
      <c r="M1135" s="21" t="s">
        <v>3451</v>
      </c>
      <c r="N1135" s="21" t="s">
        <v>3782</v>
      </c>
      <c r="O1135"/>
      <c r="P1135" t="str">
        <f t="shared" si="128"/>
        <v>NOT EQUAL</v>
      </c>
      <c r="Q1135"/>
      <c r="R1135"/>
      <c r="S1135" s="151">
        <f t="shared" si="123"/>
        <v>144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2217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2189</v>
      </c>
      <c r="K1136" s="134" t="s">
        <v>4579</v>
      </c>
      <c r="M1136" s="21" t="s">
        <v>3452</v>
      </c>
      <c r="N1136" s="21" t="s">
        <v>3782</v>
      </c>
      <c r="O1136"/>
      <c r="P1136" t="str">
        <f t="shared" si="128"/>
        <v>NOT EQUAL</v>
      </c>
      <c r="Q1136"/>
      <c r="R1136"/>
      <c r="S1136" s="151">
        <f t="shared" si="123"/>
        <v>144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2217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2189</v>
      </c>
      <c r="K1137" s="134" t="s">
        <v>4579</v>
      </c>
      <c r="M1137" s="21" t="s">
        <v>3453</v>
      </c>
      <c r="N1137" s="21" t="s">
        <v>3782</v>
      </c>
      <c r="O1137"/>
      <c r="P1137" t="str">
        <f t="shared" si="128"/>
        <v>NOT EQUAL</v>
      </c>
      <c r="Q1137"/>
      <c r="R1137"/>
      <c r="S1137" s="151">
        <f t="shared" si="123"/>
        <v>144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2217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2189</v>
      </c>
      <c r="K1138" s="134" t="s">
        <v>4579</v>
      </c>
      <c r="M1138" s="21" t="s">
        <v>3454</v>
      </c>
      <c r="N1138" s="21" t="s">
        <v>3782</v>
      </c>
      <c r="O1138"/>
      <c r="P1138" t="str">
        <f t="shared" si="128"/>
        <v>NOT EQUAL</v>
      </c>
      <c r="Q1138"/>
      <c r="R1138"/>
      <c r="S1138" s="151">
        <f t="shared" si="123"/>
        <v>144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2217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2189</v>
      </c>
      <c r="K1139" s="134" t="s">
        <v>4579</v>
      </c>
      <c r="M1139" s="21" t="s">
        <v>3455</v>
      </c>
      <c r="N1139" s="21" t="s">
        <v>3782</v>
      </c>
      <c r="O1139"/>
      <c r="P1139" t="str">
        <f t="shared" si="128"/>
        <v>NOT EQUAL</v>
      </c>
      <c r="Q1139"/>
      <c r="R1139"/>
      <c r="S1139" s="151">
        <f t="shared" si="123"/>
        <v>144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2217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2189</v>
      </c>
      <c r="K1140" s="134" t="s">
        <v>4579</v>
      </c>
      <c r="M1140" s="21" t="s">
        <v>3456</v>
      </c>
      <c r="N1140" s="21" t="s">
        <v>3782</v>
      </c>
      <c r="O1140"/>
      <c r="P1140" t="str">
        <f t="shared" si="128"/>
        <v>NOT EQUAL</v>
      </c>
      <c r="Q1140"/>
      <c r="R1140"/>
      <c r="S1140" s="151">
        <f t="shared" si="123"/>
        <v>144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2217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2189</v>
      </c>
      <c r="K1141" s="134" t="s">
        <v>4579</v>
      </c>
      <c r="M1141" s="21" t="s">
        <v>3457</v>
      </c>
      <c r="N1141" s="21" t="s">
        <v>3782</v>
      </c>
      <c r="O1141"/>
      <c r="P1141" t="str">
        <f t="shared" si="128"/>
        <v>NOT EQUAL</v>
      </c>
      <c r="Q1141"/>
      <c r="R1141"/>
      <c r="S1141" s="151">
        <f t="shared" si="123"/>
        <v>144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2217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2189</v>
      </c>
      <c r="K1142" s="134" t="s">
        <v>4579</v>
      </c>
      <c r="M1142" s="21" t="s">
        <v>3458</v>
      </c>
      <c r="N1142" s="21" t="s">
        <v>3782</v>
      </c>
      <c r="O1142"/>
      <c r="P1142" t="str">
        <f t="shared" si="128"/>
        <v>NOT EQUAL</v>
      </c>
      <c r="Q1142"/>
      <c r="R1142"/>
      <c r="S1142" s="151">
        <f t="shared" si="123"/>
        <v>144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2217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2189</v>
      </c>
      <c r="K1143" s="134" t="s">
        <v>4579</v>
      </c>
      <c r="M1143" s="21" t="s">
        <v>3459</v>
      </c>
      <c r="N1143" s="21" t="s">
        <v>3782</v>
      </c>
      <c r="O1143"/>
      <c r="P1143" t="str">
        <f t="shared" si="128"/>
        <v>NOT EQUAL</v>
      </c>
      <c r="Q1143"/>
      <c r="R1143"/>
      <c r="S1143" s="151">
        <f t="shared" si="123"/>
        <v>144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2287</v>
      </c>
      <c r="D1144" s="1" t="s">
        <v>1712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2189</v>
      </c>
      <c r="K1144" s="134" t="s">
        <v>4579</v>
      </c>
      <c r="M1144" s="21" t="s">
        <v>1712</v>
      </c>
      <c r="N1144" s="21" t="s">
        <v>3782</v>
      </c>
      <c r="O1144"/>
      <c r="P1144" t="str">
        <f t="shared" si="128"/>
        <v>NOT EQUAL</v>
      </c>
      <c r="Q1144"/>
      <c r="R1144"/>
      <c r="S1144" s="151">
        <f t="shared" si="123"/>
        <v>144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2287</v>
      </c>
      <c r="D1145" s="1" t="s">
        <v>1713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2189</v>
      </c>
      <c r="K1145" s="134" t="s">
        <v>4579</v>
      </c>
      <c r="M1145" s="21" t="s">
        <v>1713</v>
      </c>
      <c r="N1145" s="21" t="s">
        <v>3782</v>
      </c>
      <c r="O1145"/>
      <c r="P1145" t="str">
        <f t="shared" si="128"/>
        <v>NOT EQUAL</v>
      </c>
      <c r="Q1145"/>
      <c r="R1145"/>
      <c r="S1145" s="151">
        <f t="shared" si="123"/>
        <v>144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2287</v>
      </c>
      <c r="D1146" s="1" t="s">
        <v>1714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2189</v>
      </c>
      <c r="K1146" s="134" t="s">
        <v>4579</v>
      </c>
      <c r="M1146" s="21" t="s">
        <v>1714</v>
      </c>
      <c r="N1146" s="21" t="s">
        <v>3782</v>
      </c>
      <c r="O1146"/>
      <c r="P1146" t="str">
        <f t="shared" si="128"/>
        <v>NOT EQUAL</v>
      </c>
      <c r="Q1146"/>
      <c r="R1146"/>
      <c r="S1146" s="151">
        <f t="shared" si="123"/>
        <v>144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2217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2189</v>
      </c>
      <c r="K1147" s="134" t="s">
        <v>4579</v>
      </c>
      <c r="M1147" s="21" t="s">
        <v>3460</v>
      </c>
      <c r="N1147" s="21" t="s">
        <v>3782</v>
      </c>
      <c r="O1147"/>
      <c r="P1147" t="str">
        <f t="shared" si="128"/>
        <v>NOT EQUAL</v>
      </c>
      <c r="Q1147"/>
      <c r="R1147"/>
      <c r="S1147" s="151">
        <f t="shared" si="123"/>
        <v>144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2217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2189</v>
      </c>
      <c r="K1148" s="134" t="s">
        <v>4579</v>
      </c>
      <c r="M1148" s="21" t="s">
        <v>3461</v>
      </c>
      <c r="N1148" s="21" t="s">
        <v>3782</v>
      </c>
      <c r="O1148"/>
      <c r="P1148" t="str">
        <f t="shared" si="128"/>
        <v>NOT EQUAL</v>
      </c>
      <c r="Q1148"/>
      <c r="R1148"/>
      <c r="S1148" s="151">
        <f t="shared" si="123"/>
        <v>144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2287</v>
      </c>
      <c r="D1149" s="1" t="s">
        <v>1715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2189</v>
      </c>
      <c r="K1149" s="134" t="s">
        <v>4579</v>
      </c>
      <c r="M1149" s="21" t="s">
        <v>1715</v>
      </c>
      <c r="N1149" s="21" t="s">
        <v>3782</v>
      </c>
      <c r="O1149"/>
      <c r="P1149" t="str">
        <f t="shared" si="128"/>
        <v>NOT EQUAL</v>
      </c>
      <c r="Q1149"/>
      <c r="R1149"/>
      <c r="S1149" s="151">
        <f t="shared" si="123"/>
        <v>144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2287</v>
      </c>
      <c r="D1150" s="1" t="s">
        <v>1716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2189</v>
      </c>
      <c r="K1150" s="134" t="s">
        <v>4579</v>
      </c>
      <c r="M1150" s="21" t="s">
        <v>1716</v>
      </c>
      <c r="N1150" s="21" t="s">
        <v>3782</v>
      </c>
      <c r="O1150"/>
      <c r="P1150" t="str">
        <f t="shared" si="128"/>
        <v>NOT EQUAL</v>
      </c>
      <c r="Q1150"/>
      <c r="R1150"/>
      <c r="S1150" s="151">
        <f t="shared" si="123"/>
        <v>144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2287</v>
      </c>
      <c r="D1151" s="1" t="s">
        <v>1717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2189</v>
      </c>
      <c r="K1151" s="134" t="s">
        <v>4579</v>
      </c>
      <c r="M1151" s="21" t="s">
        <v>1717</v>
      </c>
      <c r="N1151" s="21" t="s">
        <v>3782</v>
      </c>
      <c r="O1151"/>
      <c r="P1151" t="str">
        <f t="shared" si="128"/>
        <v>NOT EQUAL</v>
      </c>
      <c r="Q1151"/>
      <c r="R1151"/>
      <c r="S1151" s="151">
        <f t="shared" si="123"/>
        <v>144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2287</v>
      </c>
      <c r="D1152" s="1" t="s">
        <v>1718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2189</v>
      </c>
      <c r="K1152" s="134" t="s">
        <v>4579</v>
      </c>
      <c r="M1152" s="21" t="s">
        <v>1718</v>
      </c>
      <c r="N1152" s="21" t="s">
        <v>3782</v>
      </c>
      <c r="O1152"/>
      <c r="P1152" t="str">
        <f t="shared" si="128"/>
        <v>NOT EQUAL</v>
      </c>
      <c r="Q1152"/>
      <c r="R1152"/>
      <c r="S1152" s="151">
        <f t="shared" si="123"/>
        <v>144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2287</v>
      </c>
      <c r="D1153" s="1" t="s">
        <v>1719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2189</v>
      </c>
      <c r="K1153" s="134" t="s">
        <v>4579</v>
      </c>
      <c r="M1153" s="21" t="s">
        <v>1719</v>
      </c>
      <c r="N1153" s="21" t="s">
        <v>3782</v>
      </c>
      <c r="O1153"/>
      <c r="P1153" t="str">
        <f t="shared" si="128"/>
        <v>NOT EQUAL</v>
      </c>
      <c r="Q1153"/>
      <c r="R1153"/>
      <c r="S1153" s="151">
        <f t="shared" si="123"/>
        <v>144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2287</v>
      </c>
      <c r="D1154" s="1" t="s">
        <v>1720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2189</v>
      </c>
      <c r="K1154" s="134" t="s">
        <v>4579</v>
      </c>
      <c r="M1154" s="21" t="s">
        <v>1720</v>
      </c>
      <c r="N1154" s="21" t="s">
        <v>3782</v>
      </c>
      <c r="O1154"/>
      <c r="P1154" t="str">
        <f t="shared" si="128"/>
        <v>NOT EQUAL</v>
      </c>
      <c r="Q1154"/>
      <c r="R1154"/>
      <c r="S1154" s="151">
        <f t="shared" si="123"/>
        <v>144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2287</v>
      </c>
      <c r="D1155" s="1" t="s">
        <v>1721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2189</v>
      </c>
      <c r="K1155" s="134" t="s">
        <v>4579</v>
      </c>
      <c r="M1155" s="21" t="s">
        <v>1721</v>
      </c>
      <c r="N1155" s="21" t="s">
        <v>3782</v>
      </c>
      <c r="O1155"/>
      <c r="P1155" t="str">
        <f t="shared" si="128"/>
        <v>NOT EQUAL</v>
      </c>
      <c r="Q1155"/>
      <c r="R1155"/>
      <c r="S1155" s="151">
        <f t="shared" si="123"/>
        <v>144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2287</v>
      </c>
      <c r="D1156" s="1" t="s">
        <v>1722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2189</v>
      </c>
      <c r="K1156" s="134" t="s">
        <v>4579</v>
      </c>
      <c r="M1156" s="21" t="s">
        <v>1722</v>
      </c>
      <c r="N1156" s="21" t="s">
        <v>3782</v>
      </c>
      <c r="O1156"/>
      <c r="P1156" t="str">
        <f t="shared" si="128"/>
        <v>NOT EQUAL</v>
      </c>
      <c r="Q1156"/>
      <c r="R1156"/>
      <c r="S1156" s="151">
        <f t="shared" si="123"/>
        <v>144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2217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2189</v>
      </c>
      <c r="K1157" s="134" t="s">
        <v>4579</v>
      </c>
      <c r="M1157" s="21" t="s">
        <v>3462</v>
      </c>
      <c r="N1157" s="21" t="s">
        <v>3782</v>
      </c>
      <c r="O1157"/>
      <c r="P1157" t="str">
        <f t="shared" si="128"/>
        <v>NOT EQUAL</v>
      </c>
      <c r="Q1157"/>
      <c r="R1157"/>
      <c r="S1157" s="151">
        <f t="shared" si="123"/>
        <v>144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2217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2189</v>
      </c>
      <c r="K1158" s="134" t="s">
        <v>4579</v>
      </c>
      <c r="M1158" s="21" t="s">
        <v>3463</v>
      </c>
      <c r="N1158" s="21" t="s">
        <v>3782</v>
      </c>
      <c r="O1158"/>
      <c r="P1158" t="str">
        <f t="shared" si="128"/>
        <v>NOT EQUAL</v>
      </c>
      <c r="Q1158"/>
      <c r="R1158"/>
      <c r="S1158" s="151">
        <f t="shared" si="123"/>
        <v>144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2287</v>
      </c>
      <c r="D1159" s="53" t="s">
        <v>4108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2189</v>
      </c>
      <c r="K1159" s="134" t="s">
        <v>4579</v>
      </c>
      <c r="L1159" s="1" t="s">
        <v>1071</v>
      </c>
      <c r="M1159" s="21" t="s">
        <v>1723</v>
      </c>
      <c r="N1159" s="21" t="s">
        <v>3782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145</v>
      </c>
      <c r="T1159" s="3"/>
      <c r="U1159" s="114" t="s">
        <v>4456</v>
      </c>
      <c r="V1159" s="114" t="s">
        <v>4817</v>
      </c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>""</v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</v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2287</v>
      </c>
      <c r="D1160" s="1" t="s">
        <v>1724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2189</v>
      </c>
      <c r="K1160" s="134" t="s">
        <v>4579</v>
      </c>
      <c r="M1160" s="21" t="s">
        <v>1724</v>
      </c>
      <c r="N1160" s="21" t="s">
        <v>3782</v>
      </c>
      <c r="O1160"/>
      <c r="P1160" t="str">
        <f t="shared" si="128"/>
        <v>NOT EQUAL</v>
      </c>
      <c r="Q1160"/>
      <c r="R1160"/>
      <c r="S1160" s="151">
        <f t="shared" si="129"/>
        <v>145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2287</v>
      </c>
      <c r="D1161" s="1" t="s">
        <v>1725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2189</v>
      </c>
      <c r="K1161" s="134" t="s">
        <v>4579</v>
      </c>
      <c r="M1161" s="21" t="s">
        <v>1725</v>
      </c>
      <c r="N1161" s="21" t="s">
        <v>3782</v>
      </c>
      <c r="O1161"/>
      <c r="P1161" t="str">
        <f t="shared" si="128"/>
        <v>NOT EQUAL</v>
      </c>
      <c r="Q1161"/>
      <c r="R1161"/>
      <c r="S1161" s="151">
        <f t="shared" si="129"/>
        <v>145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2287</v>
      </c>
      <c r="D1162" s="1" t="s">
        <v>1726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2189</v>
      </c>
      <c r="K1162" s="134" t="s">
        <v>4579</v>
      </c>
      <c r="M1162" s="21" t="s">
        <v>1726</v>
      </c>
      <c r="N1162" s="21" t="s">
        <v>3782</v>
      </c>
      <c r="O1162"/>
      <c r="P1162" t="str">
        <f t="shared" si="128"/>
        <v>NOT EQUAL</v>
      </c>
      <c r="Q1162"/>
      <c r="R1162"/>
      <c r="S1162" s="151">
        <f t="shared" si="129"/>
        <v>145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2287</v>
      </c>
      <c r="D1163" s="1" t="s">
        <v>1727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2189</v>
      </c>
      <c r="K1163" s="134" t="s">
        <v>4579</v>
      </c>
      <c r="M1163" s="21" t="s">
        <v>1727</v>
      </c>
      <c r="N1163" s="21" t="s">
        <v>3782</v>
      </c>
      <c r="O1163"/>
      <c r="P1163" t="str">
        <f t="shared" si="128"/>
        <v/>
      </c>
      <c r="Q1163"/>
      <c r="R1163"/>
      <c r="S1163" s="151">
        <f t="shared" si="129"/>
        <v>145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2287</v>
      </c>
      <c r="D1164" s="1" t="s">
        <v>1728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2189</v>
      </c>
      <c r="K1164" s="134" t="s">
        <v>4579</v>
      </c>
      <c r="M1164" s="21" t="s">
        <v>1728</v>
      </c>
      <c r="N1164" s="21" t="s">
        <v>3782</v>
      </c>
      <c r="O1164"/>
      <c r="P1164" t="str">
        <f t="shared" si="128"/>
        <v>NOT EQUAL</v>
      </c>
      <c r="Q1164"/>
      <c r="R1164"/>
      <c r="S1164" s="151">
        <f t="shared" si="129"/>
        <v>145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2287</v>
      </c>
      <c r="D1165" s="1" t="s">
        <v>1729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2189</v>
      </c>
      <c r="K1165" s="134" t="s">
        <v>4579</v>
      </c>
      <c r="M1165" s="21" t="s">
        <v>1729</v>
      </c>
      <c r="N1165" s="21" t="s">
        <v>3782</v>
      </c>
      <c r="O1165"/>
      <c r="P1165" t="str">
        <f t="shared" si="128"/>
        <v>NOT EQUAL</v>
      </c>
      <c r="Q1165"/>
      <c r="R1165"/>
      <c r="S1165" s="151">
        <f t="shared" si="129"/>
        <v>145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2287</v>
      </c>
      <c r="D1166" s="1" t="s">
        <v>1730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2189</v>
      </c>
      <c r="K1166" s="134" t="s">
        <v>4579</v>
      </c>
      <c r="M1166" s="21" t="s">
        <v>1730</v>
      </c>
      <c r="N1166" s="21" t="s">
        <v>3782</v>
      </c>
      <c r="O1166"/>
      <c r="P1166" t="str">
        <f t="shared" si="128"/>
        <v>NOT EQUAL</v>
      </c>
      <c r="Q1166"/>
      <c r="R1166"/>
      <c r="S1166" s="151">
        <f t="shared" si="129"/>
        <v>145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2287</v>
      </c>
      <c r="D1167" s="1" t="s">
        <v>1731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2189</v>
      </c>
      <c r="K1167" s="134" t="s">
        <v>4579</v>
      </c>
      <c r="M1167" s="21" t="s">
        <v>1731</v>
      </c>
      <c r="N1167" s="21" t="s">
        <v>3782</v>
      </c>
      <c r="O1167"/>
      <c r="P1167" t="str">
        <f t="shared" si="128"/>
        <v>NOT EQUAL</v>
      </c>
      <c r="Q1167"/>
      <c r="R1167"/>
      <c r="S1167" s="151">
        <f t="shared" si="129"/>
        <v>145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2287</v>
      </c>
      <c r="D1168" s="1" t="s">
        <v>1732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2189</v>
      </c>
      <c r="K1168" s="134" t="s">
        <v>4579</v>
      </c>
      <c r="M1168" s="21" t="s">
        <v>1732</v>
      </c>
      <c r="N1168" s="21" t="s">
        <v>3782</v>
      </c>
      <c r="O1168"/>
      <c r="P1168" t="str">
        <f t="shared" si="128"/>
        <v>NOT EQUAL</v>
      </c>
      <c r="Q1168"/>
      <c r="R1168"/>
      <c r="S1168" s="151">
        <f t="shared" si="129"/>
        <v>145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2287</v>
      </c>
      <c r="D1169" s="1" t="s">
        <v>1733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2189</v>
      </c>
      <c r="K1169" s="134" t="s">
        <v>4579</v>
      </c>
      <c r="M1169" s="21" t="s">
        <v>1733</v>
      </c>
      <c r="N1169" s="21" t="s">
        <v>3782</v>
      </c>
      <c r="O1169"/>
      <c r="P1169" t="str">
        <f t="shared" si="128"/>
        <v>NOT EQUAL</v>
      </c>
      <c r="Q1169"/>
      <c r="R1169"/>
      <c r="S1169" s="151">
        <f t="shared" si="129"/>
        <v>145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2287</v>
      </c>
      <c r="D1170" s="1" t="s">
        <v>1734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2189</v>
      </c>
      <c r="K1170" s="134" t="s">
        <v>4579</v>
      </c>
      <c r="M1170" s="21" t="s">
        <v>1734</v>
      </c>
      <c r="N1170" s="21" t="s">
        <v>3782</v>
      </c>
      <c r="O1170"/>
      <c r="P1170" t="str">
        <f t="shared" si="128"/>
        <v>NOT EQUAL</v>
      </c>
      <c r="Q1170"/>
      <c r="R1170"/>
      <c r="S1170" s="151">
        <f t="shared" si="129"/>
        <v>145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2287</v>
      </c>
      <c r="D1171" s="1" t="s">
        <v>1735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2189</v>
      </c>
      <c r="K1171" s="134" t="s">
        <v>4579</v>
      </c>
      <c r="M1171" s="21" t="s">
        <v>1735</v>
      </c>
      <c r="N1171" s="21" t="s">
        <v>3782</v>
      </c>
      <c r="O1171"/>
      <c r="P1171" t="str">
        <f t="shared" si="128"/>
        <v/>
      </c>
      <c r="Q1171"/>
      <c r="R1171"/>
      <c r="S1171" s="151">
        <f t="shared" si="129"/>
        <v>145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2287</v>
      </c>
      <c r="D1172" s="1" t="s">
        <v>1736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2189</v>
      </c>
      <c r="K1172" s="134" t="s">
        <v>4579</v>
      </c>
      <c r="M1172" s="21" t="s">
        <v>1736</v>
      </c>
      <c r="N1172" s="21" t="s">
        <v>3782</v>
      </c>
      <c r="O1172"/>
      <c r="P1172" t="str">
        <f t="shared" si="128"/>
        <v/>
      </c>
      <c r="Q1172"/>
      <c r="R1172"/>
      <c r="S1172" s="151">
        <f t="shared" si="129"/>
        <v>145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2287</v>
      </c>
      <c r="D1173" s="1" t="s">
        <v>1737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2189</v>
      </c>
      <c r="K1173" s="134" t="s">
        <v>4579</v>
      </c>
      <c r="M1173" s="21" t="s">
        <v>1737</v>
      </c>
      <c r="N1173" s="21" t="s">
        <v>3782</v>
      </c>
      <c r="O1173"/>
      <c r="P1173" t="str">
        <f t="shared" si="128"/>
        <v/>
      </c>
      <c r="Q1173"/>
      <c r="R1173"/>
      <c r="S1173" s="151">
        <f t="shared" si="129"/>
        <v>145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2287</v>
      </c>
      <c r="D1174" s="1" t="s">
        <v>1738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2189</v>
      </c>
      <c r="K1174" s="134" t="s">
        <v>4579</v>
      </c>
      <c r="M1174" s="21" t="s">
        <v>1738</v>
      </c>
      <c r="N1174" s="21" t="s">
        <v>3782</v>
      </c>
      <c r="O1174"/>
      <c r="P1174" t="str">
        <f t="shared" si="128"/>
        <v/>
      </c>
      <c r="Q1174"/>
      <c r="R1174"/>
      <c r="S1174" s="151">
        <f t="shared" si="129"/>
        <v>145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2287</v>
      </c>
      <c r="D1175" s="1" t="s">
        <v>1739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2189</v>
      </c>
      <c r="K1175" s="134" t="s">
        <v>4579</v>
      </c>
      <c r="M1175" s="21" t="s">
        <v>1739</v>
      </c>
      <c r="N1175" s="21" t="s">
        <v>3782</v>
      </c>
      <c r="O1175"/>
      <c r="P1175" t="str">
        <f t="shared" si="128"/>
        <v/>
      </c>
      <c r="Q1175"/>
      <c r="R1175"/>
      <c r="S1175" s="151">
        <f t="shared" si="129"/>
        <v>145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2287</v>
      </c>
      <c r="D1176" s="1" t="s">
        <v>1740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2189</v>
      </c>
      <c r="K1176" s="134" t="s">
        <v>4579</v>
      </c>
      <c r="M1176" s="21" t="s">
        <v>1740</v>
      </c>
      <c r="N1176" s="21" t="s">
        <v>3782</v>
      </c>
      <c r="O1176"/>
      <c r="P1176" t="str">
        <f t="shared" si="128"/>
        <v/>
      </c>
      <c r="Q1176"/>
      <c r="R1176"/>
      <c r="S1176" s="151">
        <f t="shared" si="129"/>
        <v>145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2287</v>
      </c>
      <c r="D1177" s="1" t="s">
        <v>1741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2189</v>
      </c>
      <c r="K1177" s="134" t="s">
        <v>4579</v>
      </c>
      <c r="M1177" s="21" t="s">
        <v>1741</v>
      </c>
      <c r="N1177" s="21" t="s">
        <v>3782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145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2287</v>
      </c>
      <c r="D1178" s="1" t="s">
        <v>7</v>
      </c>
      <c r="E1178" s="16" t="s">
        <v>2161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2189</v>
      </c>
      <c r="K1178" s="134" t="s">
        <v>4579</v>
      </c>
      <c r="M1178" s="21" t="s">
        <v>3526</v>
      </c>
      <c r="N1178" s="21" t="s">
        <v>3782</v>
      </c>
      <c r="O1178"/>
      <c r="P1178" t="str">
        <f t="shared" si="134"/>
        <v>NOT EQUAL</v>
      </c>
      <c r="Q1178"/>
      <c r="R1178"/>
      <c r="S1178" s="151">
        <f t="shared" si="129"/>
        <v>145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2217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2189</v>
      </c>
      <c r="K1179" s="159" t="s">
        <v>4579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145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2217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2189</v>
      </c>
      <c r="K1180" s="159" t="s">
        <v>4579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145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2217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2189</v>
      </c>
      <c r="K1181" s="159" t="s">
        <v>4579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145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2217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2189</v>
      </c>
      <c r="K1182" s="159" t="s">
        <v>4579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145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2217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2189</v>
      </c>
      <c r="K1183" s="159" t="s">
        <v>4579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145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2217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2189</v>
      </c>
      <c r="K1184" s="159" t="s">
        <v>4579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145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2217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2189</v>
      </c>
      <c r="K1185" s="159" t="s">
        <v>4579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145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2217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2189</v>
      </c>
      <c r="K1186" s="159" t="s">
        <v>4579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145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2217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2189</v>
      </c>
      <c r="K1187" s="159" t="s">
        <v>4579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145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2217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2189</v>
      </c>
      <c r="K1188" s="159" t="s">
        <v>4579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145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145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145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4617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145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2287</v>
      </c>
      <c r="D1192" s="1" t="s">
        <v>1334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2189</v>
      </c>
      <c r="K1192" s="134" t="s">
        <v>4579</v>
      </c>
      <c r="M1192" s="21" t="s">
        <v>2663</v>
      </c>
      <c r="N1192" s="21" t="s">
        <v>3782</v>
      </c>
      <c r="O1192"/>
      <c r="P1192" t="str">
        <f t="shared" si="134"/>
        <v/>
      </c>
      <c r="Q1192"/>
      <c r="R1192"/>
      <c r="S1192" s="151">
        <f t="shared" si="129"/>
        <v>145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2287</v>
      </c>
      <c r="D1193" s="1" t="s">
        <v>1335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2189</v>
      </c>
      <c r="K1193" s="134" t="s">
        <v>4579</v>
      </c>
      <c r="M1193" s="21" t="s">
        <v>2685</v>
      </c>
      <c r="N1193" s="21" t="s">
        <v>3782</v>
      </c>
      <c r="O1193"/>
      <c r="P1193" t="str">
        <f t="shared" si="134"/>
        <v/>
      </c>
      <c r="Q1193"/>
      <c r="R1193"/>
      <c r="S1193" s="151">
        <f t="shared" si="129"/>
        <v>145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2287</v>
      </c>
      <c r="D1194" s="1" t="s">
        <v>1336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2189</v>
      </c>
      <c r="K1194" s="134" t="s">
        <v>4579</v>
      </c>
      <c r="M1194" s="21" t="s">
        <v>2694</v>
      </c>
      <c r="N1194" s="21" t="s">
        <v>3782</v>
      </c>
      <c r="O1194"/>
      <c r="P1194" t="str">
        <f t="shared" si="134"/>
        <v/>
      </c>
      <c r="Q1194"/>
      <c r="R1194"/>
      <c r="S1194" s="151">
        <f t="shared" si="129"/>
        <v>145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2287</v>
      </c>
      <c r="D1195" s="1" t="s">
        <v>1337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2189</v>
      </c>
      <c r="K1195" s="134" t="s">
        <v>4579</v>
      </c>
      <c r="M1195" s="21" t="s">
        <v>2710</v>
      </c>
      <c r="N1195" s="21" t="s">
        <v>3782</v>
      </c>
      <c r="O1195"/>
      <c r="P1195" t="str">
        <f t="shared" si="134"/>
        <v/>
      </c>
      <c r="Q1195"/>
      <c r="R1195"/>
      <c r="S1195" s="151">
        <f t="shared" si="129"/>
        <v>145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2217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2189</v>
      </c>
      <c r="K1196" s="134" t="s">
        <v>4579</v>
      </c>
      <c r="M1196" s="21" t="s">
        <v>2443</v>
      </c>
      <c r="N1196" s="21" t="s">
        <v>3782</v>
      </c>
      <c r="O1196"/>
      <c r="P1196" t="str">
        <f t="shared" si="134"/>
        <v/>
      </c>
      <c r="Q1196"/>
      <c r="R1196"/>
      <c r="S1196" s="151">
        <f t="shared" si="129"/>
        <v>145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2217</v>
      </c>
      <c r="D1197" s="1" t="s">
        <v>7</v>
      </c>
      <c r="E1197" s="16" t="s">
        <v>1797</v>
      </c>
      <c r="F1197" s="16" t="s">
        <v>1797</v>
      </c>
      <c r="G1197" s="114">
        <v>0</v>
      </c>
      <c r="H1197" s="114">
        <v>0</v>
      </c>
      <c r="I1197" s="16" t="s">
        <v>121</v>
      </c>
      <c r="J1197" s="16" t="s">
        <v>2189</v>
      </c>
      <c r="K1197" s="134" t="s">
        <v>4579</v>
      </c>
      <c r="M1197" s="21" t="s">
        <v>2447</v>
      </c>
      <c r="N1197" s="21" t="s">
        <v>3782</v>
      </c>
      <c r="O1197"/>
      <c r="P1197" t="str">
        <f t="shared" si="134"/>
        <v/>
      </c>
      <c r="Q1197"/>
      <c r="R1197"/>
      <c r="S1197" s="151">
        <f t="shared" si="129"/>
        <v>145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2217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2189</v>
      </c>
      <c r="K1198" s="134" t="s">
        <v>4579</v>
      </c>
      <c r="M1198" s="21" t="s">
        <v>2469</v>
      </c>
      <c r="N1198" s="21" t="s">
        <v>3782</v>
      </c>
      <c r="O1198"/>
      <c r="P1198" t="str">
        <f t="shared" si="134"/>
        <v/>
      </c>
      <c r="Q1198"/>
      <c r="R1198"/>
      <c r="S1198" s="151">
        <f t="shared" si="129"/>
        <v>145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2217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2189</v>
      </c>
      <c r="K1199" s="134" t="s">
        <v>4579</v>
      </c>
      <c r="M1199" s="21" t="s">
        <v>2487</v>
      </c>
      <c r="N1199" s="21" t="s">
        <v>3782</v>
      </c>
      <c r="O1199"/>
      <c r="P1199" t="str">
        <f t="shared" si="134"/>
        <v/>
      </c>
      <c r="Q1199"/>
      <c r="R1199"/>
      <c r="S1199" s="151">
        <f t="shared" si="129"/>
        <v>145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2217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2189</v>
      </c>
      <c r="K1200" s="134" t="s">
        <v>4579</v>
      </c>
      <c r="M1200" s="21" t="s">
        <v>2531</v>
      </c>
      <c r="N1200" s="21" t="s">
        <v>3782</v>
      </c>
      <c r="O1200"/>
      <c r="P1200" t="str">
        <f t="shared" si="134"/>
        <v/>
      </c>
      <c r="Q1200"/>
      <c r="R1200"/>
      <c r="S1200" s="151">
        <f t="shared" si="129"/>
        <v>145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2217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2189</v>
      </c>
      <c r="K1201" s="134" t="s">
        <v>4579</v>
      </c>
      <c r="M1201" s="21" t="s">
        <v>2619</v>
      </c>
      <c r="N1201" s="21" t="s">
        <v>3782</v>
      </c>
      <c r="O1201"/>
      <c r="P1201" t="str">
        <f t="shared" si="134"/>
        <v/>
      </c>
      <c r="Q1201"/>
      <c r="R1201"/>
      <c r="S1201" s="151">
        <f t="shared" si="129"/>
        <v>145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2217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2189</v>
      </c>
      <c r="K1202" s="134" t="s">
        <v>4579</v>
      </c>
      <c r="M1202" s="21" t="s">
        <v>2684</v>
      </c>
      <c r="N1202" s="21" t="s">
        <v>3782</v>
      </c>
      <c r="O1202"/>
      <c r="P1202" t="str">
        <f t="shared" si="134"/>
        <v/>
      </c>
      <c r="Q1202"/>
      <c r="R1202"/>
      <c r="S1202" s="151">
        <f t="shared" si="129"/>
        <v>145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2217</v>
      </c>
      <c r="D1203" s="1" t="s">
        <v>7</v>
      </c>
      <c r="E1203" s="16" t="s">
        <v>1941</v>
      </c>
      <c r="F1203" s="16" t="s">
        <v>1942</v>
      </c>
      <c r="G1203" s="114">
        <v>0</v>
      </c>
      <c r="H1203" s="114">
        <v>0</v>
      </c>
      <c r="I1203" s="16" t="s">
        <v>121</v>
      </c>
      <c r="J1203" s="16" t="s">
        <v>2189</v>
      </c>
      <c r="K1203" s="134" t="s">
        <v>4579</v>
      </c>
      <c r="M1203" s="21" t="s">
        <v>2763</v>
      </c>
      <c r="N1203" s="21" t="s">
        <v>3782</v>
      </c>
      <c r="O1203"/>
      <c r="P1203" t="str">
        <f t="shared" si="134"/>
        <v>NOT EQUAL</v>
      </c>
      <c r="Q1203"/>
      <c r="R1203"/>
      <c r="S1203" s="151">
        <f t="shared" si="129"/>
        <v>145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2217</v>
      </c>
      <c r="D1204" s="1" t="s">
        <v>7</v>
      </c>
      <c r="E1204" s="16" t="s">
        <v>1943</v>
      </c>
      <c r="F1204" s="16" t="s">
        <v>1944</v>
      </c>
      <c r="G1204" s="114">
        <v>0</v>
      </c>
      <c r="H1204" s="114">
        <v>0</v>
      </c>
      <c r="I1204" s="16" t="s">
        <v>121</v>
      </c>
      <c r="J1204" s="16" t="s">
        <v>2189</v>
      </c>
      <c r="K1204" s="134" t="s">
        <v>4579</v>
      </c>
      <c r="M1204" s="21" t="s">
        <v>2764</v>
      </c>
      <c r="N1204" s="21" t="s">
        <v>3782</v>
      </c>
      <c r="O1204"/>
      <c r="P1204" t="str">
        <f t="shared" si="134"/>
        <v>NOT EQUAL</v>
      </c>
      <c r="Q1204"/>
      <c r="R1204"/>
      <c r="S1204" s="151">
        <f t="shared" si="129"/>
        <v>145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2217</v>
      </c>
      <c r="D1205" s="1" t="s">
        <v>7</v>
      </c>
      <c r="E1205" s="16" t="s">
        <v>1982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2189</v>
      </c>
      <c r="K1205" s="134" t="s">
        <v>4579</v>
      </c>
      <c r="M1205" s="21" t="s">
        <v>2839</v>
      </c>
      <c r="N1205" s="21" t="s">
        <v>3782</v>
      </c>
      <c r="O1205"/>
      <c r="P1205" t="str">
        <f t="shared" si="134"/>
        <v>NOT EQUAL</v>
      </c>
      <c r="Q1205"/>
      <c r="R1205"/>
      <c r="S1205" s="151">
        <f t="shared" si="129"/>
        <v>145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2217</v>
      </c>
      <c r="D1206" s="1" t="s">
        <v>7</v>
      </c>
      <c r="E1206" s="16" t="s">
        <v>1989</v>
      </c>
      <c r="F1206" s="16" t="s">
        <v>1990</v>
      </c>
      <c r="G1206" s="114">
        <v>0</v>
      </c>
      <c r="H1206" s="114">
        <v>0</v>
      </c>
      <c r="I1206" s="16" t="s">
        <v>121</v>
      </c>
      <c r="J1206" s="16" t="s">
        <v>2189</v>
      </c>
      <c r="K1206" s="134" t="s">
        <v>4579</v>
      </c>
      <c r="M1206" s="21" t="s">
        <v>2858</v>
      </c>
      <c r="N1206" s="21" t="s">
        <v>3782</v>
      </c>
      <c r="O1206"/>
      <c r="P1206" t="str">
        <f t="shared" si="134"/>
        <v/>
      </c>
      <c r="Q1206"/>
      <c r="R1206"/>
      <c r="S1206" s="151">
        <f t="shared" si="129"/>
        <v>145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2217</v>
      </c>
      <c r="D1207" s="1" t="s">
        <v>7</v>
      </c>
      <c r="E1207" s="16" t="s">
        <v>1992</v>
      </c>
      <c r="F1207" s="16" t="s">
        <v>1992</v>
      </c>
      <c r="G1207" s="114">
        <v>0</v>
      </c>
      <c r="H1207" s="114">
        <v>0</v>
      </c>
      <c r="I1207" s="16" t="s">
        <v>121</v>
      </c>
      <c r="J1207" s="16" t="s">
        <v>2189</v>
      </c>
      <c r="K1207" s="134" t="s">
        <v>4579</v>
      </c>
      <c r="M1207" s="21" t="s">
        <v>2863</v>
      </c>
      <c r="N1207" s="21" t="s">
        <v>3782</v>
      </c>
      <c r="O1207"/>
      <c r="P1207" t="str">
        <f t="shared" si="134"/>
        <v/>
      </c>
      <c r="Q1207"/>
      <c r="R1207"/>
      <c r="S1207" s="151">
        <f t="shared" si="129"/>
        <v>145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2217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2189</v>
      </c>
      <c r="K1208" s="134" t="s">
        <v>4579</v>
      </c>
      <c r="M1208" s="21" t="s">
        <v>2883</v>
      </c>
      <c r="N1208" s="21" t="s">
        <v>3782</v>
      </c>
      <c r="O1208"/>
      <c r="P1208" t="str">
        <f t="shared" si="134"/>
        <v/>
      </c>
      <c r="Q1208"/>
      <c r="R1208"/>
      <c r="S1208" s="151">
        <f t="shared" si="129"/>
        <v>145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2217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2189</v>
      </c>
      <c r="K1209" s="134" t="s">
        <v>4579</v>
      </c>
      <c r="M1209" s="21" t="s">
        <v>2912</v>
      </c>
      <c r="N1209" s="21" t="s">
        <v>3782</v>
      </c>
      <c r="O1209"/>
      <c r="P1209" t="str">
        <f t="shared" si="134"/>
        <v/>
      </c>
      <c r="Q1209"/>
      <c r="R1209"/>
      <c r="S1209" s="151">
        <f t="shared" si="129"/>
        <v>145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2217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2189</v>
      </c>
      <c r="K1210" s="134" t="s">
        <v>4579</v>
      </c>
      <c r="M1210" s="21" t="s">
        <v>3185</v>
      </c>
      <c r="N1210" s="21" t="s">
        <v>3782</v>
      </c>
      <c r="O1210"/>
      <c r="P1210" t="str">
        <f t="shared" si="134"/>
        <v/>
      </c>
      <c r="Q1210"/>
      <c r="R1210"/>
      <c r="S1210" s="151">
        <f t="shared" si="129"/>
        <v>145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2217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2189</v>
      </c>
      <c r="K1211" s="134" t="s">
        <v>4579</v>
      </c>
      <c r="M1211" s="21" t="s">
        <v>3186</v>
      </c>
      <c r="N1211" s="21" t="s">
        <v>3782</v>
      </c>
      <c r="O1211"/>
      <c r="P1211" t="str">
        <f t="shared" si="134"/>
        <v/>
      </c>
      <c r="Q1211"/>
      <c r="R1211"/>
      <c r="S1211" s="151">
        <f t="shared" si="129"/>
        <v>145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2217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2189</v>
      </c>
      <c r="K1212" s="134" t="s">
        <v>4579</v>
      </c>
      <c r="M1212" s="21" t="s">
        <v>3274</v>
      </c>
      <c r="N1212" s="21" t="s">
        <v>3782</v>
      </c>
      <c r="O1212"/>
      <c r="P1212" t="str">
        <f t="shared" si="134"/>
        <v/>
      </c>
      <c r="Q1212"/>
      <c r="R1212"/>
      <c r="S1212" s="151">
        <f t="shared" si="129"/>
        <v>145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2217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2189</v>
      </c>
      <c r="K1213" s="134" t="s">
        <v>4579</v>
      </c>
      <c r="M1213" s="21" t="s">
        <v>3275</v>
      </c>
      <c r="N1213" s="21" t="s">
        <v>3782</v>
      </c>
      <c r="O1213"/>
      <c r="P1213" t="str">
        <f t="shared" si="134"/>
        <v/>
      </c>
      <c r="Q1213"/>
      <c r="R1213"/>
      <c r="S1213" s="151">
        <f t="shared" si="129"/>
        <v>145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2217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2189</v>
      </c>
      <c r="K1214" s="134" t="s">
        <v>4579</v>
      </c>
      <c r="M1214" s="21" t="s">
        <v>3276</v>
      </c>
      <c r="N1214" s="21" t="s">
        <v>3782</v>
      </c>
      <c r="O1214"/>
      <c r="P1214" t="str">
        <f t="shared" si="134"/>
        <v/>
      </c>
      <c r="Q1214"/>
      <c r="R1214"/>
      <c r="S1214" s="151">
        <f t="shared" si="129"/>
        <v>145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2217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2189</v>
      </c>
      <c r="K1215" s="134" t="s">
        <v>4579</v>
      </c>
      <c r="M1215" s="21" t="s">
        <v>3277</v>
      </c>
      <c r="N1215" s="21" t="s">
        <v>3782</v>
      </c>
      <c r="O1215"/>
      <c r="P1215" t="str">
        <f t="shared" si="134"/>
        <v/>
      </c>
      <c r="Q1215"/>
      <c r="R1215"/>
      <c r="S1215" s="151">
        <f t="shared" si="129"/>
        <v>145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2217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2189</v>
      </c>
      <c r="K1216" s="134" t="s">
        <v>4579</v>
      </c>
      <c r="M1216" s="21" t="s">
        <v>3278</v>
      </c>
      <c r="N1216" s="21" t="s">
        <v>3782</v>
      </c>
      <c r="O1216"/>
      <c r="P1216" t="str">
        <f t="shared" si="134"/>
        <v/>
      </c>
      <c r="Q1216"/>
      <c r="R1216"/>
      <c r="S1216" s="151">
        <f t="shared" si="129"/>
        <v>145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2217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2189</v>
      </c>
      <c r="K1217" s="159" t="s">
        <v>4579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145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2217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2189</v>
      </c>
      <c r="K1218" s="159" t="s">
        <v>4579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145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2217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2189</v>
      </c>
      <c r="K1219" s="159" t="s">
        <v>4579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145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2217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2189</v>
      </c>
      <c r="K1220" s="159" t="s">
        <v>4579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145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2217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2189</v>
      </c>
      <c r="K1221" s="159" t="s">
        <v>4579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145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2217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2189</v>
      </c>
      <c r="K1222" s="159" t="s">
        <v>4579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145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2217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2189</v>
      </c>
      <c r="K1223" s="159" t="s">
        <v>4579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145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145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145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4618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145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2217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2189</v>
      </c>
      <c r="K1227" s="134" t="s">
        <v>4579</v>
      </c>
      <c r="M1227" s="21" t="s">
        <v>2481</v>
      </c>
      <c r="N1227" s="21" t="s">
        <v>3782</v>
      </c>
      <c r="O1227"/>
      <c r="P1227" t="str">
        <f t="shared" si="134"/>
        <v/>
      </c>
      <c r="Q1227"/>
      <c r="R1227"/>
      <c r="S1227" s="151">
        <f t="shared" si="139"/>
        <v>145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2217</v>
      </c>
      <c r="D1228" s="1" t="s">
        <v>7</v>
      </c>
      <c r="E1228" s="17" t="s">
        <v>1812</v>
      </c>
      <c r="F1228" s="17" t="s">
        <v>1812</v>
      </c>
      <c r="G1228" s="114">
        <v>0</v>
      </c>
      <c r="H1228" s="114">
        <v>0</v>
      </c>
      <c r="I1228" s="16" t="s">
        <v>3</v>
      </c>
      <c r="J1228" s="16" t="s">
        <v>2189</v>
      </c>
      <c r="K1228" s="134" t="s">
        <v>4580</v>
      </c>
      <c r="M1228" s="44" t="s">
        <v>2478</v>
      </c>
      <c r="N1228" s="21" t="s">
        <v>3782</v>
      </c>
      <c r="O1228"/>
      <c r="P1228" t="str">
        <f t="shared" si="134"/>
        <v/>
      </c>
      <c r="Q1228"/>
      <c r="R1228"/>
      <c r="S1228" s="151">
        <f t="shared" si="139"/>
        <v>145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2217</v>
      </c>
      <c r="D1229" s="1" t="s">
        <v>7</v>
      </c>
      <c r="E1229" s="17" t="s">
        <v>4050</v>
      </c>
      <c r="F1229" s="17" t="s">
        <v>4050</v>
      </c>
      <c r="G1229" s="114">
        <v>0</v>
      </c>
      <c r="H1229" s="114">
        <v>0</v>
      </c>
      <c r="I1229" s="16" t="s">
        <v>3</v>
      </c>
      <c r="J1229" s="16" t="s">
        <v>2189</v>
      </c>
      <c r="K1229" s="134" t="s">
        <v>4580</v>
      </c>
      <c r="M1229" s="44" t="s">
        <v>2477</v>
      </c>
      <c r="N1229" s="21" t="s">
        <v>3782</v>
      </c>
      <c r="O1229"/>
      <c r="P1229" t="str">
        <f t="shared" si="134"/>
        <v/>
      </c>
      <c r="Q1229"/>
      <c r="R1229"/>
      <c r="S1229" s="151">
        <f t="shared" si="139"/>
        <v>145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2217</v>
      </c>
      <c r="D1230" s="1" t="s">
        <v>7</v>
      </c>
      <c r="E1230" s="17" t="s">
        <v>4051</v>
      </c>
      <c r="F1230" s="17" t="s">
        <v>4051</v>
      </c>
      <c r="G1230" s="114">
        <v>0</v>
      </c>
      <c r="H1230" s="114">
        <v>0</v>
      </c>
      <c r="I1230" s="16" t="s">
        <v>3</v>
      </c>
      <c r="J1230" s="16" t="s">
        <v>2189</v>
      </c>
      <c r="K1230" s="134" t="s">
        <v>4580</v>
      </c>
      <c r="M1230" s="21" t="s">
        <v>2479</v>
      </c>
      <c r="N1230" s="21" t="s">
        <v>3782</v>
      </c>
      <c r="O1230"/>
      <c r="P1230" t="str">
        <f t="shared" si="134"/>
        <v/>
      </c>
      <c r="Q1230"/>
      <c r="R1230"/>
      <c r="S1230" s="151">
        <f t="shared" si="139"/>
        <v>145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2217</v>
      </c>
      <c r="D1231" s="1" t="s">
        <v>7</v>
      </c>
      <c r="E1231" s="16" t="s">
        <v>1813</v>
      </c>
      <c r="F1231" s="16" t="s">
        <v>1813</v>
      </c>
      <c r="G1231" s="114">
        <v>0</v>
      </c>
      <c r="H1231" s="114">
        <v>0</v>
      </c>
      <c r="I1231" s="16" t="s">
        <v>3</v>
      </c>
      <c r="J1231" s="16" t="s">
        <v>2189</v>
      </c>
      <c r="K1231" s="134" t="s">
        <v>4580</v>
      </c>
      <c r="M1231" s="21" t="s">
        <v>2480</v>
      </c>
      <c r="N1231" s="21" t="s">
        <v>3782</v>
      </c>
      <c r="O1231"/>
      <c r="P1231" t="str">
        <f t="shared" si="134"/>
        <v/>
      </c>
      <c r="Q1231"/>
      <c r="R1231"/>
      <c r="S1231" s="151">
        <f t="shared" si="139"/>
        <v>145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2217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2189</v>
      </c>
      <c r="K1232" s="134" t="s">
        <v>4579</v>
      </c>
      <c r="M1232" s="21" t="s">
        <v>2498</v>
      </c>
      <c r="N1232" s="21" t="s">
        <v>3782</v>
      </c>
      <c r="O1232"/>
      <c r="P1232" t="str">
        <f t="shared" si="134"/>
        <v/>
      </c>
      <c r="Q1232"/>
      <c r="R1232"/>
      <c r="S1232" s="151">
        <f t="shared" si="139"/>
        <v>145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2217</v>
      </c>
      <c r="D1233" s="1" t="s">
        <v>7</v>
      </c>
      <c r="E1233" s="17" t="s">
        <v>1820</v>
      </c>
      <c r="F1233" s="17" t="s">
        <v>1820</v>
      </c>
      <c r="G1233" s="114">
        <v>0</v>
      </c>
      <c r="H1233" s="114">
        <v>0</v>
      </c>
      <c r="I1233" s="16" t="s">
        <v>3</v>
      </c>
      <c r="J1233" s="16" t="s">
        <v>2189</v>
      </c>
      <c r="K1233" s="134" t="s">
        <v>4580</v>
      </c>
      <c r="M1233" s="44" t="s">
        <v>2495</v>
      </c>
      <c r="N1233" s="21" t="s">
        <v>3782</v>
      </c>
      <c r="O1233"/>
      <c r="P1233" t="str">
        <f t="shared" si="134"/>
        <v/>
      </c>
      <c r="Q1233"/>
      <c r="R1233"/>
      <c r="S1233" s="151">
        <f t="shared" si="139"/>
        <v>145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2217</v>
      </c>
      <c r="D1234" s="1" t="s">
        <v>7</v>
      </c>
      <c r="E1234" s="17" t="s">
        <v>4052</v>
      </c>
      <c r="F1234" s="17" t="s">
        <v>4052</v>
      </c>
      <c r="G1234" s="114">
        <v>0</v>
      </c>
      <c r="H1234" s="114">
        <v>0</v>
      </c>
      <c r="I1234" s="16" t="s">
        <v>3</v>
      </c>
      <c r="J1234" s="16" t="s">
        <v>2189</v>
      </c>
      <c r="K1234" s="134" t="s">
        <v>4580</v>
      </c>
      <c r="M1234" s="44" t="s">
        <v>2494</v>
      </c>
      <c r="N1234" s="21" t="s">
        <v>3782</v>
      </c>
      <c r="O1234"/>
      <c r="P1234" t="str">
        <f t="shared" si="134"/>
        <v/>
      </c>
      <c r="Q1234"/>
      <c r="R1234"/>
      <c r="S1234" s="151">
        <f t="shared" si="139"/>
        <v>145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2217</v>
      </c>
      <c r="D1235" s="1" t="s">
        <v>7</v>
      </c>
      <c r="E1235" s="17" t="s">
        <v>4053</v>
      </c>
      <c r="F1235" s="17" t="s">
        <v>4053</v>
      </c>
      <c r="G1235" s="114">
        <v>0</v>
      </c>
      <c r="H1235" s="114">
        <v>0</v>
      </c>
      <c r="I1235" s="16" t="s">
        <v>3</v>
      </c>
      <c r="J1235" s="16" t="s">
        <v>2189</v>
      </c>
      <c r="K1235" s="134" t="s">
        <v>4580</v>
      </c>
      <c r="M1235" s="21" t="s">
        <v>2496</v>
      </c>
      <c r="N1235" s="21" t="s">
        <v>3782</v>
      </c>
      <c r="O1235"/>
      <c r="P1235" t="str">
        <f t="shared" si="134"/>
        <v/>
      </c>
      <c r="Q1235"/>
      <c r="R1235"/>
      <c r="S1235" s="151">
        <f t="shared" si="139"/>
        <v>145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2217</v>
      </c>
      <c r="D1236" s="1" t="s">
        <v>7</v>
      </c>
      <c r="E1236" s="16" t="s">
        <v>1821</v>
      </c>
      <c r="F1236" s="16" t="s">
        <v>1821</v>
      </c>
      <c r="G1236" s="114">
        <v>0</v>
      </c>
      <c r="H1236" s="114">
        <v>0</v>
      </c>
      <c r="I1236" s="16" t="s">
        <v>3</v>
      </c>
      <c r="J1236" s="16" t="s">
        <v>2189</v>
      </c>
      <c r="K1236" s="134" t="s">
        <v>4580</v>
      </c>
      <c r="M1236" s="21" t="s">
        <v>2497</v>
      </c>
      <c r="N1236" s="21" t="s">
        <v>3782</v>
      </c>
      <c r="O1236"/>
      <c r="P1236" t="str">
        <f t="shared" si="134"/>
        <v/>
      </c>
      <c r="Q1236"/>
      <c r="R1236"/>
      <c r="S1236" s="151">
        <f t="shared" si="139"/>
        <v>145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2217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2189</v>
      </c>
      <c r="K1237" s="134" t="s">
        <v>4579</v>
      </c>
      <c r="M1237" s="21" t="s">
        <v>2585</v>
      </c>
      <c r="N1237" s="21" t="s">
        <v>3782</v>
      </c>
      <c r="O1237"/>
      <c r="P1237" t="str">
        <f t="shared" si="134"/>
        <v/>
      </c>
      <c r="Q1237"/>
      <c r="R1237"/>
      <c r="S1237" s="151">
        <f t="shared" si="139"/>
        <v>145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2217</v>
      </c>
      <c r="D1238" s="1" t="s">
        <v>7</v>
      </c>
      <c r="E1238" s="17" t="s">
        <v>1874</v>
      </c>
      <c r="F1238" s="17" t="s">
        <v>1874</v>
      </c>
      <c r="G1238" s="114">
        <v>0</v>
      </c>
      <c r="H1238" s="114">
        <v>0</v>
      </c>
      <c r="I1238" s="16" t="s">
        <v>3</v>
      </c>
      <c r="J1238" s="16" t="s">
        <v>2189</v>
      </c>
      <c r="K1238" s="134" t="s">
        <v>4580</v>
      </c>
      <c r="M1238" s="44" t="s">
        <v>2582</v>
      </c>
      <c r="N1238" s="21" t="s">
        <v>3782</v>
      </c>
      <c r="O1238"/>
      <c r="P1238" t="str">
        <f t="shared" si="134"/>
        <v/>
      </c>
      <c r="Q1238"/>
      <c r="R1238"/>
      <c r="S1238" s="151">
        <f t="shared" si="139"/>
        <v>145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2217</v>
      </c>
      <c r="D1239" s="1" t="s">
        <v>7</v>
      </c>
      <c r="E1239" s="17" t="s">
        <v>4054</v>
      </c>
      <c r="F1239" s="17" t="s">
        <v>4054</v>
      </c>
      <c r="G1239" s="114">
        <v>0</v>
      </c>
      <c r="H1239" s="114">
        <v>0</v>
      </c>
      <c r="I1239" s="16" t="s">
        <v>3</v>
      </c>
      <c r="J1239" s="16" t="s">
        <v>2189</v>
      </c>
      <c r="K1239" s="134" t="s">
        <v>4580</v>
      </c>
      <c r="M1239" s="44" t="s">
        <v>2581</v>
      </c>
      <c r="N1239" s="21" t="s">
        <v>3782</v>
      </c>
      <c r="O1239"/>
      <c r="P1239" t="str">
        <f t="shared" si="134"/>
        <v/>
      </c>
      <c r="Q1239"/>
      <c r="R1239"/>
      <c r="S1239" s="151">
        <f t="shared" si="139"/>
        <v>145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2217</v>
      </c>
      <c r="D1240" s="1" t="s">
        <v>7</v>
      </c>
      <c r="E1240" s="17" t="s">
        <v>4055</v>
      </c>
      <c r="F1240" s="17" t="s">
        <v>4055</v>
      </c>
      <c r="G1240" s="114">
        <v>0</v>
      </c>
      <c r="H1240" s="114">
        <v>0</v>
      </c>
      <c r="I1240" s="16" t="s">
        <v>3</v>
      </c>
      <c r="J1240" s="16" t="s">
        <v>2189</v>
      </c>
      <c r="K1240" s="134" t="s">
        <v>4580</v>
      </c>
      <c r="M1240" s="21" t="s">
        <v>2583</v>
      </c>
      <c r="N1240" s="21" t="s">
        <v>3782</v>
      </c>
      <c r="O1240"/>
      <c r="P1240" t="str">
        <f t="shared" si="134"/>
        <v/>
      </c>
      <c r="Q1240"/>
      <c r="R1240"/>
      <c r="S1240" s="151">
        <f t="shared" si="139"/>
        <v>145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2217</v>
      </c>
      <c r="D1241" s="1" t="s">
        <v>7</v>
      </c>
      <c r="E1241" s="16" t="s">
        <v>1875</v>
      </c>
      <c r="F1241" s="16" t="s">
        <v>1875</v>
      </c>
      <c r="G1241" s="114">
        <v>0</v>
      </c>
      <c r="H1241" s="114">
        <v>0</v>
      </c>
      <c r="I1241" s="16" t="s">
        <v>3</v>
      </c>
      <c r="J1241" s="16" t="s">
        <v>2189</v>
      </c>
      <c r="K1241" s="134" t="s">
        <v>4580</v>
      </c>
      <c r="M1241" s="21" t="s">
        <v>2584</v>
      </c>
      <c r="N1241" s="21" t="s">
        <v>3782</v>
      </c>
      <c r="O1241"/>
      <c r="P1241" t="str">
        <f t="shared" si="134"/>
        <v/>
      </c>
      <c r="Q1241"/>
      <c r="R1241"/>
      <c r="S1241" s="151">
        <f t="shared" si="139"/>
        <v>145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2217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2189</v>
      </c>
      <c r="K1242" s="134" t="s">
        <v>4579</v>
      </c>
      <c r="M1242" s="21" t="s">
        <v>2624</v>
      </c>
      <c r="N1242" s="21" t="s">
        <v>3782</v>
      </c>
      <c r="O1242"/>
      <c r="P1242" t="str">
        <f t="shared" si="134"/>
        <v/>
      </c>
      <c r="Q1242"/>
      <c r="R1242"/>
      <c r="S1242" s="151">
        <f t="shared" si="139"/>
        <v>145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2217</v>
      </c>
      <c r="D1243" s="1" t="s">
        <v>7</v>
      </c>
      <c r="E1243" s="16" t="s">
        <v>1883</v>
      </c>
      <c r="F1243" s="16" t="s">
        <v>1883</v>
      </c>
      <c r="G1243" s="114">
        <v>0</v>
      </c>
      <c r="H1243" s="114">
        <v>0</v>
      </c>
      <c r="I1243" s="16" t="s">
        <v>3</v>
      </c>
      <c r="J1243" s="16" t="s">
        <v>2189</v>
      </c>
      <c r="K1243" s="134" t="s">
        <v>4580</v>
      </c>
      <c r="M1243" s="21" t="s">
        <v>2609</v>
      </c>
      <c r="N1243" s="21" t="s">
        <v>3782</v>
      </c>
      <c r="O1243"/>
      <c r="P1243" t="str">
        <f t="shared" si="134"/>
        <v/>
      </c>
      <c r="Q1243"/>
      <c r="R1243"/>
      <c r="S1243" s="151">
        <f t="shared" si="139"/>
        <v>145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2217</v>
      </c>
      <c r="D1244" s="1" t="s">
        <v>7</v>
      </c>
      <c r="E1244" s="17" t="s">
        <v>4056</v>
      </c>
      <c r="F1244" s="17" t="s">
        <v>4056</v>
      </c>
      <c r="G1244" s="114">
        <v>0</v>
      </c>
      <c r="H1244" s="114">
        <v>0</v>
      </c>
      <c r="I1244" s="16" t="s">
        <v>3</v>
      </c>
      <c r="J1244" s="16" t="s">
        <v>2189</v>
      </c>
      <c r="K1244" s="134" t="s">
        <v>4580</v>
      </c>
      <c r="M1244" s="44" t="s">
        <v>2611</v>
      </c>
      <c r="N1244" s="21" t="s">
        <v>3782</v>
      </c>
      <c r="O1244"/>
      <c r="P1244" t="str">
        <f t="shared" si="134"/>
        <v/>
      </c>
      <c r="Q1244"/>
      <c r="R1244"/>
      <c r="S1244" s="151">
        <f t="shared" si="139"/>
        <v>145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2217</v>
      </c>
      <c r="D1245" s="1" t="s">
        <v>7</v>
      </c>
      <c r="E1245" s="17" t="s">
        <v>4057</v>
      </c>
      <c r="F1245" s="17" t="s">
        <v>4057</v>
      </c>
      <c r="G1245" s="114">
        <v>0</v>
      </c>
      <c r="H1245" s="114">
        <v>0</v>
      </c>
      <c r="I1245" s="16" t="s">
        <v>3</v>
      </c>
      <c r="J1245" s="16" t="s">
        <v>2189</v>
      </c>
      <c r="K1245" s="134" t="s">
        <v>4580</v>
      </c>
      <c r="M1245" s="44" t="s">
        <v>2610</v>
      </c>
      <c r="N1245" s="21" t="s">
        <v>3782</v>
      </c>
      <c r="O1245"/>
      <c r="P1245" t="str">
        <f t="shared" si="134"/>
        <v/>
      </c>
      <c r="Q1245"/>
      <c r="R1245"/>
      <c r="S1245" s="151">
        <f t="shared" si="139"/>
        <v>145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2217</v>
      </c>
      <c r="D1246" s="1" t="s">
        <v>7</v>
      </c>
      <c r="E1246" s="16" t="s">
        <v>1884</v>
      </c>
      <c r="F1246" s="16" t="s">
        <v>1884</v>
      </c>
      <c r="G1246" s="114">
        <v>0</v>
      </c>
      <c r="H1246" s="114">
        <v>0</v>
      </c>
      <c r="I1246" s="16" t="s">
        <v>3</v>
      </c>
      <c r="J1246" s="16" t="s">
        <v>2189</v>
      </c>
      <c r="K1246" s="134" t="s">
        <v>4580</v>
      </c>
      <c r="M1246" s="21" t="s">
        <v>2612</v>
      </c>
      <c r="N1246" s="21" t="s">
        <v>3782</v>
      </c>
      <c r="O1246"/>
      <c r="P1246" t="str">
        <f t="shared" si="134"/>
        <v/>
      </c>
      <c r="Q1246"/>
      <c r="R1246"/>
      <c r="S1246" s="151">
        <f t="shared" si="139"/>
        <v>145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2217</v>
      </c>
      <c r="D1247" s="1" t="s">
        <v>7</v>
      </c>
      <c r="E1247" s="16" t="s">
        <v>1895</v>
      </c>
      <c r="F1247" s="16" t="s">
        <v>1895</v>
      </c>
      <c r="G1247" s="114">
        <v>0</v>
      </c>
      <c r="H1247" s="114">
        <v>0</v>
      </c>
      <c r="I1247" s="16" t="s">
        <v>18</v>
      </c>
      <c r="J1247" s="16" t="s">
        <v>2189</v>
      </c>
      <c r="K1247" s="134" t="s">
        <v>4579</v>
      </c>
      <c r="M1247" s="21" t="s">
        <v>2642</v>
      </c>
      <c r="N1247" s="21" t="s">
        <v>3782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145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2217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2189</v>
      </c>
      <c r="K1248" s="134" t="s">
        <v>4580</v>
      </c>
      <c r="M1248" s="44" t="s">
        <v>2639</v>
      </c>
      <c r="N1248" s="21" t="s">
        <v>3782</v>
      </c>
      <c r="O1248"/>
      <c r="P1248" t="str">
        <f t="shared" si="144"/>
        <v/>
      </c>
      <c r="Q1248"/>
      <c r="R1248"/>
      <c r="S1248" s="151">
        <f t="shared" si="139"/>
        <v>145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2217</v>
      </c>
      <c r="D1249" s="1" t="s">
        <v>7</v>
      </c>
      <c r="E1249" s="17" t="s">
        <v>4058</v>
      </c>
      <c r="F1249" s="17" t="s">
        <v>4058</v>
      </c>
      <c r="G1249" s="114">
        <v>0</v>
      </c>
      <c r="H1249" s="114">
        <v>0</v>
      </c>
      <c r="I1249" s="16" t="s">
        <v>3</v>
      </c>
      <c r="J1249" s="16" t="s">
        <v>2189</v>
      </c>
      <c r="K1249" s="134" t="s">
        <v>4580</v>
      </c>
      <c r="M1249" s="44" t="s">
        <v>2638</v>
      </c>
      <c r="N1249" s="21" t="s">
        <v>3782</v>
      </c>
      <c r="O1249"/>
      <c r="P1249" t="str">
        <f t="shared" si="144"/>
        <v/>
      </c>
      <c r="Q1249"/>
      <c r="R1249"/>
      <c r="S1249" s="151">
        <f t="shared" si="139"/>
        <v>145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2217</v>
      </c>
      <c r="D1250" s="1" t="s">
        <v>7</v>
      </c>
      <c r="E1250" s="17" t="s">
        <v>4059</v>
      </c>
      <c r="F1250" s="17" t="s">
        <v>4059</v>
      </c>
      <c r="G1250" s="114">
        <v>0</v>
      </c>
      <c r="H1250" s="114">
        <v>0</v>
      </c>
      <c r="I1250" s="16" t="s">
        <v>3</v>
      </c>
      <c r="J1250" s="16" t="s">
        <v>2189</v>
      </c>
      <c r="K1250" s="134" t="s">
        <v>4580</v>
      </c>
      <c r="M1250" s="21" t="s">
        <v>2640</v>
      </c>
      <c r="N1250" s="21" t="s">
        <v>3782</v>
      </c>
      <c r="O1250"/>
      <c r="P1250" t="str">
        <f t="shared" si="144"/>
        <v/>
      </c>
      <c r="Q1250"/>
      <c r="R1250"/>
      <c r="S1250" s="151">
        <f t="shared" si="139"/>
        <v>145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2217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2189</v>
      </c>
      <c r="K1251" s="134" t="s">
        <v>4580</v>
      </c>
      <c r="M1251" s="21" t="s">
        <v>2641</v>
      </c>
      <c r="N1251" s="21" t="s">
        <v>3782</v>
      </c>
      <c r="O1251"/>
      <c r="P1251" t="str">
        <f t="shared" si="144"/>
        <v/>
      </c>
      <c r="Q1251"/>
      <c r="R1251"/>
      <c r="S1251" s="151">
        <f t="shared" si="139"/>
        <v>145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2217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2189</v>
      </c>
      <c r="K1252" s="134" t="s">
        <v>4579</v>
      </c>
      <c r="M1252" s="21" t="s">
        <v>2661</v>
      </c>
      <c r="N1252" s="21" t="s">
        <v>3782</v>
      </c>
      <c r="O1252"/>
      <c r="P1252" t="str">
        <f t="shared" si="144"/>
        <v/>
      </c>
      <c r="Q1252"/>
      <c r="R1252"/>
      <c r="S1252" s="151">
        <f t="shared" si="139"/>
        <v>145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2217</v>
      </c>
      <c r="D1253" s="1" t="s">
        <v>7</v>
      </c>
      <c r="E1253" s="43" t="s">
        <v>1899</v>
      </c>
      <c r="F1253" s="43" t="s">
        <v>1899</v>
      </c>
      <c r="G1253" s="114">
        <v>0</v>
      </c>
      <c r="H1253" s="114">
        <v>0</v>
      </c>
      <c r="I1253" s="16" t="s">
        <v>3</v>
      </c>
      <c r="J1253" s="16" t="s">
        <v>2189</v>
      </c>
      <c r="K1253" s="134" t="s">
        <v>4580</v>
      </c>
      <c r="M1253" s="44" t="s">
        <v>2658</v>
      </c>
      <c r="N1253" s="21" t="s">
        <v>3782</v>
      </c>
      <c r="O1253"/>
      <c r="P1253" t="str">
        <f t="shared" si="144"/>
        <v/>
      </c>
      <c r="Q1253"/>
      <c r="R1253"/>
      <c r="S1253" s="151">
        <f t="shared" si="139"/>
        <v>145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2217</v>
      </c>
      <c r="D1254" s="1" t="s">
        <v>7</v>
      </c>
      <c r="E1254" s="43" t="s">
        <v>4060</v>
      </c>
      <c r="F1254" s="43" t="s">
        <v>4060</v>
      </c>
      <c r="G1254" s="114">
        <v>0</v>
      </c>
      <c r="H1254" s="114">
        <v>0</v>
      </c>
      <c r="I1254" s="16" t="s">
        <v>3</v>
      </c>
      <c r="J1254" s="16" t="s">
        <v>2189</v>
      </c>
      <c r="K1254" s="134" t="s">
        <v>4580</v>
      </c>
      <c r="M1254" s="44" t="s">
        <v>2657</v>
      </c>
      <c r="N1254" s="21" t="s">
        <v>3782</v>
      </c>
      <c r="O1254"/>
      <c r="P1254" t="str">
        <f t="shared" si="144"/>
        <v/>
      </c>
      <c r="Q1254"/>
      <c r="R1254"/>
      <c r="S1254" s="151">
        <f t="shared" si="139"/>
        <v>145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2217</v>
      </c>
      <c r="D1255" s="1" t="s">
        <v>7</v>
      </c>
      <c r="E1255" s="43" t="s">
        <v>4061</v>
      </c>
      <c r="F1255" s="43" t="s">
        <v>4061</v>
      </c>
      <c r="G1255" s="114">
        <v>0</v>
      </c>
      <c r="H1255" s="114">
        <v>0</v>
      </c>
      <c r="I1255" s="16" t="s">
        <v>3</v>
      </c>
      <c r="J1255" s="16" t="s">
        <v>2189</v>
      </c>
      <c r="K1255" s="134" t="s">
        <v>4580</v>
      </c>
      <c r="M1255" s="21" t="s">
        <v>2659</v>
      </c>
      <c r="N1255" s="21" t="s">
        <v>3782</v>
      </c>
      <c r="O1255"/>
      <c r="P1255" t="str">
        <f t="shared" si="144"/>
        <v/>
      </c>
      <c r="Q1255"/>
      <c r="R1255"/>
      <c r="S1255" s="151">
        <f t="shared" si="139"/>
        <v>145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2217</v>
      </c>
      <c r="D1256" s="1" t="s">
        <v>7</v>
      </c>
      <c r="E1256" s="16" t="s">
        <v>1900</v>
      </c>
      <c r="F1256" s="16" t="s">
        <v>1900</v>
      </c>
      <c r="G1256" s="114">
        <v>0</v>
      </c>
      <c r="H1256" s="114">
        <v>0</v>
      </c>
      <c r="I1256" s="16" t="s">
        <v>3</v>
      </c>
      <c r="J1256" s="16" t="s">
        <v>2189</v>
      </c>
      <c r="K1256" s="134" t="s">
        <v>4580</v>
      </c>
      <c r="M1256" s="21" t="s">
        <v>2660</v>
      </c>
      <c r="N1256" s="21" t="s">
        <v>3782</v>
      </c>
      <c r="O1256"/>
      <c r="P1256" t="str">
        <f t="shared" si="144"/>
        <v/>
      </c>
      <c r="Q1256"/>
      <c r="R1256"/>
      <c r="S1256" s="151">
        <f t="shared" si="139"/>
        <v>145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2217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2189</v>
      </c>
      <c r="K1257" s="134" t="s">
        <v>4579</v>
      </c>
      <c r="M1257" s="21" t="s">
        <v>2722</v>
      </c>
      <c r="N1257" s="21" t="s">
        <v>3782</v>
      </c>
      <c r="O1257"/>
      <c r="P1257" t="str">
        <f t="shared" si="144"/>
        <v/>
      </c>
      <c r="Q1257"/>
      <c r="R1257"/>
      <c r="S1257" s="151">
        <f t="shared" si="139"/>
        <v>145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2217</v>
      </c>
      <c r="D1258" s="1" t="s">
        <v>7</v>
      </c>
      <c r="E1258" s="27" t="s">
        <v>1919</v>
      </c>
      <c r="F1258" s="27" t="s">
        <v>1919</v>
      </c>
      <c r="G1258" s="114">
        <v>0</v>
      </c>
      <c r="H1258" s="114">
        <v>0</v>
      </c>
      <c r="I1258" s="16" t="s">
        <v>3</v>
      </c>
      <c r="J1258" s="16" t="s">
        <v>2189</v>
      </c>
      <c r="K1258" s="134" t="s">
        <v>4580</v>
      </c>
      <c r="M1258" s="44" t="s">
        <v>2719</v>
      </c>
      <c r="N1258" s="21" t="s">
        <v>3782</v>
      </c>
      <c r="O1258"/>
      <c r="P1258" t="str">
        <f t="shared" si="144"/>
        <v/>
      </c>
      <c r="Q1258"/>
      <c r="R1258"/>
      <c r="S1258" s="151">
        <f t="shared" si="139"/>
        <v>145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2217</v>
      </c>
      <c r="D1259" s="1" t="s">
        <v>7</v>
      </c>
      <c r="E1259" s="27" t="s">
        <v>4096</v>
      </c>
      <c r="F1259" s="27" t="s">
        <v>4096</v>
      </c>
      <c r="G1259" s="114">
        <v>0</v>
      </c>
      <c r="H1259" s="114">
        <v>0</v>
      </c>
      <c r="I1259" s="16" t="s">
        <v>3</v>
      </c>
      <c r="J1259" s="16" t="s">
        <v>2189</v>
      </c>
      <c r="K1259" s="134" t="s">
        <v>4580</v>
      </c>
      <c r="M1259" s="44" t="s">
        <v>2718</v>
      </c>
      <c r="N1259" s="21" t="s">
        <v>3782</v>
      </c>
      <c r="O1259"/>
      <c r="P1259" t="str">
        <f t="shared" si="144"/>
        <v/>
      </c>
      <c r="Q1259"/>
      <c r="R1259"/>
      <c r="S1259" s="151">
        <f t="shared" si="139"/>
        <v>145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2217</v>
      </c>
      <c r="D1260" s="1" t="s">
        <v>7</v>
      </c>
      <c r="E1260" s="27" t="s">
        <v>4097</v>
      </c>
      <c r="F1260" s="27" t="s">
        <v>4097</v>
      </c>
      <c r="G1260" s="114">
        <v>0</v>
      </c>
      <c r="H1260" s="114">
        <v>0</v>
      </c>
      <c r="I1260" s="16" t="s">
        <v>3</v>
      </c>
      <c r="J1260" s="16" t="s">
        <v>2189</v>
      </c>
      <c r="K1260" s="134" t="s">
        <v>4580</v>
      </c>
      <c r="M1260" s="21" t="s">
        <v>2720</v>
      </c>
      <c r="N1260" s="21" t="s">
        <v>3782</v>
      </c>
      <c r="O1260"/>
      <c r="P1260" t="str">
        <f t="shared" si="144"/>
        <v/>
      </c>
      <c r="Q1260"/>
      <c r="R1260"/>
      <c r="S1260" s="151">
        <f t="shared" si="139"/>
        <v>145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2217</v>
      </c>
      <c r="D1261" s="1" t="s">
        <v>7</v>
      </c>
      <c r="E1261" s="16" t="s">
        <v>1920</v>
      </c>
      <c r="F1261" s="16" t="s">
        <v>1920</v>
      </c>
      <c r="G1261" s="114">
        <v>0</v>
      </c>
      <c r="H1261" s="114">
        <v>0</v>
      </c>
      <c r="I1261" s="16" t="s">
        <v>3</v>
      </c>
      <c r="J1261" s="16" t="s">
        <v>2189</v>
      </c>
      <c r="K1261" s="134" t="s">
        <v>4580</v>
      </c>
      <c r="M1261" s="21" t="s">
        <v>2721</v>
      </c>
      <c r="N1261" s="21" t="s">
        <v>3782</v>
      </c>
      <c r="O1261"/>
      <c r="P1261" t="str">
        <f t="shared" si="144"/>
        <v/>
      </c>
      <c r="Q1261"/>
      <c r="R1261"/>
      <c r="S1261" s="151">
        <f t="shared" si="139"/>
        <v>145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2217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2189</v>
      </c>
      <c r="K1262" s="134" t="s">
        <v>4579</v>
      </c>
      <c r="M1262" s="21" t="s">
        <v>2745</v>
      </c>
      <c r="N1262" s="21" t="s">
        <v>3782</v>
      </c>
      <c r="O1262"/>
      <c r="P1262" t="str">
        <f t="shared" si="144"/>
        <v/>
      </c>
      <c r="Q1262"/>
      <c r="R1262"/>
      <c r="S1262" s="151">
        <f t="shared" si="139"/>
        <v>145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2217</v>
      </c>
      <c r="D1263" s="1" t="s">
        <v>7</v>
      </c>
      <c r="E1263" s="43" t="s">
        <v>1932</v>
      </c>
      <c r="F1263" s="43" t="s">
        <v>1932</v>
      </c>
      <c r="G1263" s="114">
        <v>0</v>
      </c>
      <c r="H1263" s="114">
        <v>0</v>
      </c>
      <c r="I1263" s="16" t="s">
        <v>3</v>
      </c>
      <c r="J1263" s="16" t="s">
        <v>2189</v>
      </c>
      <c r="K1263" s="134" t="s">
        <v>4580</v>
      </c>
      <c r="M1263" s="44" t="s">
        <v>2742</v>
      </c>
      <c r="N1263" s="21" t="s">
        <v>3782</v>
      </c>
      <c r="O1263"/>
      <c r="P1263" t="str">
        <f t="shared" si="144"/>
        <v/>
      </c>
      <c r="Q1263"/>
      <c r="R1263"/>
      <c r="S1263" s="151">
        <f t="shared" si="139"/>
        <v>145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2217</v>
      </c>
      <c r="D1264" s="1" t="s">
        <v>7</v>
      </c>
      <c r="E1264" s="43" t="s">
        <v>4062</v>
      </c>
      <c r="F1264" s="43" t="s">
        <v>4062</v>
      </c>
      <c r="G1264" s="114">
        <v>0</v>
      </c>
      <c r="H1264" s="114">
        <v>0</v>
      </c>
      <c r="I1264" s="16" t="s">
        <v>3</v>
      </c>
      <c r="J1264" s="16" t="s">
        <v>2189</v>
      </c>
      <c r="K1264" s="134" t="s">
        <v>4580</v>
      </c>
      <c r="M1264" s="44" t="s">
        <v>2741</v>
      </c>
      <c r="N1264" s="21" t="s">
        <v>3782</v>
      </c>
      <c r="O1264"/>
      <c r="P1264" t="str">
        <f t="shared" si="144"/>
        <v/>
      </c>
      <c r="Q1264"/>
      <c r="R1264"/>
      <c r="S1264" s="151">
        <f t="shared" si="139"/>
        <v>145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2217</v>
      </c>
      <c r="D1265" s="1" t="s">
        <v>7</v>
      </c>
      <c r="E1265" s="43" t="s">
        <v>4063</v>
      </c>
      <c r="F1265" s="43" t="s">
        <v>4063</v>
      </c>
      <c r="G1265" s="114">
        <v>0</v>
      </c>
      <c r="H1265" s="114">
        <v>0</v>
      </c>
      <c r="I1265" s="16" t="s">
        <v>3</v>
      </c>
      <c r="J1265" s="16" t="s">
        <v>2189</v>
      </c>
      <c r="K1265" s="134" t="s">
        <v>4580</v>
      </c>
      <c r="M1265" s="21" t="s">
        <v>2743</v>
      </c>
      <c r="N1265" s="21" t="s">
        <v>3782</v>
      </c>
      <c r="O1265"/>
      <c r="P1265" t="str">
        <f t="shared" si="144"/>
        <v/>
      </c>
      <c r="Q1265"/>
      <c r="R1265"/>
      <c r="S1265" s="151">
        <f t="shared" si="139"/>
        <v>145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2217</v>
      </c>
      <c r="D1266" s="1" t="s">
        <v>7</v>
      </c>
      <c r="E1266" s="16" t="s">
        <v>1933</v>
      </c>
      <c r="F1266" s="16" t="s">
        <v>1933</v>
      </c>
      <c r="G1266" s="114">
        <v>0</v>
      </c>
      <c r="H1266" s="114">
        <v>0</v>
      </c>
      <c r="I1266" s="16" t="s">
        <v>3</v>
      </c>
      <c r="J1266" s="16" t="s">
        <v>2189</v>
      </c>
      <c r="K1266" s="134" t="s">
        <v>4580</v>
      </c>
      <c r="M1266" s="21" t="s">
        <v>2744</v>
      </c>
      <c r="N1266" s="21" t="s">
        <v>3782</v>
      </c>
      <c r="O1266"/>
      <c r="P1266" t="str">
        <f t="shared" si="144"/>
        <v/>
      </c>
      <c r="Q1266"/>
      <c r="R1266"/>
      <c r="S1266" s="151">
        <f t="shared" si="139"/>
        <v>145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2217</v>
      </c>
      <c r="D1267" s="1" t="s">
        <v>7</v>
      </c>
      <c r="E1267" s="16" t="s">
        <v>1975</v>
      </c>
      <c r="F1267" s="16" t="s">
        <v>1975</v>
      </c>
      <c r="G1267" s="114">
        <v>0</v>
      </c>
      <c r="H1267" s="114">
        <v>0</v>
      </c>
      <c r="I1267" s="16" t="s">
        <v>18</v>
      </c>
      <c r="J1267" s="16" t="s">
        <v>2189</v>
      </c>
      <c r="K1267" s="134" t="s">
        <v>4579</v>
      </c>
      <c r="M1267" s="21" t="s">
        <v>2827</v>
      </c>
      <c r="N1267" s="21" t="s">
        <v>3782</v>
      </c>
      <c r="O1267"/>
      <c r="P1267" t="str">
        <f t="shared" si="144"/>
        <v/>
      </c>
      <c r="Q1267"/>
      <c r="R1267"/>
      <c r="S1267" s="151">
        <f t="shared" si="139"/>
        <v>145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2217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2189</v>
      </c>
      <c r="K1268" s="134" t="s">
        <v>4580</v>
      </c>
      <c r="M1268" s="44" t="s">
        <v>2824</v>
      </c>
      <c r="N1268" s="21" t="s">
        <v>3782</v>
      </c>
      <c r="O1268"/>
      <c r="P1268" t="str">
        <f t="shared" si="144"/>
        <v/>
      </c>
      <c r="Q1268"/>
      <c r="R1268"/>
      <c r="S1268" s="151">
        <f t="shared" si="139"/>
        <v>145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2217</v>
      </c>
      <c r="D1269" s="1" t="s">
        <v>7</v>
      </c>
      <c r="E1269" s="43" t="s">
        <v>4064</v>
      </c>
      <c r="F1269" s="43" t="s">
        <v>4064</v>
      </c>
      <c r="G1269" s="114">
        <v>0</v>
      </c>
      <c r="H1269" s="114">
        <v>0</v>
      </c>
      <c r="I1269" s="16" t="s">
        <v>3</v>
      </c>
      <c r="J1269" s="16" t="s">
        <v>2189</v>
      </c>
      <c r="K1269" s="134" t="s">
        <v>4580</v>
      </c>
      <c r="M1269" s="44" t="s">
        <v>2823</v>
      </c>
      <c r="N1269" s="21" t="s">
        <v>3782</v>
      </c>
      <c r="O1269"/>
      <c r="P1269" t="str">
        <f t="shared" si="144"/>
        <v/>
      </c>
      <c r="Q1269"/>
      <c r="R1269"/>
      <c r="S1269" s="151">
        <f t="shared" si="139"/>
        <v>145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2217</v>
      </c>
      <c r="D1270" s="1" t="s">
        <v>7</v>
      </c>
      <c r="E1270" s="43" t="s">
        <v>4065</v>
      </c>
      <c r="F1270" s="43" t="s">
        <v>4065</v>
      </c>
      <c r="G1270" s="114">
        <v>0</v>
      </c>
      <c r="H1270" s="114">
        <v>0</v>
      </c>
      <c r="I1270" s="16" t="s">
        <v>3</v>
      </c>
      <c r="J1270" s="16" t="s">
        <v>2189</v>
      </c>
      <c r="K1270" s="134" t="s">
        <v>4580</v>
      </c>
      <c r="M1270" s="21" t="s">
        <v>2825</v>
      </c>
      <c r="N1270" s="21" t="s">
        <v>3782</v>
      </c>
      <c r="O1270"/>
      <c r="P1270" t="str">
        <f t="shared" si="144"/>
        <v/>
      </c>
      <c r="Q1270"/>
      <c r="R1270"/>
      <c r="S1270" s="151">
        <f t="shared" si="139"/>
        <v>145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2217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2189</v>
      </c>
      <c r="K1271" s="134" t="s">
        <v>4580</v>
      </c>
      <c r="M1271" s="21" t="s">
        <v>2826</v>
      </c>
      <c r="N1271" s="21" t="s">
        <v>3782</v>
      </c>
      <c r="O1271"/>
      <c r="P1271" t="str">
        <f t="shared" si="144"/>
        <v/>
      </c>
      <c r="Q1271"/>
      <c r="R1271"/>
      <c r="S1271" s="151">
        <f t="shared" si="139"/>
        <v>145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2217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2189</v>
      </c>
      <c r="K1272" s="134" t="s">
        <v>4579</v>
      </c>
      <c r="M1272" s="21" t="s">
        <v>2837</v>
      </c>
      <c r="N1272" s="21" t="s">
        <v>3782</v>
      </c>
      <c r="O1272"/>
      <c r="P1272" t="str">
        <f t="shared" si="144"/>
        <v/>
      </c>
      <c r="Q1272"/>
      <c r="R1272"/>
      <c r="S1272" s="151">
        <f t="shared" si="139"/>
        <v>145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2217</v>
      </c>
      <c r="D1273" s="1" t="s">
        <v>7</v>
      </c>
      <c r="E1273" s="43" t="s">
        <v>1979</v>
      </c>
      <c r="F1273" s="43" t="s">
        <v>1979</v>
      </c>
      <c r="G1273" s="114">
        <v>0</v>
      </c>
      <c r="H1273" s="114">
        <v>0</v>
      </c>
      <c r="I1273" s="16" t="s">
        <v>3</v>
      </c>
      <c r="J1273" s="16" t="s">
        <v>2189</v>
      </c>
      <c r="K1273" s="134" t="s">
        <v>4580</v>
      </c>
      <c r="M1273" s="44" t="s">
        <v>2834</v>
      </c>
      <c r="N1273" s="21" t="s">
        <v>3782</v>
      </c>
      <c r="O1273"/>
      <c r="P1273" t="str">
        <f t="shared" si="144"/>
        <v/>
      </c>
      <c r="Q1273"/>
      <c r="R1273"/>
      <c r="S1273" s="151">
        <f t="shared" si="139"/>
        <v>145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2217</v>
      </c>
      <c r="D1274" s="1" t="s">
        <v>7</v>
      </c>
      <c r="E1274" s="43" t="s">
        <v>4066</v>
      </c>
      <c r="F1274" s="43" t="s">
        <v>4066</v>
      </c>
      <c r="G1274" s="114">
        <v>0</v>
      </c>
      <c r="H1274" s="114">
        <v>0</v>
      </c>
      <c r="I1274" s="16" t="s">
        <v>3</v>
      </c>
      <c r="J1274" s="16" t="s">
        <v>2189</v>
      </c>
      <c r="K1274" s="134" t="s">
        <v>4580</v>
      </c>
      <c r="M1274" s="44" t="s">
        <v>2833</v>
      </c>
      <c r="N1274" s="21" t="s">
        <v>3782</v>
      </c>
      <c r="O1274"/>
      <c r="P1274" t="str">
        <f t="shared" si="144"/>
        <v/>
      </c>
      <c r="Q1274"/>
      <c r="R1274"/>
      <c r="S1274" s="151">
        <f t="shared" si="139"/>
        <v>145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2217</v>
      </c>
      <c r="D1275" s="1" t="s">
        <v>7</v>
      </c>
      <c r="E1275" s="43" t="s">
        <v>4067</v>
      </c>
      <c r="F1275" s="43" t="s">
        <v>4067</v>
      </c>
      <c r="G1275" s="114">
        <v>0</v>
      </c>
      <c r="H1275" s="114">
        <v>0</v>
      </c>
      <c r="I1275" s="16" t="s">
        <v>3</v>
      </c>
      <c r="J1275" s="16" t="s">
        <v>2189</v>
      </c>
      <c r="K1275" s="134" t="s">
        <v>4580</v>
      </c>
      <c r="M1275" s="21" t="s">
        <v>2835</v>
      </c>
      <c r="N1275" s="21" t="s">
        <v>3782</v>
      </c>
      <c r="O1275"/>
      <c r="P1275" t="str">
        <f t="shared" si="144"/>
        <v/>
      </c>
      <c r="Q1275"/>
      <c r="R1275"/>
      <c r="S1275" s="151">
        <f t="shared" si="139"/>
        <v>145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2217</v>
      </c>
      <c r="D1276" s="1" t="s">
        <v>7</v>
      </c>
      <c r="E1276" s="16" t="s">
        <v>1980</v>
      </c>
      <c r="F1276" s="16" t="s">
        <v>1980</v>
      </c>
      <c r="G1276" s="114">
        <v>0</v>
      </c>
      <c r="H1276" s="114">
        <v>0</v>
      </c>
      <c r="I1276" s="16" t="s">
        <v>3</v>
      </c>
      <c r="J1276" s="16" t="s">
        <v>2189</v>
      </c>
      <c r="K1276" s="134" t="s">
        <v>4580</v>
      </c>
      <c r="M1276" s="21" t="s">
        <v>2836</v>
      </c>
      <c r="N1276" s="21" t="s">
        <v>3782</v>
      </c>
      <c r="O1276"/>
      <c r="P1276" t="str">
        <f t="shared" si="144"/>
        <v/>
      </c>
      <c r="Q1276"/>
      <c r="R1276"/>
      <c r="S1276" s="151">
        <f t="shared" si="139"/>
        <v>145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2217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2189</v>
      </c>
      <c r="K1277" s="134" t="s">
        <v>4579</v>
      </c>
      <c r="M1277" s="21" t="s">
        <v>2870</v>
      </c>
      <c r="N1277" s="21" t="s">
        <v>3782</v>
      </c>
      <c r="O1277"/>
      <c r="P1277" t="str">
        <f t="shared" si="144"/>
        <v/>
      </c>
      <c r="Q1277"/>
      <c r="R1277"/>
      <c r="S1277" s="151">
        <f t="shared" si="139"/>
        <v>145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2217</v>
      </c>
      <c r="D1278" s="1" t="s">
        <v>7</v>
      </c>
      <c r="E1278" s="43" t="s">
        <v>1995</v>
      </c>
      <c r="F1278" s="43" t="s">
        <v>1995</v>
      </c>
      <c r="G1278" s="114">
        <v>0</v>
      </c>
      <c r="H1278" s="114">
        <v>0</v>
      </c>
      <c r="I1278" s="16" t="s">
        <v>3</v>
      </c>
      <c r="J1278" s="16" t="s">
        <v>2189</v>
      </c>
      <c r="K1278" s="134" t="s">
        <v>4580</v>
      </c>
      <c r="M1278" s="44" t="s">
        <v>2867</v>
      </c>
      <c r="N1278" s="21" t="s">
        <v>3782</v>
      </c>
      <c r="O1278"/>
      <c r="P1278" t="str">
        <f t="shared" si="144"/>
        <v/>
      </c>
      <c r="Q1278"/>
      <c r="R1278"/>
      <c r="S1278" s="151">
        <f t="shared" si="139"/>
        <v>145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2217</v>
      </c>
      <c r="D1279" s="1" t="s">
        <v>7</v>
      </c>
      <c r="E1279" s="43" t="s">
        <v>4068</v>
      </c>
      <c r="F1279" s="43" t="s">
        <v>4068</v>
      </c>
      <c r="G1279" s="114">
        <v>0</v>
      </c>
      <c r="H1279" s="114">
        <v>0</v>
      </c>
      <c r="I1279" s="16" t="s">
        <v>3</v>
      </c>
      <c r="J1279" s="16" t="s">
        <v>2189</v>
      </c>
      <c r="K1279" s="134" t="s">
        <v>4580</v>
      </c>
      <c r="M1279" s="44" t="s">
        <v>2866</v>
      </c>
      <c r="N1279" s="21" t="s">
        <v>3782</v>
      </c>
      <c r="O1279"/>
      <c r="P1279" t="str">
        <f t="shared" si="144"/>
        <v/>
      </c>
      <c r="Q1279"/>
      <c r="R1279"/>
      <c r="S1279" s="151">
        <f t="shared" si="139"/>
        <v>145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2217</v>
      </c>
      <c r="D1280" s="1" t="s">
        <v>7</v>
      </c>
      <c r="E1280" s="43" t="s">
        <v>4069</v>
      </c>
      <c r="F1280" s="43" t="s">
        <v>4069</v>
      </c>
      <c r="G1280" s="114">
        <v>0</v>
      </c>
      <c r="H1280" s="114">
        <v>0</v>
      </c>
      <c r="I1280" s="16" t="s">
        <v>3</v>
      </c>
      <c r="J1280" s="16" t="s">
        <v>2189</v>
      </c>
      <c r="K1280" s="134" t="s">
        <v>4580</v>
      </c>
      <c r="M1280" s="21" t="s">
        <v>2868</v>
      </c>
      <c r="N1280" s="21" t="s">
        <v>3782</v>
      </c>
      <c r="O1280"/>
      <c r="P1280" t="str">
        <f t="shared" si="144"/>
        <v/>
      </c>
      <c r="Q1280"/>
      <c r="R1280"/>
      <c r="S1280" s="151">
        <f t="shared" si="139"/>
        <v>145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2217</v>
      </c>
      <c r="D1281" s="1" t="s">
        <v>7</v>
      </c>
      <c r="E1281" s="16" t="s">
        <v>1996</v>
      </c>
      <c r="F1281" s="16" t="s">
        <v>1996</v>
      </c>
      <c r="G1281" s="114">
        <v>0</v>
      </c>
      <c r="H1281" s="114">
        <v>0</v>
      </c>
      <c r="I1281" s="16" t="s">
        <v>3</v>
      </c>
      <c r="J1281" s="16" t="s">
        <v>2189</v>
      </c>
      <c r="K1281" s="134" t="s">
        <v>4580</v>
      </c>
      <c r="M1281" s="21" t="s">
        <v>2869</v>
      </c>
      <c r="N1281" s="21" t="s">
        <v>3782</v>
      </c>
      <c r="O1281"/>
      <c r="P1281" t="str">
        <f t="shared" si="144"/>
        <v/>
      </c>
      <c r="Q1281"/>
      <c r="R1281"/>
      <c r="S1281" s="151">
        <f t="shared" si="139"/>
        <v>145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2217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2189</v>
      </c>
      <c r="K1282" s="134" t="s">
        <v>4579</v>
      </c>
      <c r="M1282" s="21" t="s">
        <v>3038</v>
      </c>
      <c r="N1282" s="21" t="s">
        <v>3782</v>
      </c>
      <c r="O1282"/>
      <c r="P1282" t="str">
        <f t="shared" si="144"/>
        <v/>
      </c>
      <c r="Q1282"/>
      <c r="R1282"/>
      <c r="S1282" s="151">
        <f t="shared" si="139"/>
        <v>145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2217</v>
      </c>
      <c r="D1283" s="1" t="s">
        <v>7</v>
      </c>
      <c r="E1283" s="16" t="s">
        <v>2066</v>
      </c>
      <c r="F1283" s="16" t="s">
        <v>2066</v>
      </c>
      <c r="G1283" s="114">
        <v>0</v>
      </c>
      <c r="H1283" s="114">
        <v>0</v>
      </c>
      <c r="I1283" s="16" t="s">
        <v>3</v>
      </c>
      <c r="J1283" s="16" t="s">
        <v>2189</v>
      </c>
      <c r="K1283" s="134" t="s">
        <v>4580</v>
      </c>
      <c r="M1283" s="21" t="s">
        <v>3031</v>
      </c>
      <c r="N1283" s="21" t="s">
        <v>3782</v>
      </c>
      <c r="O1283"/>
      <c r="P1283" t="str">
        <f t="shared" si="144"/>
        <v/>
      </c>
      <c r="Q1283"/>
      <c r="R1283"/>
      <c r="S1283" s="151">
        <f t="shared" si="139"/>
        <v>145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2217</v>
      </c>
      <c r="D1284" s="1" t="s">
        <v>7</v>
      </c>
      <c r="E1284" s="17" t="s">
        <v>4073</v>
      </c>
      <c r="F1284" s="17" t="s">
        <v>4073</v>
      </c>
      <c r="G1284" s="114">
        <v>0</v>
      </c>
      <c r="H1284" s="114">
        <v>0</v>
      </c>
      <c r="I1284" s="16" t="s">
        <v>3</v>
      </c>
      <c r="J1284" s="16" t="s">
        <v>2189</v>
      </c>
      <c r="K1284" s="134" t="s">
        <v>4580</v>
      </c>
      <c r="M1284" s="44" t="s">
        <v>3033</v>
      </c>
      <c r="N1284" s="21" t="s">
        <v>3782</v>
      </c>
      <c r="O1284"/>
      <c r="P1284" t="str">
        <f t="shared" si="144"/>
        <v/>
      </c>
      <c r="Q1284"/>
      <c r="R1284"/>
      <c r="S1284" s="151">
        <f t="shared" si="139"/>
        <v>145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2217</v>
      </c>
      <c r="D1285" s="1" t="s">
        <v>7</v>
      </c>
      <c r="E1285" s="17" t="s">
        <v>4074</v>
      </c>
      <c r="F1285" s="17" t="s">
        <v>4074</v>
      </c>
      <c r="G1285" s="114">
        <v>0</v>
      </c>
      <c r="H1285" s="114">
        <v>0</v>
      </c>
      <c r="I1285" s="16" t="s">
        <v>3</v>
      </c>
      <c r="J1285" s="16" t="s">
        <v>2189</v>
      </c>
      <c r="K1285" s="134" t="s">
        <v>4580</v>
      </c>
      <c r="M1285" s="44" t="s">
        <v>3032</v>
      </c>
      <c r="N1285" s="21" t="s">
        <v>3782</v>
      </c>
      <c r="O1285"/>
      <c r="P1285" t="str">
        <f t="shared" si="144"/>
        <v/>
      </c>
      <c r="Q1285"/>
      <c r="R1285"/>
      <c r="S1285" s="151">
        <f t="shared" si="139"/>
        <v>145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2217</v>
      </c>
      <c r="D1286" s="1" t="s">
        <v>7</v>
      </c>
      <c r="E1286" s="16" t="s">
        <v>2067</v>
      </c>
      <c r="F1286" s="16" t="s">
        <v>2067</v>
      </c>
      <c r="G1286" s="114">
        <v>0</v>
      </c>
      <c r="H1286" s="114">
        <v>0</v>
      </c>
      <c r="I1286" s="16" t="s">
        <v>3</v>
      </c>
      <c r="J1286" s="16" t="s">
        <v>2189</v>
      </c>
      <c r="K1286" s="134" t="s">
        <v>4580</v>
      </c>
      <c r="M1286" s="21" t="s">
        <v>3034</v>
      </c>
      <c r="N1286" s="21" t="s">
        <v>3782</v>
      </c>
      <c r="O1286"/>
      <c r="P1286" t="str">
        <f t="shared" si="144"/>
        <v/>
      </c>
      <c r="Q1286"/>
      <c r="R1286"/>
      <c r="S1286" s="151">
        <f t="shared" si="139"/>
        <v>145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2217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2189</v>
      </c>
      <c r="K1287" s="134" t="s">
        <v>4579</v>
      </c>
      <c r="M1287" s="21" t="s">
        <v>3056</v>
      </c>
      <c r="N1287" s="21" t="s">
        <v>3782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145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2217</v>
      </c>
      <c r="D1288" s="1" t="s">
        <v>7</v>
      </c>
      <c r="E1288" s="43" t="s">
        <v>2075</v>
      </c>
      <c r="F1288" s="43" t="s">
        <v>2075</v>
      </c>
      <c r="G1288" s="114">
        <v>0</v>
      </c>
      <c r="H1288" s="114">
        <v>0</v>
      </c>
      <c r="I1288" s="16" t="s">
        <v>3</v>
      </c>
      <c r="J1288" s="16" t="s">
        <v>2189</v>
      </c>
      <c r="K1288" s="134" t="s">
        <v>4580</v>
      </c>
      <c r="M1288" s="44" t="s">
        <v>3053</v>
      </c>
      <c r="N1288" s="21" t="s">
        <v>3782</v>
      </c>
      <c r="O1288"/>
      <c r="P1288" t="str">
        <f t="shared" si="144"/>
        <v/>
      </c>
      <c r="Q1288"/>
      <c r="R1288"/>
      <c r="S1288" s="151">
        <f t="shared" si="145"/>
        <v>145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2217</v>
      </c>
      <c r="D1289" s="1" t="s">
        <v>7</v>
      </c>
      <c r="E1289" s="43" t="s">
        <v>4070</v>
      </c>
      <c r="F1289" s="43" t="s">
        <v>4070</v>
      </c>
      <c r="G1289" s="114">
        <v>0</v>
      </c>
      <c r="H1289" s="114">
        <v>0</v>
      </c>
      <c r="I1289" s="16" t="s">
        <v>3</v>
      </c>
      <c r="J1289" s="16" t="s">
        <v>2189</v>
      </c>
      <c r="K1289" s="134" t="s">
        <v>4580</v>
      </c>
      <c r="M1289" s="44" t="s">
        <v>3052</v>
      </c>
      <c r="N1289" s="21" t="s">
        <v>3782</v>
      </c>
      <c r="O1289"/>
      <c r="P1289" t="str">
        <f t="shared" si="144"/>
        <v/>
      </c>
      <c r="Q1289"/>
      <c r="R1289"/>
      <c r="S1289" s="151">
        <f t="shared" si="145"/>
        <v>145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2217</v>
      </c>
      <c r="D1290" s="1" t="s">
        <v>7</v>
      </c>
      <c r="E1290" s="43" t="s">
        <v>4071</v>
      </c>
      <c r="F1290" s="43" t="s">
        <v>4071</v>
      </c>
      <c r="G1290" s="114">
        <v>0</v>
      </c>
      <c r="H1290" s="114">
        <v>0</v>
      </c>
      <c r="I1290" s="16" t="s">
        <v>3</v>
      </c>
      <c r="J1290" s="16" t="s">
        <v>2189</v>
      </c>
      <c r="K1290" s="134" t="s">
        <v>4580</v>
      </c>
      <c r="M1290" s="21" t="s">
        <v>3054</v>
      </c>
      <c r="N1290" s="21" t="s">
        <v>3782</v>
      </c>
      <c r="O1290"/>
      <c r="P1290" t="str">
        <f t="shared" si="144"/>
        <v/>
      </c>
      <c r="Q1290"/>
      <c r="R1290"/>
      <c r="S1290" s="151">
        <f t="shared" si="145"/>
        <v>145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2217</v>
      </c>
      <c r="D1291" s="1" t="s">
        <v>7</v>
      </c>
      <c r="E1291" s="16" t="s">
        <v>2076</v>
      </c>
      <c r="F1291" s="16" t="s">
        <v>2076</v>
      </c>
      <c r="G1291" s="114">
        <v>0</v>
      </c>
      <c r="H1291" s="114">
        <v>0</v>
      </c>
      <c r="I1291" s="16" t="s">
        <v>3</v>
      </c>
      <c r="J1291" s="16" t="s">
        <v>2189</v>
      </c>
      <c r="K1291" s="134" t="s">
        <v>4580</v>
      </c>
      <c r="M1291" s="21" t="s">
        <v>3055</v>
      </c>
      <c r="N1291" s="21" t="s">
        <v>3782</v>
      </c>
      <c r="O1291"/>
      <c r="P1291" t="str">
        <f t="shared" si="144"/>
        <v/>
      </c>
      <c r="Q1291"/>
      <c r="R1291"/>
      <c r="S1291" s="151">
        <f t="shared" si="145"/>
        <v>145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2217</v>
      </c>
      <c r="D1292" s="1" t="s">
        <v>7</v>
      </c>
      <c r="E1292" s="16" t="s">
        <v>2119</v>
      </c>
      <c r="F1292" s="16" t="s">
        <v>2119</v>
      </c>
      <c r="G1292" s="56">
        <v>0</v>
      </c>
      <c r="H1292" s="56">
        <v>0</v>
      </c>
      <c r="I1292" s="16" t="s">
        <v>18</v>
      </c>
      <c r="J1292" s="16" t="s">
        <v>2189</v>
      </c>
      <c r="K1292" s="134" t="s">
        <v>4579</v>
      </c>
      <c r="M1292" s="21" t="s">
        <v>3166</v>
      </c>
      <c r="N1292" s="21" t="s">
        <v>3782</v>
      </c>
      <c r="O1292"/>
      <c r="P1292" t="str">
        <f t="shared" si="144"/>
        <v/>
      </c>
      <c r="Q1292"/>
      <c r="R1292"/>
      <c r="S1292" s="151">
        <f t="shared" si="145"/>
        <v>145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2217</v>
      </c>
      <c r="D1293" s="1" t="s">
        <v>7</v>
      </c>
      <c r="E1293" s="43" t="s">
        <v>4072</v>
      </c>
      <c r="F1293" s="43" t="s">
        <v>4104</v>
      </c>
      <c r="G1293" s="56">
        <v>0</v>
      </c>
      <c r="H1293" s="56">
        <v>0</v>
      </c>
      <c r="I1293" s="16" t="s">
        <v>3</v>
      </c>
      <c r="J1293" s="16" t="s">
        <v>2189</v>
      </c>
      <c r="K1293" s="134" t="s">
        <v>4580</v>
      </c>
      <c r="M1293" s="44" t="s">
        <v>3163</v>
      </c>
      <c r="N1293" s="21" t="s">
        <v>3782</v>
      </c>
      <c r="O1293"/>
      <c r="P1293" t="str">
        <f t="shared" si="144"/>
        <v>NOT EQUAL</v>
      </c>
      <c r="Q1293"/>
      <c r="R1293"/>
      <c r="S1293" s="151">
        <f t="shared" si="145"/>
        <v>145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2217</v>
      </c>
      <c r="D1294" s="1" t="s">
        <v>7</v>
      </c>
      <c r="E1294" s="136" t="s">
        <v>4086</v>
      </c>
      <c r="F1294" s="136" t="s">
        <v>4086</v>
      </c>
      <c r="G1294" s="56">
        <v>0</v>
      </c>
      <c r="H1294" s="56">
        <v>0</v>
      </c>
      <c r="I1294" s="16" t="s">
        <v>3</v>
      </c>
      <c r="J1294" s="16" t="s">
        <v>2189</v>
      </c>
      <c r="K1294" s="134" t="s">
        <v>4580</v>
      </c>
      <c r="M1294" s="44" t="s">
        <v>3162</v>
      </c>
      <c r="N1294" s="21" t="s">
        <v>3782</v>
      </c>
      <c r="O1294"/>
      <c r="P1294" t="str">
        <f t="shared" si="144"/>
        <v/>
      </c>
      <c r="Q1294"/>
      <c r="R1294"/>
      <c r="S1294" s="151">
        <f t="shared" si="145"/>
        <v>145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2217</v>
      </c>
      <c r="D1295" s="1" t="s">
        <v>7</v>
      </c>
      <c r="E1295" s="136" t="s">
        <v>4087</v>
      </c>
      <c r="F1295" s="136" t="s">
        <v>4087</v>
      </c>
      <c r="G1295" s="56">
        <v>0</v>
      </c>
      <c r="H1295" s="56">
        <v>0</v>
      </c>
      <c r="I1295" s="16" t="s">
        <v>3</v>
      </c>
      <c r="J1295" s="16" t="s">
        <v>2189</v>
      </c>
      <c r="K1295" s="134" t="s">
        <v>4580</v>
      </c>
      <c r="M1295" s="21" t="s">
        <v>3164</v>
      </c>
      <c r="N1295" s="21" t="s">
        <v>3782</v>
      </c>
      <c r="O1295"/>
      <c r="P1295" t="str">
        <f t="shared" si="144"/>
        <v/>
      </c>
      <c r="Q1295"/>
      <c r="R1295"/>
      <c r="S1295" s="151">
        <f t="shared" si="145"/>
        <v>145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2217</v>
      </c>
      <c r="D1296" s="1" t="s">
        <v>7</v>
      </c>
      <c r="E1296" s="16" t="s">
        <v>2118</v>
      </c>
      <c r="F1296" s="16" t="s">
        <v>2118</v>
      </c>
      <c r="G1296" s="56">
        <v>0</v>
      </c>
      <c r="H1296" s="56">
        <v>0</v>
      </c>
      <c r="I1296" s="16" t="s">
        <v>3</v>
      </c>
      <c r="J1296" s="16" t="s">
        <v>2189</v>
      </c>
      <c r="K1296" s="134" t="s">
        <v>4580</v>
      </c>
      <c r="M1296" s="21" t="s">
        <v>3165</v>
      </c>
      <c r="N1296" s="21" t="s">
        <v>3782</v>
      </c>
      <c r="O1296"/>
      <c r="P1296" t="str">
        <f t="shared" si="144"/>
        <v/>
      </c>
      <c r="Q1296"/>
      <c r="R1296"/>
      <c r="S1296" s="151">
        <f t="shared" si="145"/>
        <v>145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2217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2189</v>
      </c>
      <c r="K1297" s="159" t="s">
        <v>4579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145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2217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2189</v>
      </c>
      <c r="K1298" s="159" t="s">
        <v>4579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145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2217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2189</v>
      </c>
      <c r="K1299" s="159" t="s">
        <v>4579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145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2217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2189</v>
      </c>
      <c r="K1300" s="159" t="s">
        <v>4579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145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2217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2189</v>
      </c>
      <c r="K1301" s="159" t="s">
        <v>4579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145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2217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2189</v>
      </c>
      <c r="K1302" s="159" t="s">
        <v>4579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145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2217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2189</v>
      </c>
      <c r="K1303" s="159" t="s">
        <v>4579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145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2217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2189</v>
      </c>
      <c r="K1304" s="159" t="s">
        <v>4579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145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2217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2189</v>
      </c>
      <c r="K1305" s="159" t="s">
        <v>4579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145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2217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2189</v>
      </c>
      <c r="K1306" s="159" t="s">
        <v>4579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145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2217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2189</v>
      </c>
      <c r="K1307" s="159" t="s">
        <v>4579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145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2217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2189</v>
      </c>
      <c r="K1308" s="159" t="s">
        <v>4579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145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2217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2189</v>
      </c>
      <c r="K1309" s="159" t="s">
        <v>4579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145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2217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2189</v>
      </c>
      <c r="K1310" s="159" t="s">
        <v>4579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145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2217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2189</v>
      </c>
      <c r="K1311" s="159" t="s">
        <v>4579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145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2217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2189</v>
      </c>
      <c r="K1312" s="159" t="s">
        <v>4579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145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2217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2189</v>
      </c>
      <c r="K1313" s="159" t="s">
        <v>4579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145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2217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2189</v>
      </c>
      <c r="K1314" s="159" t="s">
        <v>4579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145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2217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2189</v>
      </c>
      <c r="K1315" s="159" t="s">
        <v>4579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145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2217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2189</v>
      </c>
      <c r="K1316" s="159" t="s">
        <v>4579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145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145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145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4619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145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2233</v>
      </c>
      <c r="D1320" s="1" t="s">
        <v>14</v>
      </c>
      <c r="E1320" s="16" t="s">
        <v>1811</v>
      </c>
      <c r="F1320" s="16" t="s">
        <v>1811</v>
      </c>
      <c r="G1320" s="151">
        <v>1</v>
      </c>
      <c r="H1320" s="151">
        <v>1023</v>
      </c>
      <c r="I1320" s="16" t="s">
        <v>3</v>
      </c>
      <c r="J1320" s="16" t="s">
        <v>2189</v>
      </c>
      <c r="K1320" s="134" t="s">
        <v>4580</v>
      </c>
      <c r="M1320" s="21" t="s">
        <v>2476</v>
      </c>
      <c r="N1320" s="21" t="s">
        <v>3782</v>
      </c>
      <c r="O1320"/>
      <c r="P1320" t="str">
        <f t="shared" si="152"/>
        <v/>
      </c>
      <c r="Q1320"/>
      <c r="R1320"/>
      <c r="S1320" s="151">
        <f t="shared" si="145"/>
        <v>145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2233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2189</v>
      </c>
      <c r="K1321" s="134" t="s">
        <v>4580</v>
      </c>
      <c r="M1321" s="21" t="s">
        <v>2580</v>
      </c>
      <c r="N1321" s="21" t="s">
        <v>3782</v>
      </c>
      <c r="O1321"/>
      <c r="P1321" t="str">
        <f t="shared" si="152"/>
        <v/>
      </c>
      <c r="Q1321"/>
      <c r="R1321"/>
      <c r="S1321" s="151">
        <f t="shared" si="145"/>
        <v>145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2233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2189</v>
      </c>
      <c r="K1322" s="134" t="s">
        <v>4580</v>
      </c>
      <c r="M1322" s="21" t="s">
        <v>2723</v>
      </c>
      <c r="N1322" s="21" t="s">
        <v>3782</v>
      </c>
      <c r="O1322"/>
      <c r="P1322" t="str">
        <f t="shared" si="152"/>
        <v/>
      </c>
      <c r="Q1322"/>
      <c r="R1322"/>
      <c r="S1322" s="151">
        <f t="shared" si="145"/>
        <v>145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2233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2189</v>
      </c>
      <c r="K1323" s="134" t="s">
        <v>4580</v>
      </c>
      <c r="M1323" s="21" t="s">
        <v>2740</v>
      </c>
      <c r="N1323" s="21" t="s">
        <v>3782</v>
      </c>
      <c r="O1323"/>
      <c r="P1323" t="str">
        <f t="shared" si="152"/>
        <v/>
      </c>
      <c r="Q1323"/>
      <c r="R1323"/>
      <c r="S1323" s="151">
        <f t="shared" si="145"/>
        <v>145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2233</v>
      </c>
      <c r="D1324" s="1" t="s">
        <v>4582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2189</v>
      </c>
      <c r="K1324" s="134" t="s">
        <v>4580</v>
      </c>
      <c r="M1324" s="21" t="s">
        <v>2845</v>
      </c>
      <c r="N1324" s="21" t="s">
        <v>3782</v>
      </c>
      <c r="O1324"/>
      <c r="P1324" t="str">
        <f t="shared" si="152"/>
        <v/>
      </c>
      <c r="Q1324"/>
      <c r="R1324"/>
      <c r="S1324" s="151">
        <f t="shared" si="145"/>
        <v>145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2233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2189</v>
      </c>
      <c r="K1325" s="134" t="s">
        <v>4580</v>
      </c>
      <c r="M1325" s="21" t="s">
        <v>2873</v>
      </c>
      <c r="N1325" s="21" t="s">
        <v>3782</v>
      </c>
      <c r="O1325"/>
      <c r="P1325" t="str">
        <f t="shared" si="152"/>
        <v/>
      </c>
      <c r="Q1325"/>
      <c r="R1325"/>
      <c r="S1325" s="151">
        <f t="shared" si="145"/>
        <v>145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2233</v>
      </c>
      <c r="D1326" s="1" t="s">
        <v>4583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2189</v>
      </c>
      <c r="K1326" s="134" t="s">
        <v>4580</v>
      </c>
      <c r="M1326" s="21" t="s">
        <v>3512</v>
      </c>
      <c r="N1326" s="21" t="s">
        <v>3782</v>
      </c>
      <c r="O1326"/>
      <c r="P1326" t="str">
        <f t="shared" si="152"/>
        <v/>
      </c>
      <c r="Q1326"/>
      <c r="R1326"/>
      <c r="S1326" s="151">
        <f t="shared" si="145"/>
        <v>145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2233</v>
      </c>
      <c r="D1327" s="1" t="s">
        <v>4584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2189</v>
      </c>
      <c r="K1327" s="134" t="s">
        <v>4580</v>
      </c>
      <c r="M1327" s="21" t="s">
        <v>3513</v>
      </c>
      <c r="N1327" s="21" t="s">
        <v>3782</v>
      </c>
      <c r="O1327"/>
      <c r="P1327" t="str">
        <f t="shared" si="152"/>
        <v/>
      </c>
      <c r="Q1327"/>
      <c r="R1327"/>
      <c r="S1327" s="151">
        <f t="shared" si="145"/>
        <v>145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2233</v>
      </c>
      <c r="D1328" s="1" t="s">
        <v>4585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2189</v>
      </c>
      <c r="K1328" s="134" t="s">
        <v>4580</v>
      </c>
      <c r="M1328" s="21" t="s">
        <v>3514</v>
      </c>
      <c r="N1328" s="21" t="s">
        <v>3782</v>
      </c>
      <c r="O1328"/>
      <c r="P1328" t="str">
        <f t="shared" si="152"/>
        <v/>
      </c>
      <c r="Q1328"/>
      <c r="R1328"/>
      <c r="S1328" s="151">
        <f t="shared" si="145"/>
        <v>145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2233</v>
      </c>
      <c r="D1329" s="1" t="s">
        <v>4586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2189</v>
      </c>
      <c r="K1329" s="134" t="s">
        <v>4580</v>
      </c>
      <c r="M1329" s="21" t="s">
        <v>3515</v>
      </c>
      <c r="N1329" s="21" t="s">
        <v>3782</v>
      </c>
      <c r="O1329"/>
      <c r="P1329" t="str">
        <f t="shared" si="152"/>
        <v/>
      </c>
      <c r="Q1329"/>
      <c r="R1329"/>
      <c r="S1329" s="151">
        <f t="shared" si="145"/>
        <v>145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2233</v>
      </c>
      <c r="D1330" s="1" t="s">
        <v>4587</v>
      </c>
      <c r="E1330" s="16" t="s">
        <v>2160</v>
      </c>
      <c r="F1330" s="16" t="s">
        <v>2160</v>
      </c>
      <c r="G1330" s="56">
        <v>0</v>
      </c>
      <c r="H1330" s="56">
        <v>0</v>
      </c>
      <c r="I1330" s="16" t="s">
        <v>3</v>
      </c>
      <c r="J1330" s="16" t="s">
        <v>2189</v>
      </c>
      <c r="K1330" s="134" t="s">
        <v>4580</v>
      </c>
      <c r="M1330" s="21" t="s">
        <v>3516</v>
      </c>
      <c r="N1330" s="21" t="s">
        <v>3782</v>
      </c>
      <c r="O1330"/>
      <c r="P1330" t="str">
        <f t="shared" si="152"/>
        <v/>
      </c>
      <c r="Q1330"/>
      <c r="R1330"/>
      <c r="S1330" s="151">
        <f t="shared" si="145"/>
        <v>145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2217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2189</v>
      </c>
      <c r="K1331" s="159" t="s">
        <v>4579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145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2217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2189</v>
      </c>
      <c r="K1332" s="159" t="s">
        <v>4579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145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2217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2189</v>
      </c>
      <c r="K1333" s="159" t="s">
        <v>4579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145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2217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2189</v>
      </c>
      <c r="K1334" s="159" t="s">
        <v>4579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145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2217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2189</v>
      </c>
      <c r="K1335" s="159" t="s">
        <v>4579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145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145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145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4620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145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2217</v>
      </c>
      <c r="D1339" s="1" t="s">
        <v>7</v>
      </c>
      <c r="E1339" s="16" t="s">
        <v>1799</v>
      </c>
      <c r="F1339" s="16" t="s">
        <v>1799</v>
      </c>
      <c r="G1339" s="151">
        <v>0</v>
      </c>
      <c r="H1339" s="151">
        <v>0</v>
      </c>
      <c r="I1339" s="16" t="s">
        <v>18</v>
      </c>
      <c r="J1339" s="16" t="s">
        <v>2189</v>
      </c>
      <c r="K1339" s="134" t="s">
        <v>4579</v>
      </c>
      <c r="M1339" s="21" t="s">
        <v>2450</v>
      </c>
      <c r="N1339" s="21" t="s">
        <v>3782</v>
      </c>
      <c r="O1339"/>
      <c r="P1339" t="str">
        <f t="shared" si="152"/>
        <v/>
      </c>
      <c r="Q1339"/>
      <c r="R1339"/>
      <c r="S1339" s="151">
        <f t="shared" si="145"/>
        <v>145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2217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2189</v>
      </c>
      <c r="K1340" s="134" t="s">
        <v>4579</v>
      </c>
      <c r="M1340" s="21" t="s">
        <v>2456</v>
      </c>
      <c r="N1340" s="21" t="s">
        <v>3782</v>
      </c>
      <c r="O1340"/>
      <c r="P1340" t="str">
        <f t="shared" si="152"/>
        <v/>
      </c>
      <c r="Q1340"/>
      <c r="R1340"/>
      <c r="S1340" s="151">
        <f t="shared" si="145"/>
        <v>145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2217</v>
      </c>
      <c r="D1341" s="51" t="s">
        <v>4100</v>
      </c>
      <c r="E1341" s="33" t="s">
        <v>3862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2189</v>
      </c>
      <c r="K1341" s="134" t="s">
        <v>4579</v>
      </c>
      <c r="M1341" s="21" t="s">
        <v>3856</v>
      </c>
      <c r="N1341" s="21" t="s">
        <v>3782</v>
      </c>
      <c r="O1341"/>
      <c r="P1341" t="str">
        <f t="shared" si="152"/>
        <v>NOT EQUAL</v>
      </c>
      <c r="Q1341"/>
      <c r="R1341"/>
      <c r="S1341" s="151">
        <f t="shared" si="145"/>
        <v>145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2217</v>
      </c>
      <c r="D1342" s="51" t="s">
        <v>4100</v>
      </c>
      <c r="E1342" s="25" t="s">
        <v>3802</v>
      </c>
      <c r="F1342" s="25" t="s">
        <v>3802</v>
      </c>
      <c r="G1342" s="114">
        <v>0</v>
      </c>
      <c r="H1342" s="114">
        <v>0</v>
      </c>
      <c r="I1342" s="16" t="s">
        <v>18</v>
      </c>
      <c r="J1342" s="16" t="s">
        <v>2189</v>
      </c>
      <c r="K1342" s="134" t="s">
        <v>4579</v>
      </c>
      <c r="M1342" s="21" t="s">
        <v>2467</v>
      </c>
      <c r="N1342" s="21" t="s">
        <v>3782</v>
      </c>
      <c r="O1342"/>
      <c r="P1342" t="str">
        <f t="shared" si="152"/>
        <v/>
      </c>
      <c r="Q1342"/>
      <c r="R1342"/>
      <c r="S1342" s="151">
        <f t="shared" si="145"/>
        <v>145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2217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2189</v>
      </c>
      <c r="K1343" s="134" t="s">
        <v>4579</v>
      </c>
      <c r="M1343" s="21" t="s">
        <v>2482</v>
      </c>
      <c r="N1343" s="21" t="s">
        <v>3782</v>
      </c>
      <c r="O1343"/>
      <c r="P1343" t="str">
        <f t="shared" si="152"/>
        <v/>
      </c>
      <c r="Q1343"/>
      <c r="R1343"/>
      <c r="S1343" s="151">
        <f t="shared" si="145"/>
        <v>145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2217</v>
      </c>
      <c r="D1344" s="51" t="s">
        <v>4100</v>
      </c>
      <c r="E1344" s="16" t="s">
        <v>1818</v>
      </c>
      <c r="F1344" s="16" t="s">
        <v>1819</v>
      </c>
      <c r="G1344" s="114">
        <v>0</v>
      </c>
      <c r="H1344" s="114">
        <v>0</v>
      </c>
      <c r="I1344" s="16" t="s">
        <v>18</v>
      </c>
      <c r="J1344" s="16" t="s">
        <v>2189</v>
      </c>
      <c r="K1344" s="134" t="s">
        <v>4579</v>
      </c>
      <c r="L1344" s="1" t="s">
        <v>2201</v>
      </c>
      <c r="M1344" s="21" t="s">
        <v>2493</v>
      </c>
      <c r="N1344" s="21" t="s">
        <v>3782</v>
      </c>
      <c r="O1344"/>
      <c r="P1344" t="str">
        <f t="shared" si="152"/>
        <v>NOT EQUAL</v>
      </c>
      <c r="Q1344"/>
      <c r="R1344"/>
      <c r="S1344" s="151">
        <f t="shared" si="145"/>
        <v>145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2217</v>
      </c>
      <c r="D1345" s="1" t="s">
        <v>7</v>
      </c>
      <c r="E1345" s="16" t="s">
        <v>1822</v>
      </c>
      <c r="F1345" s="16" t="s">
        <v>1822</v>
      </c>
      <c r="G1345" s="114">
        <v>0</v>
      </c>
      <c r="H1345" s="114">
        <v>0</v>
      </c>
      <c r="I1345" s="16" t="s">
        <v>18</v>
      </c>
      <c r="J1345" s="16" t="s">
        <v>2189</v>
      </c>
      <c r="K1345" s="134" t="s">
        <v>4579</v>
      </c>
      <c r="M1345" s="21" t="s">
        <v>2502</v>
      </c>
      <c r="N1345" s="21" t="s">
        <v>3782</v>
      </c>
      <c r="O1345"/>
      <c r="P1345" t="str">
        <f t="shared" si="152"/>
        <v/>
      </c>
      <c r="Q1345"/>
      <c r="R1345"/>
      <c r="S1345" s="151">
        <f t="shared" si="145"/>
        <v>145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2217</v>
      </c>
      <c r="D1346" s="1" t="s">
        <v>7</v>
      </c>
      <c r="E1346" s="16" t="s">
        <v>1826</v>
      </c>
      <c r="F1346" s="16" t="s">
        <v>1826</v>
      </c>
      <c r="G1346" s="114">
        <v>0</v>
      </c>
      <c r="H1346" s="114">
        <v>0</v>
      </c>
      <c r="I1346" s="16" t="s">
        <v>18</v>
      </c>
      <c r="J1346" s="16" t="s">
        <v>2189</v>
      </c>
      <c r="K1346" s="134" t="s">
        <v>4579</v>
      </c>
      <c r="M1346" s="21" t="s">
        <v>2506</v>
      </c>
      <c r="N1346" s="21" t="s">
        <v>3782</v>
      </c>
      <c r="O1346"/>
      <c r="P1346" t="str">
        <f t="shared" si="152"/>
        <v/>
      </c>
      <c r="Q1346"/>
      <c r="R1346"/>
      <c r="S1346" s="151">
        <f t="shared" si="145"/>
        <v>145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2217</v>
      </c>
      <c r="D1347" s="30" t="s">
        <v>7</v>
      </c>
      <c r="E1347" s="87" t="s">
        <v>4290</v>
      </c>
      <c r="F1347" s="87" t="s">
        <v>4290</v>
      </c>
      <c r="G1347" s="64">
        <v>0</v>
      </c>
      <c r="H1347" s="64">
        <v>0</v>
      </c>
      <c r="I1347" s="27" t="s">
        <v>18</v>
      </c>
      <c r="J1347" s="27" t="s">
        <v>2189</v>
      </c>
      <c r="K1347" s="134" t="s">
        <v>4579</v>
      </c>
      <c r="M1347" s="31" t="s">
        <v>4289</v>
      </c>
      <c r="N1347" s="75"/>
      <c r="O1347"/>
      <c r="P1347" t="str">
        <f t="shared" si="152"/>
        <v/>
      </c>
      <c r="Q1347"/>
      <c r="R1347"/>
      <c r="S1347" s="151">
        <f t="shared" si="145"/>
        <v>145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2217</v>
      </c>
      <c r="D1348" s="1" t="s">
        <v>7</v>
      </c>
      <c r="E1348" s="16" t="s">
        <v>1830</v>
      </c>
      <c r="F1348" s="16" t="s">
        <v>1830</v>
      </c>
      <c r="G1348" s="114">
        <v>0</v>
      </c>
      <c r="H1348" s="114">
        <v>0</v>
      </c>
      <c r="I1348" s="16" t="s">
        <v>18</v>
      </c>
      <c r="J1348" s="16" t="s">
        <v>2189</v>
      </c>
      <c r="K1348" s="134" t="s">
        <v>4579</v>
      </c>
      <c r="M1348" s="21" t="s">
        <v>2513</v>
      </c>
      <c r="N1348" s="21" t="s">
        <v>3782</v>
      </c>
      <c r="O1348"/>
      <c r="P1348" t="str">
        <f t="shared" si="152"/>
        <v/>
      </c>
      <c r="Q1348"/>
      <c r="R1348"/>
      <c r="S1348" s="151">
        <f t="shared" si="145"/>
        <v>145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2217</v>
      </c>
      <c r="D1349" s="51" t="s">
        <v>4100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2189</v>
      </c>
      <c r="K1349" s="134" t="s">
        <v>4579</v>
      </c>
      <c r="L1349" s="147" t="s">
        <v>3972</v>
      </c>
      <c r="M1349" s="21" t="s">
        <v>3970</v>
      </c>
      <c r="N1349" s="21" t="s">
        <v>3782</v>
      </c>
      <c r="O1349"/>
      <c r="P1349" t="str">
        <f t="shared" si="152"/>
        <v/>
      </c>
      <c r="Q1349"/>
      <c r="R1349"/>
      <c r="S1349" s="151">
        <f t="shared" si="145"/>
        <v>145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2217</v>
      </c>
      <c r="D1350" s="1" t="s">
        <v>7</v>
      </c>
      <c r="E1350" s="16" t="s">
        <v>1839</v>
      </c>
      <c r="F1350" s="16" t="s">
        <v>1839</v>
      </c>
      <c r="G1350" s="114">
        <v>0</v>
      </c>
      <c r="H1350" s="114">
        <v>0</v>
      </c>
      <c r="I1350" s="16" t="s">
        <v>18</v>
      </c>
      <c r="J1350" s="16" t="s">
        <v>2189</v>
      </c>
      <c r="K1350" s="134" t="s">
        <v>4579</v>
      </c>
      <c r="M1350" s="21" t="s">
        <v>2525</v>
      </c>
      <c r="N1350" s="21" t="s">
        <v>3782</v>
      </c>
      <c r="O1350"/>
      <c r="P1350" t="str">
        <f t="shared" si="152"/>
        <v/>
      </c>
      <c r="Q1350"/>
      <c r="R1350"/>
      <c r="S1350" s="151">
        <f t="shared" si="145"/>
        <v>145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2217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2189</v>
      </c>
      <c r="K1351" s="134" t="s">
        <v>4579</v>
      </c>
      <c r="M1351" s="21" t="s">
        <v>2526</v>
      </c>
      <c r="N1351" s="21" t="s">
        <v>3782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145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2217</v>
      </c>
      <c r="D1352" s="1" t="s">
        <v>7</v>
      </c>
      <c r="E1352" s="16" t="s">
        <v>1843</v>
      </c>
      <c r="F1352" s="16" t="s">
        <v>1843</v>
      </c>
      <c r="G1352" s="114">
        <v>0</v>
      </c>
      <c r="H1352" s="114">
        <v>0</v>
      </c>
      <c r="I1352" s="16" t="s">
        <v>18</v>
      </c>
      <c r="J1352" s="16" t="s">
        <v>2189</v>
      </c>
      <c r="K1352" s="134" t="s">
        <v>4579</v>
      </c>
      <c r="M1352" s="21" t="s">
        <v>2533</v>
      </c>
      <c r="N1352" s="21" t="s">
        <v>3782</v>
      </c>
      <c r="O1352"/>
      <c r="P1352" t="str">
        <f t="shared" si="152"/>
        <v/>
      </c>
      <c r="Q1352"/>
      <c r="R1352"/>
      <c r="S1352" s="151">
        <f t="shared" si="154"/>
        <v>145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2217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2189</v>
      </c>
      <c r="K1353" s="134" t="s">
        <v>4579</v>
      </c>
      <c r="M1353" s="21" t="s">
        <v>2546</v>
      </c>
      <c r="N1353" s="21" t="s">
        <v>3782</v>
      </c>
      <c r="O1353"/>
      <c r="P1353" t="str">
        <f t="shared" si="152"/>
        <v/>
      </c>
      <c r="Q1353"/>
      <c r="R1353"/>
      <c r="S1353" s="151">
        <f t="shared" si="154"/>
        <v>145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2217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2189</v>
      </c>
      <c r="K1354" s="134" t="s">
        <v>4579</v>
      </c>
      <c r="M1354" s="21" t="s">
        <v>3857</v>
      </c>
      <c r="N1354" s="21" t="s">
        <v>3782</v>
      </c>
      <c r="O1354"/>
      <c r="P1354" t="str">
        <f t="shared" si="152"/>
        <v/>
      </c>
      <c r="Q1354"/>
      <c r="R1354"/>
      <c r="S1354" s="151">
        <f t="shared" si="154"/>
        <v>145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2217</v>
      </c>
      <c r="D1355" s="1" t="s">
        <v>7</v>
      </c>
      <c r="E1355" s="16" t="s">
        <v>1863</v>
      </c>
      <c r="F1355" s="16" t="s">
        <v>1863</v>
      </c>
      <c r="G1355" s="114">
        <v>0</v>
      </c>
      <c r="H1355" s="114">
        <v>0</v>
      </c>
      <c r="I1355" s="16" t="s">
        <v>18</v>
      </c>
      <c r="J1355" s="16" t="s">
        <v>2189</v>
      </c>
      <c r="K1355" s="134" t="s">
        <v>4579</v>
      </c>
      <c r="M1355" s="21" t="s">
        <v>2569</v>
      </c>
      <c r="N1355" s="21" t="s">
        <v>3782</v>
      </c>
      <c r="O1355"/>
      <c r="P1355" t="str">
        <f t="shared" si="152"/>
        <v/>
      </c>
      <c r="Q1355"/>
      <c r="R1355"/>
      <c r="S1355" s="151">
        <f t="shared" si="154"/>
        <v>145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2217</v>
      </c>
      <c r="D1356" s="1" t="s">
        <v>7</v>
      </c>
      <c r="E1356" s="16" t="s">
        <v>1873</v>
      </c>
      <c r="F1356" s="16" t="s">
        <v>1873</v>
      </c>
      <c r="G1356" s="114">
        <v>0</v>
      </c>
      <c r="H1356" s="114">
        <v>0</v>
      </c>
      <c r="I1356" s="16" t="s">
        <v>18</v>
      </c>
      <c r="J1356" s="16" t="s">
        <v>2189</v>
      </c>
      <c r="K1356" s="134" t="s">
        <v>4579</v>
      </c>
      <c r="M1356" s="21" t="s">
        <v>2579</v>
      </c>
      <c r="N1356" s="21" t="s">
        <v>3782</v>
      </c>
      <c r="O1356"/>
      <c r="P1356" t="str">
        <f t="shared" si="152"/>
        <v/>
      </c>
      <c r="Q1356"/>
      <c r="R1356"/>
      <c r="S1356" s="151">
        <f t="shared" si="154"/>
        <v>145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2217</v>
      </c>
      <c r="D1357" s="51" t="s">
        <v>4100</v>
      </c>
      <c r="E1357" s="25" t="s">
        <v>3800</v>
      </c>
      <c r="F1357" s="25" t="s">
        <v>3800</v>
      </c>
      <c r="G1357" s="114">
        <v>0</v>
      </c>
      <c r="H1357" s="114">
        <v>0</v>
      </c>
      <c r="I1357" s="16" t="s">
        <v>18</v>
      </c>
      <c r="J1357" s="16" t="s">
        <v>2189</v>
      </c>
      <c r="K1357" s="134" t="s">
        <v>4579</v>
      </c>
      <c r="M1357" s="21" t="s">
        <v>2589</v>
      </c>
      <c r="N1357" s="21" t="s">
        <v>3782</v>
      </c>
      <c r="O1357"/>
      <c r="P1357" t="str">
        <f t="shared" si="152"/>
        <v/>
      </c>
      <c r="Q1357"/>
      <c r="R1357"/>
      <c r="S1357" s="151">
        <f t="shared" si="154"/>
        <v>145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2217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2189</v>
      </c>
      <c r="K1358" s="134" t="s">
        <v>4579</v>
      </c>
      <c r="M1358" s="21" t="s">
        <v>2592</v>
      </c>
      <c r="N1358" s="21" t="s">
        <v>3782</v>
      </c>
      <c r="O1358"/>
      <c r="P1358" t="str">
        <f t="shared" si="152"/>
        <v/>
      </c>
      <c r="Q1358"/>
      <c r="R1358"/>
      <c r="S1358" s="151">
        <f t="shared" si="154"/>
        <v>145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2217</v>
      </c>
      <c r="D1359" s="1" t="s">
        <v>7</v>
      </c>
      <c r="E1359" s="16" t="s">
        <v>1878</v>
      </c>
      <c r="F1359" s="16" t="s">
        <v>1878</v>
      </c>
      <c r="G1359" s="114">
        <v>0</v>
      </c>
      <c r="H1359" s="114">
        <v>0</v>
      </c>
      <c r="I1359" s="16" t="s">
        <v>18</v>
      </c>
      <c r="J1359" s="16" t="s">
        <v>2189</v>
      </c>
      <c r="K1359" s="134" t="s">
        <v>4579</v>
      </c>
      <c r="M1359" s="21" t="s">
        <v>2601</v>
      </c>
      <c r="N1359" s="21" t="s">
        <v>3782</v>
      </c>
      <c r="O1359"/>
      <c r="P1359" t="str">
        <f t="shared" si="152"/>
        <v/>
      </c>
      <c r="Q1359"/>
      <c r="R1359"/>
      <c r="S1359" s="151">
        <f t="shared" si="154"/>
        <v>145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2217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2189</v>
      </c>
      <c r="K1360" s="134" t="s">
        <v>4579</v>
      </c>
      <c r="M1360" s="21" t="s">
        <v>3858</v>
      </c>
      <c r="N1360" s="21" t="s">
        <v>3782</v>
      </c>
      <c r="O1360"/>
      <c r="P1360" t="str">
        <f t="shared" si="152"/>
        <v/>
      </c>
      <c r="Q1360"/>
      <c r="R1360"/>
      <c r="S1360" s="151">
        <f t="shared" si="154"/>
        <v>145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2217</v>
      </c>
      <c r="D1361" s="1" t="s">
        <v>7</v>
      </c>
      <c r="E1361" s="16" t="s">
        <v>1879</v>
      </c>
      <c r="F1361" s="16" t="s">
        <v>1879</v>
      </c>
      <c r="G1361" s="114">
        <v>0</v>
      </c>
      <c r="H1361" s="114">
        <v>0</v>
      </c>
      <c r="I1361" s="16" t="s">
        <v>18</v>
      </c>
      <c r="J1361" s="16" t="s">
        <v>2189</v>
      </c>
      <c r="K1361" s="134" t="s">
        <v>4579</v>
      </c>
      <c r="M1361" s="21" t="s">
        <v>2603</v>
      </c>
      <c r="N1361" s="21" t="s">
        <v>3782</v>
      </c>
      <c r="O1361"/>
      <c r="P1361" t="str">
        <f t="shared" si="152"/>
        <v/>
      </c>
      <c r="Q1361"/>
      <c r="R1361"/>
      <c r="S1361" s="151">
        <f t="shared" si="154"/>
        <v>145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2217</v>
      </c>
      <c r="D1362" s="1" t="s">
        <v>7</v>
      </c>
      <c r="E1362" s="16" t="s">
        <v>1880</v>
      </c>
      <c r="F1362" s="16" t="s">
        <v>1880</v>
      </c>
      <c r="G1362" s="114">
        <v>0</v>
      </c>
      <c r="H1362" s="114">
        <v>0</v>
      </c>
      <c r="I1362" s="16" t="s">
        <v>18</v>
      </c>
      <c r="J1362" s="16" t="s">
        <v>2189</v>
      </c>
      <c r="K1362" s="134" t="s">
        <v>4579</v>
      </c>
      <c r="M1362" s="21" t="s">
        <v>2604</v>
      </c>
      <c r="N1362" s="21" t="s">
        <v>3782</v>
      </c>
      <c r="O1362"/>
      <c r="P1362" t="str">
        <f t="shared" si="152"/>
        <v/>
      </c>
      <c r="Q1362"/>
      <c r="R1362"/>
      <c r="S1362" s="151">
        <f t="shared" si="154"/>
        <v>145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2217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2189</v>
      </c>
      <c r="K1363" s="134" t="s">
        <v>4579</v>
      </c>
      <c r="M1363" s="21" t="s">
        <v>2625</v>
      </c>
      <c r="N1363" s="21" t="s">
        <v>3782</v>
      </c>
      <c r="O1363"/>
      <c r="P1363" t="str">
        <f t="shared" si="152"/>
        <v/>
      </c>
      <c r="Q1363"/>
      <c r="R1363"/>
      <c r="S1363" s="151">
        <f t="shared" si="154"/>
        <v>145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2217</v>
      </c>
      <c r="D1364" s="1" t="s">
        <v>7</v>
      </c>
      <c r="E1364" s="16" t="s">
        <v>1890</v>
      </c>
      <c r="F1364" s="16" t="s">
        <v>1890</v>
      </c>
      <c r="G1364" s="114">
        <v>0</v>
      </c>
      <c r="H1364" s="114">
        <v>0</v>
      </c>
      <c r="I1364" s="16" t="s">
        <v>18</v>
      </c>
      <c r="J1364" s="16" t="s">
        <v>2189</v>
      </c>
      <c r="K1364" s="134" t="s">
        <v>4579</v>
      </c>
      <c r="M1364" s="21" t="s">
        <v>2626</v>
      </c>
      <c r="N1364" s="21" t="s">
        <v>3782</v>
      </c>
      <c r="O1364"/>
      <c r="P1364" t="str">
        <f t="shared" si="152"/>
        <v/>
      </c>
      <c r="Q1364"/>
      <c r="R1364"/>
      <c r="S1364" s="151">
        <f t="shared" si="154"/>
        <v>145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2217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2189</v>
      </c>
      <c r="K1365" s="134" t="s">
        <v>4579</v>
      </c>
      <c r="M1365" s="21" t="s">
        <v>2629</v>
      </c>
      <c r="N1365" s="21" t="s">
        <v>3782</v>
      </c>
      <c r="O1365"/>
      <c r="P1365" t="str">
        <f t="shared" si="152"/>
        <v/>
      </c>
      <c r="Q1365"/>
      <c r="R1365"/>
      <c r="S1365" s="151">
        <f t="shared" si="154"/>
        <v>145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2217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2189</v>
      </c>
      <c r="K1366" s="134" t="s">
        <v>4579</v>
      </c>
      <c r="M1366" s="21" t="s">
        <v>3859</v>
      </c>
      <c r="N1366" s="21" t="s">
        <v>3782</v>
      </c>
      <c r="O1366"/>
      <c r="P1366" t="str">
        <f t="shared" si="152"/>
        <v/>
      </c>
      <c r="Q1366"/>
      <c r="R1366"/>
      <c r="S1366" s="151">
        <f t="shared" si="154"/>
        <v>145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2217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2189</v>
      </c>
      <c r="K1367" s="134" t="s">
        <v>4579</v>
      </c>
      <c r="M1367" s="21" t="s">
        <v>2669</v>
      </c>
      <c r="N1367" s="21" t="s">
        <v>3782</v>
      </c>
      <c r="O1367"/>
      <c r="P1367" t="str">
        <f t="shared" si="152"/>
        <v/>
      </c>
      <c r="Q1367"/>
      <c r="R1367"/>
      <c r="S1367" s="151">
        <f t="shared" si="154"/>
        <v>145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2217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2189</v>
      </c>
      <c r="K1368" s="134" t="s">
        <v>4579</v>
      </c>
      <c r="M1368" s="21" t="s">
        <v>2671</v>
      </c>
      <c r="N1368" s="21" t="s">
        <v>3782</v>
      </c>
      <c r="O1368"/>
      <c r="P1368" t="str">
        <f t="shared" si="152"/>
        <v/>
      </c>
      <c r="Q1368"/>
      <c r="R1368"/>
      <c r="S1368" s="151">
        <f t="shared" si="154"/>
        <v>145</v>
      </c>
      <c r="T1368" s="3" t="s">
        <v>4575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2217</v>
      </c>
      <c r="D1369" s="1" t="s">
        <v>7</v>
      </c>
      <c r="E1369" s="16" t="s">
        <v>1909</v>
      </c>
      <c r="F1369" s="16" t="s">
        <v>1909</v>
      </c>
      <c r="G1369" s="114">
        <v>0</v>
      </c>
      <c r="H1369" s="114">
        <v>0</v>
      </c>
      <c r="I1369" s="16" t="s">
        <v>18</v>
      </c>
      <c r="J1369" s="16" t="s">
        <v>2189</v>
      </c>
      <c r="K1369" s="134" t="s">
        <v>4579</v>
      </c>
      <c r="M1369" s="21" t="s">
        <v>2683</v>
      </c>
      <c r="N1369" s="21" t="s">
        <v>3782</v>
      </c>
      <c r="O1369"/>
      <c r="P1369" t="str">
        <f t="shared" si="152"/>
        <v/>
      </c>
      <c r="Q1369"/>
      <c r="R1369"/>
      <c r="S1369" s="151">
        <f t="shared" si="154"/>
        <v>145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2217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2189</v>
      </c>
      <c r="K1370" s="134" t="s">
        <v>4579</v>
      </c>
      <c r="M1370" s="21" t="s">
        <v>2747</v>
      </c>
      <c r="N1370" s="21" t="s">
        <v>3782</v>
      </c>
      <c r="O1370"/>
      <c r="P1370" t="str">
        <f t="shared" si="152"/>
        <v/>
      </c>
      <c r="Q1370"/>
      <c r="R1370"/>
      <c r="S1370" s="151">
        <f t="shared" si="154"/>
        <v>145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2217</v>
      </c>
      <c r="D1371" s="1" t="s">
        <v>7</v>
      </c>
      <c r="E1371" s="16" t="s">
        <v>1939</v>
      </c>
      <c r="F1371" s="16" t="s">
        <v>1939</v>
      </c>
      <c r="G1371" s="114">
        <v>0</v>
      </c>
      <c r="H1371" s="114">
        <v>0</v>
      </c>
      <c r="I1371" s="16" t="s">
        <v>18</v>
      </c>
      <c r="J1371" s="16" t="s">
        <v>2189</v>
      </c>
      <c r="K1371" s="134" t="s">
        <v>4579</v>
      </c>
      <c r="M1371" s="21" t="s">
        <v>2760</v>
      </c>
      <c r="N1371" s="21" t="s">
        <v>3782</v>
      </c>
      <c r="O1371"/>
      <c r="P1371" t="str">
        <f t="shared" si="152"/>
        <v/>
      </c>
      <c r="Q1371"/>
      <c r="R1371"/>
      <c r="S1371" s="151">
        <f t="shared" si="154"/>
        <v>145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2217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2189</v>
      </c>
      <c r="K1372" s="134" t="s">
        <v>4579</v>
      </c>
      <c r="M1372" s="21" t="s">
        <v>2762</v>
      </c>
      <c r="N1372" s="21" t="s">
        <v>3782</v>
      </c>
      <c r="O1372"/>
      <c r="P1372" t="str">
        <f t="shared" si="152"/>
        <v/>
      </c>
      <c r="Q1372"/>
      <c r="R1372"/>
      <c r="S1372" s="151">
        <f t="shared" si="154"/>
        <v>145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2217</v>
      </c>
      <c r="D1373" s="1" t="s">
        <v>7</v>
      </c>
      <c r="E1373" s="16" t="s">
        <v>1948</v>
      </c>
      <c r="F1373" s="16" t="s">
        <v>1948</v>
      </c>
      <c r="G1373" s="114">
        <v>0</v>
      </c>
      <c r="H1373" s="114">
        <v>0</v>
      </c>
      <c r="I1373" s="16" t="s">
        <v>18</v>
      </c>
      <c r="J1373" s="16" t="s">
        <v>2189</v>
      </c>
      <c r="K1373" s="134" t="s">
        <v>4579</v>
      </c>
      <c r="M1373" s="21" t="s">
        <v>2770</v>
      </c>
      <c r="N1373" s="21" t="s">
        <v>3782</v>
      </c>
      <c r="O1373"/>
      <c r="P1373" t="str">
        <f t="shared" si="152"/>
        <v/>
      </c>
      <c r="Q1373"/>
      <c r="R1373"/>
      <c r="S1373" s="151">
        <f t="shared" si="154"/>
        <v>145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2217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2189</v>
      </c>
      <c r="K1374" s="134" t="s">
        <v>4579</v>
      </c>
      <c r="M1374" s="21" t="s">
        <v>2778</v>
      </c>
      <c r="N1374" s="21" t="s">
        <v>3782</v>
      </c>
      <c r="O1374"/>
      <c r="P1374" t="str">
        <f t="shared" si="152"/>
        <v/>
      </c>
      <c r="Q1374"/>
      <c r="R1374"/>
      <c r="S1374" s="151">
        <f t="shared" si="154"/>
        <v>145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2217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2189</v>
      </c>
      <c r="K1375" s="134" t="s">
        <v>4579</v>
      </c>
      <c r="M1375" s="75" t="s">
        <v>4382</v>
      </c>
      <c r="N1375" s="75"/>
      <c r="O1375"/>
      <c r="P1375" t="str">
        <f t="shared" si="152"/>
        <v/>
      </c>
      <c r="Q1375"/>
      <c r="R1375"/>
      <c r="S1375" s="151">
        <f t="shared" si="154"/>
        <v>145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2217</v>
      </c>
      <c r="D1376" s="71" t="s">
        <v>7</v>
      </c>
      <c r="E1376" s="87" t="s">
        <v>1959</v>
      </c>
      <c r="F1376" s="87" t="s">
        <v>1959</v>
      </c>
      <c r="G1376" s="73">
        <v>0</v>
      </c>
      <c r="H1376" s="73">
        <v>0</v>
      </c>
      <c r="I1376" s="27" t="s">
        <v>18</v>
      </c>
      <c r="J1376" s="74" t="s">
        <v>2189</v>
      </c>
      <c r="K1376" s="134" t="s">
        <v>4579</v>
      </c>
      <c r="M1376" s="75" t="s">
        <v>4383</v>
      </c>
      <c r="N1376" s="75"/>
      <c r="O1376"/>
      <c r="P1376" t="str">
        <f t="shared" si="152"/>
        <v/>
      </c>
      <c r="Q1376"/>
      <c r="R1376"/>
      <c r="S1376" s="151">
        <f t="shared" si="154"/>
        <v>145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2217</v>
      </c>
      <c r="D1377" s="51" t="s">
        <v>4100</v>
      </c>
      <c r="E1377" s="16" t="s">
        <v>237</v>
      </c>
      <c r="F1377" s="16" t="s">
        <v>3817</v>
      </c>
      <c r="G1377" s="114">
        <v>0</v>
      </c>
      <c r="H1377" s="114">
        <v>0</v>
      </c>
      <c r="I1377" s="16" t="s">
        <v>18</v>
      </c>
      <c r="J1377" s="16" t="s">
        <v>2189</v>
      </c>
      <c r="K1377" s="134" t="s">
        <v>4579</v>
      </c>
      <c r="M1377" s="21" t="s">
        <v>2788</v>
      </c>
      <c r="N1377" s="21" t="s">
        <v>3782</v>
      </c>
      <c r="O1377"/>
      <c r="P1377" t="str">
        <f t="shared" si="152"/>
        <v>NOT EQUAL</v>
      </c>
      <c r="Q1377"/>
      <c r="R1377"/>
      <c r="S1377" s="151">
        <f t="shared" si="154"/>
        <v>145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2217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2189</v>
      </c>
      <c r="K1378" s="134" t="s">
        <v>4579</v>
      </c>
      <c r="M1378" s="21" t="s">
        <v>2789</v>
      </c>
      <c r="N1378" s="21" t="s">
        <v>3782</v>
      </c>
      <c r="O1378"/>
      <c r="P1378" t="str">
        <f t="shared" si="152"/>
        <v/>
      </c>
      <c r="Q1378"/>
      <c r="R1378"/>
      <c r="S1378" s="151">
        <f t="shared" si="154"/>
        <v>145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2217</v>
      </c>
      <c r="D1379" s="51" t="s">
        <v>4100</v>
      </c>
      <c r="E1379" s="25" t="s">
        <v>3807</v>
      </c>
      <c r="F1379" s="25" t="s">
        <v>3807</v>
      </c>
      <c r="G1379" s="114">
        <v>0</v>
      </c>
      <c r="H1379" s="114">
        <v>0</v>
      </c>
      <c r="I1379" s="16" t="s">
        <v>18</v>
      </c>
      <c r="J1379" s="16" t="s">
        <v>2189</v>
      </c>
      <c r="K1379" s="134" t="s">
        <v>4579</v>
      </c>
      <c r="M1379" s="21" t="s">
        <v>2806</v>
      </c>
      <c r="N1379" s="21" t="s">
        <v>3782</v>
      </c>
      <c r="O1379"/>
      <c r="P1379" t="str">
        <f t="shared" si="152"/>
        <v/>
      </c>
      <c r="Q1379"/>
      <c r="R1379"/>
      <c r="S1379" s="151">
        <f t="shared" si="154"/>
        <v>145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2217</v>
      </c>
      <c r="D1380" s="1" t="s">
        <v>7</v>
      </c>
      <c r="E1380" s="16" t="s">
        <v>1985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2189</v>
      </c>
      <c r="K1380" s="134" t="s">
        <v>4579</v>
      </c>
      <c r="M1380" s="21" t="s">
        <v>2846</v>
      </c>
      <c r="N1380" s="21" t="s">
        <v>3782</v>
      </c>
      <c r="O1380"/>
      <c r="P1380" t="str">
        <f t="shared" si="152"/>
        <v/>
      </c>
      <c r="Q1380"/>
      <c r="R1380"/>
      <c r="S1380" s="151">
        <f t="shared" si="154"/>
        <v>145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2217</v>
      </c>
      <c r="D1381" s="1" t="s">
        <v>7</v>
      </c>
      <c r="E1381" s="16" t="s">
        <v>1987</v>
      </c>
      <c r="F1381" s="16" t="s">
        <v>1987</v>
      </c>
      <c r="G1381" s="114">
        <v>0</v>
      </c>
      <c r="H1381" s="114">
        <v>0</v>
      </c>
      <c r="I1381" s="16" t="s">
        <v>18</v>
      </c>
      <c r="J1381" s="16" t="s">
        <v>2189</v>
      </c>
      <c r="K1381" s="134" t="s">
        <v>4579</v>
      </c>
      <c r="M1381" s="21" t="s">
        <v>2855</v>
      </c>
      <c r="N1381" s="21" t="s">
        <v>3782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145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2217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2189</v>
      </c>
      <c r="K1382" s="134" t="s">
        <v>4579</v>
      </c>
      <c r="M1382" s="21" t="s">
        <v>2877</v>
      </c>
      <c r="N1382" s="21" t="s">
        <v>3782</v>
      </c>
      <c r="O1382"/>
      <c r="P1382" t="str">
        <f t="shared" si="159"/>
        <v/>
      </c>
      <c r="Q1382"/>
      <c r="R1382"/>
      <c r="S1382" s="151">
        <f t="shared" si="154"/>
        <v>145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2217</v>
      </c>
      <c r="D1383" s="1" t="s">
        <v>7</v>
      </c>
      <c r="E1383" s="16" t="s">
        <v>1999</v>
      </c>
      <c r="F1383" s="16" t="s">
        <v>1999</v>
      </c>
      <c r="G1383" s="114">
        <v>0</v>
      </c>
      <c r="H1383" s="114">
        <v>0</v>
      </c>
      <c r="I1383" s="16" t="s">
        <v>18</v>
      </c>
      <c r="J1383" s="16" t="s">
        <v>2189</v>
      </c>
      <c r="K1383" s="134" t="s">
        <v>4579</v>
      </c>
      <c r="M1383" s="21" t="s">
        <v>2878</v>
      </c>
      <c r="N1383" s="21" t="s">
        <v>3782</v>
      </c>
      <c r="O1383"/>
      <c r="P1383" t="str">
        <f t="shared" si="159"/>
        <v/>
      </c>
      <c r="Q1383"/>
      <c r="R1383"/>
      <c r="S1383" s="151">
        <f t="shared" si="154"/>
        <v>145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2217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2189</v>
      </c>
      <c r="K1384" s="134" t="s">
        <v>4579</v>
      </c>
      <c r="M1384" s="21" t="s">
        <v>2884</v>
      </c>
      <c r="N1384" s="21" t="s">
        <v>3782</v>
      </c>
      <c r="O1384"/>
      <c r="P1384" t="str">
        <f t="shared" si="159"/>
        <v/>
      </c>
      <c r="Q1384"/>
      <c r="R1384"/>
      <c r="S1384" s="151">
        <f t="shared" si="154"/>
        <v>145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2217</v>
      </c>
      <c r="D1385" s="1" t="s">
        <v>7</v>
      </c>
      <c r="E1385" s="16" t="s">
        <v>2000</v>
      </c>
      <c r="F1385" s="16" t="s">
        <v>2000</v>
      </c>
      <c r="G1385" s="114">
        <v>0</v>
      </c>
      <c r="H1385" s="114">
        <v>0</v>
      </c>
      <c r="I1385" s="16" t="s">
        <v>18</v>
      </c>
      <c r="J1385" s="16" t="s">
        <v>2189</v>
      </c>
      <c r="K1385" s="134" t="s">
        <v>4579</v>
      </c>
      <c r="M1385" s="21" t="s">
        <v>2885</v>
      </c>
      <c r="N1385" s="21" t="s">
        <v>3782</v>
      </c>
      <c r="O1385"/>
      <c r="P1385" t="str">
        <f t="shared" si="159"/>
        <v/>
      </c>
      <c r="Q1385"/>
      <c r="R1385"/>
      <c r="S1385" s="151">
        <f t="shared" si="154"/>
        <v>145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2217</v>
      </c>
      <c r="D1386" s="51" t="s">
        <v>4100</v>
      </c>
      <c r="E1386" s="25" t="s">
        <v>3801</v>
      </c>
      <c r="F1386" s="25" t="s">
        <v>3801</v>
      </c>
      <c r="G1386" s="114">
        <v>0</v>
      </c>
      <c r="H1386" s="114">
        <v>0</v>
      </c>
      <c r="I1386" s="16" t="s">
        <v>18</v>
      </c>
      <c r="J1386" s="16" t="s">
        <v>2189</v>
      </c>
      <c r="K1386" s="134" t="s">
        <v>4579</v>
      </c>
      <c r="M1386" s="21" t="s">
        <v>2886</v>
      </c>
      <c r="N1386" s="21" t="s">
        <v>3782</v>
      </c>
      <c r="O1386"/>
      <c r="P1386" t="str">
        <f t="shared" si="159"/>
        <v/>
      </c>
      <c r="Q1386"/>
      <c r="R1386"/>
      <c r="S1386" s="151">
        <f t="shared" si="154"/>
        <v>145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2217</v>
      </c>
      <c r="D1387" s="1" t="s">
        <v>7</v>
      </c>
      <c r="E1387" s="16" t="s">
        <v>2004</v>
      </c>
      <c r="F1387" s="16" t="s">
        <v>2004</v>
      </c>
      <c r="G1387" s="114">
        <v>0</v>
      </c>
      <c r="H1387" s="114">
        <v>0</v>
      </c>
      <c r="I1387" s="16" t="s">
        <v>18</v>
      </c>
      <c r="J1387" s="16" t="s">
        <v>2189</v>
      </c>
      <c r="K1387" s="134" t="s">
        <v>4579</v>
      </c>
      <c r="M1387" s="21" t="s">
        <v>2890</v>
      </c>
      <c r="N1387" s="21" t="s">
        <v>3782</v>
      </c>
      <c r="O1387"/>
      <c r="P1387" t="str">
        <f t="shared" si="159"/>
        <v/>
      </c>
      <c r="Q1387"/>
      <c r="R1387"/>
      <c r="S1387" s="151">
        <f t="shared" si="154"/>
        <v>145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2217</v>
      </c>
      <c r="D1388" s="1" t="s">
        <v>7</v>
      </c>
      <c r="E1388" s="16" t="s">
        <v>2014</v>
      </c>
      <c r="F1388" s="16" t="s">
        <v>2014</v>
      </c>
      <c r="G1388" s="114">
        <v>0</v>
      </c>
      <c r="H1388" s="114">
        <v>0</v>
      </c>
      <c r="I1388" s="16" t="s">
        <v>18</v>
      </c>
      <c r="J1388" s="16" t="s">
        <v>2189</v>
      </c>
      <c r="K1388" s="134" t="s">
        <v>4579</v>
      </c>
      <c r="M1388" s="21" t="s">
        <v>2909</v>
      </c>
      <c r="N1388" s="21" t="s">
        <v>3782</v>
      </c>
      <c r="O1388"/>
      <c r="P1388" t="str">
        <f t="shared" si="159"/>
        <v/>
      </c>
      <c r="Q1388"/>
      <c r="R1388"/>
      <c r="S1388" s="151">
        <f t="shared" si="154"/>
        <v>145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2217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2189</v>
      </c>
      <c r="K1389" s="134" t="s">
        <v>4579</v>
      </c>
      <c r="M1389" s="21" t="s">
        <v>2980</v>
      </c>
      <c r="N1389" s="21" t="s">
        <v>3782</v>
      </c>
      <c r="O1389"/>
      <c r="P1389" t="str">
        <f t="shared" si="159"/>
        <v/>
      </c>
      <c r="Q1389"/>
      <c r="R1389"/>
      <c r="S1389" s="151">
        <f t="shared" si="154"/>
        <v>145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2217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2189</v>
      </c>
      <c r="K1390" s="134" t="s">
        <v>4579</v>
      </c>
      <c r="M1390" s="21" t="s">
        <v>2984</v>
      </c>
      <c r="N1390" s="21" t="s">
        <v>3782</v>
      </c>
      <c r="O1390"/>
      <c r="P1390" t="str">
        <f t="shared" si="159"/>
        <v/>
      </c>
      <c r="Q1390"/>
      <c r="R1390"/>
      <c r="S1390" s="151">
        <f t="shared" si="154"/>
        <v>145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2217</v>
      </c>
      <c r="D1391" s="1" t="s">
        <v>7</v>
      </c>
      <c r="E1391" s="16" t="s">
        <v>2045</v>
      </c>
      <c r="F1391" s="16" t="s">
        <v>2045</v>
      </c>
      <c r="G1391" s="114">
        <v>0</v>
      </c>
      <c r="H1391" s="114">
        <v>0</v>
      </c>
      <c r="I1391" s="16" t="s">
        <v>18</v>
      </c>
      <c r="J1391" s="16" t="s">
        <v>2189</v>
      </c>
      <c r="K1391" s="134" t="s">
        <v>4579</v>
      </c>
      <c r="M1391" s="21" t="s">
        <v>2986</v>
      </c>
      <c r="N1391" s="21" t="s">
        <v>3782</v>
      </c>
      <c r="O1391"/>
      <c r="P1391" t="str">
        <f t="shared" si="159"/>
        <v/>
      </c>
      <c r="Q1391"/>
      <c r="R1391"/>
      <c r="S1391" s="151">
        <f t="shared" si="154"/>
        <v>145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2217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2189</v>
      </c>
      <c r="K1392" s="134" t="s">
        <v>4579</v>
      </c>
      <c r="M1392" s="21" t="s">
        <v>3001</v>
      </c>
      <c r="N1392" s="21" t="s">
        <v>3782</v>
      </c>
      <c r="O1392"/>
      <c r="P1392" t="str">
        <f t="shared" si="159"/>
        <v/>
      </c>
      <c r="Q1392"/>
      <c r="R1392"/>
      <c r="S1392" s="151">
        <f t="shared" si="154"/>
        <v>145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2217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2189</v>
      </c>
      <c r="K1393" s="134" t="s">
        <v>4579</v>
      </c>
      <c r="M1393" s="21" t="s">
        <v>3019</v>
      </c>
      <c r="N1393" s="21" t="s">
        <v>3782</v>
      </c>
      <c r="O1393"/>
      <c r="P1393" t="str">
        <f t="shared" si="159"/>
        <v/>
      </c>
      <c r="Q1393"/>
      <c r="R1393"/>
      <c r="S1393" s="151">
        <f t="shared" si="154"/>
        <v>145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2217</v>
      </c>
      <c r="D1394" s="1" t="s">
        <v>7</v>
      </c>
      <c r="E1394" s="16" t="s">
        <v>2063</v>
      </c>
      <c r="F1394" s="16" t="s">
        <v>2063</v>
      </c>
      <c r="G1394" s="114">
        <v>0</v>
      </c>
      <c r="H1394" s="114">
        <v>0</v>
      </c>
      <c r="I1394" s="16" t="s">
        <v>18</v>
      </c>
      <c r="J1394" s="16" t="s">
        <v>2189</v>
      </c>
      <c r="K1394" s="134" t="s">
        <v>4579</v>
      </c>
      <c r="M1394" s="21" t="s">
        <v>3023</v>
      </c>
      <c r="N1394" s="21" t="s">
        <v>3782</v>
      </c>
      <c r="O1394"/>
      <c r="P1394" t="str">
        <f t="shared" si="159"/>
        <v/>
      </c>
      <c r="Q1394"/>
      <c r="R1394"/>
      <c r="S1394" s="151">
        <f t="shared" si="154"/>
        <v>145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2217</v>
      </c>
      <c r="D1395" s="51" t="s">
        <v>4100</v>
      </c>
      <c r="E1395" s="16" t="s">
        <v>2068</v>
      </c>
      <c r="F1395" s="16" t="s">
        <v>2069</v>
      </c>
      <c r="G1395" s="114">
        <v>0</v>
      </c>
      <c r="H1395" s="114">
        <v>0</v>
      </c>
      <c r="I1395" s="16" t="s">
        <v>18</v>
      </c>
      <c r="J1395" s="16" t="s">
        <v>2189</v>
      </c>
      <c r="K1395" s="134" t="s">
        <v>4579</v>
      </c>
      <c r="L1395" s="1" t="s">
        <v>20</v>
      </c>
      <c r="M1395" s="21" t="s">
        <v>3035</v>
      </c>
      <c r="N1395" s="21" t="s">
        <v>3782</v>
      </c>
      <c r="O1395"/>
      <c r="P1395" t="str">
        <f t="shared" si="159"/>
        <v>NOT EQUAL</v>
      </c>
      <c r="Q1395"/>
      <c r="R1395"/>
      <c r="S1395" s="151">
        <f t="shared" si="154"/>
        <v>145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2217</v>
      </c>
      <c r="D1396" s="1" t="s">
        <v>7</v>
      </c>
      <c r="E1396" s="16" t="s">
        <v>2070</v>
      </c>
      <c r="F1396" s="16" t="s">
        <v>2070</v>
      </c>
      <c r="G1396" s="114">
        <v>0</v>
      </c>
      <c r="H1396" s="114">
        <v>0</v>
      </c>
      <c r="I1396" s="16" t="s">
        <v>18</v>
      </c>
      <c r="J1396" s="16" t="s">
        <v>2189</v>
      </c>
      <c r="K1396" s="134" t="s">
        <v>4579</v>
      </c>
      <c r="M1396" s="21" t="s">
        <v>3037</v>
      </c>
      <c r="N1396" s="21" t="s">
        <v>3782</v>
      </c>
      <c r="O1396"/>
      <c r="P1396" t="str">
        <f t="shared" si="159"/>
        <v/>
      </c>
      <c r="Q1396"/>
      <c r="R1396"/>
      <c r="S1396" s="151">
        <f t="shared" si="154"/>
        <v>145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2217</v>
      </c>
      <c r="D1397" s="51" t="s">
        <v>4100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2189</v>
      </c>
      <c r="K1397" s="134" t="s">
        <v>4579</v>
      </c>
      <c r="L1397" s="1" t="s">
        <v>415</v>
      </c>
      <c r="M1397" s="21" t="s">
        <v>3044</v>
      </c>
      <c r="N1397" s="21" t="s">
        <v>3782</v>
      </c>
      <c r="O1397"/>
      <c r="P1397" t="str">
        <f t="shared" si="159"/>
        <v/>
      </c>
      <c r="Q1397"/>
      <c r="R1397"/>
      <c r="S1397" s="151">
        <f t="shared" si="154"/>
        <v>145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2217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2189</v>
      </c>
      <c r="K1398" s="134" t="s">
        <v>4579</v>
      </c>
      <c r="M1398" s="21" t="s">
        <v>3046</v>
      </c>
      <c r="N1398" s="21" t="s">
        <v>3782</v>
      </c>
      <c r="O1398"/>
      <c r="P1398" t="str">
        <f t="shared" si="159"/>
        <v/>
      </c>
      <c r="Q1398"/>
      <c r="R1398"/>
      <c r="S1398" s="151">
        <f t="shared" si="154"/>
        <v>145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2217</v>
      </c>
      <c r="D1399" s="51" t="s">
        <v>4100</v>
      </c>
      <c r="E1399" s="25" t="s">
        <v>3808</v>
      </c>
      <c r="F1399" s="25" t="s">
        <v>3808</v>
      </c>
      <c r="G1399" s="114">
        <v>0</v>
      </c>
      <c r="H1399" s="114">
        <v>0</v>
      </c>
      <c r="I1399" s="16" t="s">
        <v>18</v>
      </c>
      <c r="J1399" s="16" t="s">
        <v>2189</v>
      </c>
      <c r="K1399" s="134" t="s">
        <v>4579</v>
      </c>
      <c r="M1399" s="21" t="s">
        <v>3050</v>
      </c>
      <c r="N1399" s="21" t="s">
        <v>3782</v>
      </c>
      <c r="O1399"/>
      <c r="P1399" t="str">
        <f t="shared" si="159"/>
        <v/>
      </c>
      <c r="Q1399"/>
      <c r="R1399"/>
      <c r="S1399" s="151">
        <f t="shared" si="154"/>
        <v>145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2217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2189</v>
      </c>
      <c r="K1400" s="134" t="s">
        <v>4579</v>
      </c>
      <c r="M1400" s="21" t="s">
        <v>3076</v>
      </c>
      <c r="N1400" s="21" t="s">
        <v>3782</v>
      </c>
      <c r="O1400"/>
      <c r="P1400" t="str">
        <f t="shared" si="159"/>
        <v/>
      </c>
      <c r="Q1400"/>
      <c r="R1400"/>
      <c r="S1400" s="151">
        <f t="shared" si="154"/>
        <v>145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2217</v>
      </c>
      <c r="D1401" s="51" t="s">
        <v>4100</v>
      </c>
      <c r="E1401" s="25" t="s">
        <v>3843</v>
      </c>
      <c r="F1401" s="25" t="s">
        <v>3843</v>
      </c>
      <c r="G1401" s="114">
        <v>0</v>
      </c>
      <c r="H1401" s="114">
        <v>0</v>
      </c>
      <c r="I1401" s="16" t="s">
        <v>18</v>
      </c>
      <c r="J1401" s="16" t="s">
        <v>2189</v>
      </c>
      <c r="K1401" s="134" t="s">
        <v>4579</v>
      </c>
      <c r="M1401" s="21" t="s">
        <v>3078</v>
      </c>
      <c r="N1401" s="21" t="s">
        <v>3782</v>
      </c>
      <c r="O1401"/>
      <c r="P1401" t="str">
        <f t="shared" si="159"/>
        <v/>
      </c>
      <c r="Q1401"/>
      <c r="R1401"/>
      <c r="S1401" s="151">
        <f t="shared" si="154"/>
        <v>145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2217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2189</v>
      </c>
      <c r="K1402" s="134" t="s">
        <v>4579</v>
      </c>
      <c r="M1402" s="21" t="s">
        <v>3103</v>
      </c>
      <c r="N1402" s="21" t="s">
        <v>3782</v>
      </c>
      <c r="O1402"/>
      <c r="P1402" t="str">
        <f t="shared" si="159"/>
        <v/>
      </c>
      <c r="Q1402"/>
      <c r="R1402"/>
      <c r="S1402" s="151">
        <f t="shared" si="154"/>
        <v>145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2217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2189</v>
      </c>
      <c r="K1403" s="134" t="s">
        <v>4579</v>
      </c>
      <c r="M1403" s="21" t="s">
        <v>3105</v>
      </c>
      <c r="N1403" s="21" t="s">
        <v>3782</v>
      </c>
      <c r="O1403"/>
      <c r="P1403" t="str">
        <f t="shared" si="159"/>
        <v/>
      </c>
      <c r="Q1403"/>
      <c r="R1403"/>
      <c r="S1403" s="151">
        <f t="shared" si="154"/>
        <v>145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2217</v>
      </c>
      <c r="D1404" s="51" t="s">
        <v>4100</v>
      </c>
      <c r="E1404" s="16" t="s">
        <v>2098</v>
      </c>
      <c r="F1404" s="16" t="s">
        <v>2098</v>
      </c>
      <c r="G1404" s="114">
        <v>0</v>
      </c>
      <c r="H1404" s="114">
        <v>0</v>
      </c>
      <c r="I1404" s="16" t="s">
        <v>18</v>
      </c>
      <c r="J1404" s="16" t="s">
        <v>2189</v>
      </c>
      <c r="K1404" s="134" t="s">
        <v>4579</v>
      </c>
      <c r="L1404" s="1" t="s">
        <v>451</v>
      </c>
      <c r="M1404" s="21" t="s">
        <v>3110</v>
      </c>
      <c r="N1404" s="21" t="s">
        <v>3782</v>
      </c>
      <c r="O1404"/>
      <c r="P1404" t="str">
        <f t="shared" si="159"/>
        <v/>
      </c>
      <c r="Q1404"/>
      <c r="R1404"/>
      <c r="S1404" s="151">
        <f t="shared" si="154"/>
        <v>145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2217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2189</v>
      </c>
      <c r="K1405" s="134" t="s">
        <v>4579</v>
      </c>
      <c r="M1405" s="21" t="s">
        <v>3111</v>
      </c>
      <c r="N1405" s="21" t="s">
        <v>3782</v>
      </c>
      <c r="O1405"/>
      <c r="P1405" t="str">
        <f t="shared" si="159"/>
        <v/>
      </c>
      <c r="Q1405"/>
      <c r="R1405"/>
      <c r="S1405" s="151">
        <f t="shared" si="154"/>
        <v>145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2217</v>
      </c>
      <c r="D1406" s="1" t="s">
        <v>7</v>
      </c>
      <c r="E1406" s="33" t="s">
        <v>3863</v>
      </c>
      <c r="F1406" s="33" t="s">
        <v>3863</v>
      </c>
      <c r="G1406" s="114">
        <v>0</v>
      </c>
      <c r="H1406" s="114">
        <v>0</v>
      </c>
      <c r="I1406" s="16" t="s">
        <v>18</v>
      </c>
      <c r="J1406" s="16" t="s">
        <v>2189</v>
      </c>
      <c r="K1406" s="134" t="s">
        <v>4579</v>
      </c>
      <c r="M1406" s="21" t="s">
        <v>3112</v>
      </c>
      <c r="N1406" s="21" t="s">
        <v>3782</v>
      </c>
      <c r="O1406"/>
      <c r="P1406" t="str">
        <f t="shared" si="159"/>
        <v/>
      </c>
      <c r="Q1406"/>
      <c r="R1406"/>
      <c r="S1406" s="151">
        <f t="shared" si="154"/>
        <v>145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2217</v>
      </c>
      <c r="D1407" s="1" t="s">
        <v>7</v>
      </c>
      <c r="E1407" s="33" t="s">
        <v>3864</v>
      </c>
      <c r="F1407" s="33" t="s">
        <v>3864</v>
      </c>
      <c r="G1407" s="114">
        <v>0</v>
      </c>
      <c r="H1407" s="114">
        <v>0</v>
      </c>
      <c r="I1407" s="33" t="s">
        <v>18</v>
      </c>
      <c r="J1407" s="16" t="s">
        <v>2189</v>
      </c>
      <c r="K1407" s="134" t="s">
        <v>4579</v>
      </c>
      <c r="M1407" s="21" t="s">
        <v>3861</v>
      </c>
      <c r="N1407" s="21" t="s">
        <v>3782</v>
      </c>
      <c r="O1407"/>
      <c r="P1407" t="str">
        <f t="shared" si="159"/>
        <v/>
      </c>
      <c r="Q1407"/>
      <c r="R1407"/>
      <c r="S1407" s="151">
        <f t="shared" si="154"/>
        <v>145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2217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2189</v>
      </c>
      <c r="K1408" s="134" t="s">
        <v>4579</v>
      </c>
      <c r="M1408" s="21" t="s">
        <v>3195</v>
      </c>
      <c r="N1408" s="21" t="s">
        <v>3782</v>
      </c>
      <c r="O1408"/>
      <c r="P1408" t="str">
        <f t="shared" si="159"/>
        <v/>
      </c>
      <c r="Q1408"/>
      <c r="R1408"/>
      <c r="S1408" s="151">
        <f t="shared" si="154"/>
        <v>145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2217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2189</v>
      </c>
      <c r="K1409" s="134" t="s">
        <v>4579</v>
      </c>
      <c r="M1409" s="21" t="s">
        <v>3196</v>
      </c>
      <c r="N1409" s="21" t="s">
        <v>3782</v>
      </c>
      <c r="O1409"/>
      <c r="P1409" t="str">
        <f t="shared" si="159"/>
        <v/>
      </c>
      <c r="Q1409"/>
      <c r="R1409"/>
      <c r="S1409" s="151">
        <f t="shared" si="154"/>
        <v>145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2217</v>
      </c>
      <c r="D1410" s="51" t="s">
        <v>4100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2189</v>
      </c>
      <c r="K1410" s="134" t="s">
        <v>4579</v>
      </c>
      <c r="L1410" s="1" t="s">
        <v>514</v>
      </c>
      <c r="M1410" s="21" t="s">
        <v>3206</v>
      </c>
      <c r="N1410" s="21" t="s">
        <v>3782</v>
      </c>
      <c r="O1410"/>
      <c r="P1410" t="str">
        <f t="shared" si="159"/>
        <v/>
      </c>
      <c r="Q1410"/>
      <c r="R1410"/>
      <c r="S1410" s="151">
        <f t="shared" si="154"/>
        <v>145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2217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2189</v>
      </c>
      <c r="K1411" s="134" t="s">
        <v>4579</v>
      </c>
      <c r="L1411" s="1" t="s">
        <v>4621</v>
      </c>
      <c r="M1411" s="21" t="s">
        <v>3260</v>
      </c>
      <c r="N1411" s="21" t="s">
        <v>3782</v>
      </c>
      <c r="O1411"/>
      <c r="P1411" t="str">
        <f t="shared" si="159"/>
        <v/>
      </c>
      <c r="Q1411"/>
      <c r="R1411"/>
      <c r="S1411" s="151">
        <f t="shared" si="154"/>
        <v>145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2217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2189</v>
      </c>
      <c r="K1412" s="134" t="s">
        <v>4579</v>
      </c>
      <c r="L1412" s="1" t="s">
        <v>4622</v>
      </c>
      <c r="M1412" s="21" t="s">
        <v>3261</v>
      </c>
      <c r="N1412" s="21" t="s">
        <v>3782</v>
      </c>
      <c r="O1412"/>
      <c r="P1412" t="str">
        <f t="shared" si="159"/>
        <v/>
      </c>
      <c r="Q1412"/>
      <c r="R1412"/>
      <c r="S1412" s="151">
        <f t="shared" si="154"/>
        <v>145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2217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2189</v>
      </c>
      <c r="K1413" s="134" t="s">
        <v>4579</v>
      </c>
      <c r="M1413" s="21" t="s">
        <v>3469</v>
      </c>
      <c r="N1413" s="21" t="s">
        <v>3782</v>
      </c>
      <c r="O1413"/>
      <c r="P1413" t="str">
        <f t="shared" si="159"/>
        <v>NOT EQUAL</v>
      </c>
      <c r="Q1413"/>
      <c r="R1413"/>
      <c r="S1413" s="151">
        <f t="shared" si="154"/>
        <v>145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2217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2189</v>
      </c>
      <c r="K1414" s="134" t="s">
        <v>4579</v>
      </c>
      <c r="M1414" s="21" t="s">
        <v>3470</v>
      </c>
      <c r="N1414" s="21" t="s">
        <v>3782</v>
      </c>
      <c r="O1414"/>
      <c r="P1414" t="str">
        <f t="shared" si="159"/>
        <v>NOT EQUAL</v>
      </c>
      <c r="Q1414"/>
      <c r="R1414"/>
      <c r="S1414" s="151">
        <f t="shared" si="154"/>
        <v>145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2217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2189</v>
      </c>
      <c r="K1415" s="134" t="s">
        <v>4579</v>
      </c>
      <c r="M1415" s="21" t="s">
        <v>3471</v>
      </c>
      <c r="N1415" s="21" t="s">
        <v>3782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145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2217</v>
      </c>
      <c r="D1416" s="53" t="s">
        <v>4100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2189</v>
      </c>
      <c r="K1416" s="134" t="s">
        <v>4579</v>
      </c>
      <c r="M1416" s="21" t="s">
        <v>3511</v>
      </c>
      <c r="N1416" s="21" t="s">
        <v>3782</v>
      </c>
      <c r="O1416"/>
      <c r="P1416" t="str">
        <f t="shared" si="159"/>
        <v/>
      </c>
      <c r="Q1416"/>
      <c r="R1416"/>
      <c r="S1416" s="151">
        <f t="shared" si="160"/>
        <v>145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2217</v>
      </c>
      <c r="D1417" s="45" t="s">
        <v>7</v>
      </c>
      <c r="E1417" s="46" t="s">
        <v>4075</v>
      </c>
      <c r="F1417" s="46" t="s">
        <v>4075</v>
      </c>
      <c r="G1417" s="61">
        <v>0</v>
      </c>
      <c r="H1417" s="61">
        <v>0</v>
      </c>
      <c r="I1417" s="47" t="s">
        <v>18</v>
      </c>
      <c r="J1417" s="47" t="s">
        <v>2189</v>
      </c>
      <c r="K1417" s="134" t="s">
        <v>4579</v>
      </c>
      <c r="M1417" s="21" t="s">
        <v>4077</v>
      </c>
      <c r="N1417" s="21" t="s">
        <v>3782</v>
      </c>
      <c r="O1417"/>
      <c r="P1417" t="str">
        <f t="shared" si="159"/>
        <v/>
      </c>
      <c r="Q1417"/>
      <c r="R1417"/>
      <c r="S1417" s="151">
        <f t="shared" si="160"/>
        <v>145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2217</v>
      </c>
      <c r="D1418" s="45" t="s">
        <v>7</v>
      </c>
      <c r="E1418" s="46" t="s">
        <v>594</v>
      </c>
      <c r="F1418" s="46" t="s">
        <v>4076</v>
      </c>
      <c r="G1418" s="61">
        <v>0</v>
      </c>
      <c r="H1418" s="61">
        <v>0</v>
      </c>
      <c r="I1418" s="47" t="s">
        <v>1</v>
      </c>
      <c r="J1418" s="47" t="s">
        <v>2189</v>
      </c>
      <c r="K1418" s="134" t="s">
        <v>4579</v>
      </c>
      <c r="M1418" s="21" t="s">
        <v>4078</v>
      </c>
      <c r="N1418" s="21" t="s">
        <v>3782</v>
      </c>
      <c r="O1418"/>
      <c r="P1418" t="str">
        <f t="shared" si="159"/>
        <v>NOT EQUAL</v>
      </c>
      <c r="Q1418"/>
      <c r="R1418"/>
      <c r="S1418" s="151">
        <f t="shared" si="160"/>
        <v>145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2217</v>
      </c>
      <c r="D1419" s="30" t="s">
        <v>7</v>
      </c>
      <c r="E1419" s="87" t="s">
        <v>594</v>
      </c>
      <c r="F1419" s="87" t="s">
        <v>4343</v>
      </c>
      <c r="G1419" s="64">
        <v>0</v>
      </c>
      <c r="H1419" s="64">
        <v>0</v>
      </c>
      <c r="I1419" s="27" t="s">
        <v>1</v>
      </c>
      <c r="J1419" s="27" t="s">
        <v>2189</v>
      </c>
      <c r="K1419" s="134" t="s">
        <v>4579</v>
      </c>
      <c r="L1419" s="9"/>
      <c r="M1419" s="21" t="s">
        <v>4342</v>
      </c>
      <c r="N1419" s="21" t="s">
        <v>3782</v>
      </c>
      <c r="O1419"/>
      <c r="P1419" t="str">
        <f t="shared" si="159"/>
        <v>NOT EQUAL</v>
      </c>
      <c r="Q1419"/>
      <c r="R1419"/>
      <c r="S1419" s="151">
        <f t="shared" si="160"/>
        <v>145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2217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2189</v>
      </c>
      <c r="K1420" s="159" t="s">
        <v>4579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145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2217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2189</v>
      </c>
      <c r="K1421" s="159" t="s">
        <v>4579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145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2217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2189</v>
      </c>
      <c r="K1422" s="159" t="s">
        <v>4579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145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2217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2189</v>
      </c>
      <c r="K1423" s="159" t="s">
        <v>4579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145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2217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2189</v>
      </c>
      <c r="K1424" s="159" t="s">
        <v>4579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145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2217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2189</v>
      </c>
      <c r="K1425" s="159" t="s">
        <v>4579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145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2217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2189</v>
      </c>
      <c r="K1426" s="159" t="s">
        <v>4579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145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2217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2189</v>
      </c>
      <c r="K1427" s="159" t="s">
        <v>4579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145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2217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2189</v>
      </c>
      <c r="K1428" s="159" t="s">
        <v>4579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145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2217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2189</v>
      </c>
      <c r="K1429" s="159" t="s">
        <v>4579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145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145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145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4623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145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2212</v>
      </c>
      <c r="D1433" s="1" t="s">
        <v>1329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2189</v>
      </c>
      <c r="K1433" s="134" t="s">
        <v>4580</v>
      </c>
      <c r="M1433" s="21" t="s">
        <v>2438</v>
      </c>
      <c r="N1433" s="21" t="s">
        <v>3782</v>
      </c>
      <c r="O1433"/>
      <c r="P1433" t="str">
        <f t="shared" si="159"/>
        <v/>
      </c>
      <c r="Q1433"/>
      <c r="R1433"/>
      <c r="S1433" s="151">
        <f t="shared" si="160"/>
        <v>146</v>
      </c>
      <c r="T1433" s="3" t="s">
        <v>4574</v>
      </c>
      <c r="U1433" s="114" t="s">
        <v>4456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3968</v>
      </c>
      <c r="D1434" s="36" t="s">
        <v>7</v>
      </c>
      <c r="E1434" s="37" t="s">
        <v>3990</v>
      </c>
      <c r="F1434" s="37" t="s">
        <v>3990</v>
      </c>
      <c r="G1434" s="114">
        <v>0</v>
      </c>
      <c r="H1434" s="114">
        <v>0</v>
      </c>
      <c r="I1434" s="37" t="s">
        <v>3</v>
      </c>
      <c r="J1434" s="37" t="s">
        <v>2189</v>
      </c>
      <c r="K1434" s="134" t="s">
        <v>4580</v>
      </c>
      <c r="M1434" s="38" t="s">
        <v>3969</v>
      </c>
      <c r="N1434" s="21" t="s">
        <v>3782</v>
      </c>
      <c r="O1434"/>
      <c r="P1434" t="str">
        <f t="shared" si="159"/>
        <v/>
      </c>
      <c r="Q1434"/>
      <c r="R1434"/>
      <c r="S1434" s="151">
        <f t="shared" si="160"/>
        <v>147</v>
      </c>
      <c r="T1434" s="3" t="s">
        <v>4571</v>
      </c>
      <c r="U1434" s="116" t="s">
        <v>4456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2212</v>
      </c>
      <c r="D1435" s="1" t="s">
        <v>1330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2189</v>
      </c>
      <c r="K1435" s="134" t="s">
        <v>4580</v>
      </c>
      <c r="M1435" s="21" t="s">
        <v>2440</v>
      </c>
      <c r="N1435" s="21" t="s">
        <v>3782</v>
      </c>
      <c r="O1435"/>
      <c r="P1435" t="str">
        <f t="shared" si="159"/>
        <v/>
      </c>
      <c r="Q1435"/>
      <c r="R1435"/>
      <c r="S1435" s="151">
        <f t="shared" si="160"/>
        <v>148</v>
      </c>
      <c r="T1435" s="3" t="s">
        <v>4574</v>
      </c>
      <c r="U1435" s="114" t="s">
        <v>4456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2218</v>
      </c>
      <c r="D1436" s="1" t="s">
        <v>7</v>
      </c>
      <c r="E1436" s="16" t="s">
        <v>1796</v>
      </c>
      <c r="F1436" s="16" t="s">
        <v>1796</v>
      </c>
      <c r="G1436" s="114">
        <v>0</v>
      </c>
      <c r="H1436" s="114">
        <v>0</v>
      </c>
      <c r="I1436" s="16" t="s">
        <v>3</v>
      </c>
      <c r="J1436" s="16" t="s">
        <v>2188</v>
      </c>
      <c r="K1436" s="134" t="s">
        <v>4580</v>
      </c>
      <c r="M1436" s="21" t="s">
        <v>2446</v>
      </c>
      <c r="N1436" s="21" t="s">
        <v>3782</v>
      </c>
      <c r="O1436"/>
      <c r="P1436" t="str">
        <f t="shared" si="159"/>
        <v/>
      </c>
      <c r="Q1436"/>
      <c r="R1436"/>
      <c r="S1436" s="151">
        <f t="shared" si="160"/>
        <v>148</v>
      </c>
      <c r="T1436" s="3"/>
      <c r="U1436" s="114" t="s">
        <v>4449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2221</v>
      </c>
      <c r="D1437" s="1" t="s">
        <v>7</v>
      </c>
      <c r="E1437" s="16" t="s">
        <v>1800</v>
      </c>
      <c r="F1437" s="16" t="s">
        <v>1800</v>
      </c>
      <c r="G1437" s="114">
        <v>0</v>
      </c>
      <c r="H1437" s="114">
        <v>0</v>
      </c>
      <c r="I1437" s="16" t="s">
        <v>3</v>
      </c>
      <c r="J1437" s="16" t="s">
        <v>2188</v>
      </c>
      <c r="K1437" s="134" t="s">
        <v>4580</v>
      </c>
      <c r="M1437" s="21" t="s">
        <v>2451</v>
      </c>
      <c r="N1437" s="21" t="s">
        <v>3782</v>
      </c>
      <c r="O1437"/>
      <c r="P1437" t="str">
        <f t="shared" si="159"/>
        <v/>
      </c>
      <c r="Q1437"/>
      <c r="R1437"/>
      <c r="S1437" s="151">
        <f t="shared" si="160"/>
        <v>149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2217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2189</v>
      </c>
      <c r="K1438" s="134" t="s">
        <v>4580</v>
      </c>
      <c r="L1438" s="8"/>
      <c r="M1438" s="21" t="s">
        <v>2452</v>
      </c>
      <c r="N1438" s="21" t="s">
        <v>3782</v>
      </c>
      <c r="O1438"/>
      <c r="P1438" t="str">
        <f t="shared" si="159"/>
        <v/>
      </c>
      <c r="Q1438"/>
      <c r="R1438"/>
      <c r="S1438" s="151">
        <f t="shared" si="160"/>
        <v>149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2222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2189</v>
      </c>
      <c r="K1439" s="134" t="s">
        <v>4580</v>
      </c>
      <c r="M1439" s="21" t="s">
        <v>2453</v>
      </c>
      <c r="N1439" s="21" t="s">
        <v>3782</v>
      </c>
      <c r="O1439"/>
      <c r="P1439" t="str">
        <f t="shared" si="159"/>
        <v>NOT EQUAL</v>
      </c>
      <c r="Q1439"/>
      <c r="R1439"/>
      <c r="S1439" s="151">
        <f t="shared" si="160"/>
        <v>149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2217</v>
      </c>
      <c r="D1440" s="51" t="s">
        <v>4100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2189</v>
      </c>
      <c r="K1440" s="134" t="s">
        <v>4580</v>
      </c>
      <c r="M1440" s="21" t="s">
        <v>2464</v>
      </c>
      <c r="N1440" s="21" t="s">
        <v>3782</v>
      </c>
      <c r="O1440"/>
      <c r="P1440" t="str">
        <f t="shared" si="159"/>
        <v/>
      </c>
      <c r="Q1440"/>
      <c r="R1440"/>
      <c r="S1440" s="151">
        <f t="shared" si="160"/>
        <v>149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2217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2189</v>
      </c>
      <c r="K1441" s="134" t="s">
        <v>4580</v>
      </c>
      <c r="M1441" s="21" t="s">
        <v>2470</v>
      </c>
      <c r="N1441" s="21" t="s">
        <v>3782</v>
      </c>
      <c r="O1441"/>
      <c r="P1441" t="str">
        <f t="shared" si="159"/>
        <v/>
      </c>
      <c r="Q1441"/>
      <c r="R1441"/>
      <c r="S1441" s="151">
        <f t="shared" si="160"/>
        <v>149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2232</v>
      </c>
      <c r="D1442" s="1" t="s">
        <v>7</v>
      </c>
      <c r="E1442" s="16" t="s">
        <v>1808</v>
      </c>
      <c r="F1442" s="16" t="s">
        <v>1808</v>
      </c>
      <c r="G1442" s="114">
        <v>0</v>
      </c>
      <c r="H1442" s="114">
        <v>0</v>
      </c>
      <c r="I1442" s="16" t="s">
        <v>3</v>
      </c>
      <c r="J1442" s="16" t="s">
        <v>2188</v>
      </c>
      <c r="K1442" s="134" t="s">
        <v>4580</v>
      </c>
      <c r="M1442" s="21" t="s">
        <v>2472</v>
      </c>
      <c r="N1442" s="21" t="s">
        <v>3782</v>
      </c>
      <c r="O1442"/>
      <c r="P1442" t="str">
        <f t="shared" si="159"/>
        <v/>
      </c>
      <c r="Q1442"/>
      <c r="R1442"/>
      <c r="S1442" s="151">
        <f t="shared" si="160"/>
        <v>150</v>
      </c>
      <c r="T1442" s="3" t="s">
        <v>4571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2217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2189</v>
      </c>
      <c r="K1443" s="134" t="s">
        <v>4580</v>
      </c>
      <c r="M1443" s="21" t="s">
        <v>2474</v>
      </c>
      <c r="N1443" s="21" t="s">
        <v>3782</v>
      </c>
      <c r="O1443"/>
      <c r="P1443" t="str">
        <f t="shared" si="159"/>
        <v/>
      </c>
      <c r="Q1443"/>
      <c r="R1443"/>
      <c r="S1443" s="151">
        <f t="shared" si="160"/>
        <v>150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2217</v>
      </c>
      <c r="D1444" s="1" t="s">
        <v>7</v>
      </c>
      <c r="E1444" s="16" t="s">
        <v>1810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2189</v>
      </c>
      <c r="K1444" s="134" t="s">
        <v>4580</v>
      </c>
      <c r="M1444" s="21" t="s">
        <v>2475</v>
      </c>
      <c r="N1444" s="21" t="s">
        <v>3782</v>
      </c>
      <c r="O1444"/>
      <c r="P1444" t="str">
        <f t="shared" si="159"/>
        <v>NOT EQUAL</v>
      </c>
      <c r="Q1444"/>
      <c r="R1444"/>
      <c r="S1444" s="151">
        <f t="shared" si="160"/>
        <v>150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2217</v>
      </c>
      <c r="D1445" s="1" t="s">
        <v>7</v>
      </c>
      <c r="E1445" s="16" t="s">
        <v>1814</v>
      </c>
      <c r="F1445" s="16" t="s">
        <v>1814</v>
      </c>
      <c r="G1445" s="114">
        <v>0</v>
      </c>
      <c r="H1445" s="114">
        <v>0</v>
      </c>
      <c r="I1445" s="16" t="s">
        <v>3</v>
      </c>
      <c r="J1445" s="16" t="s">
        <v>2189</v>
      </c>
      <c r="K1445" s="134" t="s">
        <v>4580</v>
      </c>
      <c r="M1445" s="21" t="s">
        <v>2483</v>
      </c>
      <c r="N1445" s="21" t="s">
        <v>3782</v>
      </c>
      <c r="O1445"/>
      <c r="P1445" t="str">
        <f t="shared" si="159"/>
        <v/>
      </c>
      <c r="Q1445"/>
      <c r="R1445"/>
      <c r="S1445" s="151">
        <f t="shared" si="160"/>
        <v>150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2217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2189</v>
      </c>
      <c r="K1446" s="134" t="s">
        <v>4580</v>
      </c>
      <c r="M1446" s="21" t="s">
        <v>2484</v>
      </c>
      <c r="N1446" s="21" t="s">
        <v>3782</v>
      </c>
      <c r="O1446"/>
      <c r="P1446" t="str">
        <f t="shared" si="159"/>
        <v/>
      </c>
      <c r="Q1446"/>
      <c r="R1446"/>
      <c r="S1446" s="151">
        <f t="shared" si="160"/>
        <v>150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2217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2189</v>
      </c>
      <c r="K1447" s="134" t="s">
        <v>4580</v>
      </c>
      <c r="M1447" s="21" t="s">
        <v>2492</v>
      </c>
      <c r="N1447" s="21" t="s">
        <v>3782</v>
      </c>
      <c r="O1447"/>
      <c r="P1447" t="str">
        <f t="shared" si="159"/>
        <v/>
      </c>
      <c r="Q1447"/>
      <c r="R1447"/>
      <c r="S1447" s="151">
        <f t="shared" si="160"/>
        <v>150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2238</v>
      </c>
      <c r="D1448" s="1" t="s">
        <v>52</v>
      </c>
      <c r="E1448" s="16" t="s">
        <v>1823</v>
      </c>
      <c r="F1448" s="16" t="s">
        <v>1824</v>
      </c>
      <c r="G1448" s="114">
        <v>0</v>
      </c>
      <c r="H1448" s="114">
        <v>0</v>
      </c>
      <c r="I1448" s="16" t="s">
        <v>3</v>
      </c>
      <c r="J1448" s="16" t="s">
        <v>2189</v>
      </c>
      <c r="K1448" s="134" t="s">
        <v>4580</v>
      </c>
      <c r="M1448" s="21" t="s">
        <v>2503</v>
      </c>
      <c r="N1448" s="21" t="s">
        <v>3782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150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2217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2189</v>
      </c>
      <c r="K1449" s="134" t="s">
        <v>4580</v>
      </c>
      <c r="M1449" s="21" t="s">
        <v>2504</v>
      </c>
      <c r="N1449" s="21" t="s">
        <v>3782</v>
      </c>
      <c r="O1449"/>
      <c r="P1449" t="str">
        <f t="shared" si="167"/>
        <v/>
      </c>
      <c r="Q1449"/>
      <c r="R1449"/>
      <c r="S1449" s="151">
        <f t="shared" si="160"/>
        <v>150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2239</v>
      </c>
      <c r="D1450" s="1" t="s">
        <v>7</v>
      </c>
      <c r="E1450" s="16" t="s">
        <v>1825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2189</v>
      </c>
      <c r="K1450" s="134" t="s">
        <v>4580</v>
      </c>
      <c r="M1450" s="21" t="s">
        <v>2505</v>
      </c>
      <c r="N1450" s="21" t="s">
        <v>3782</v>
      </c>
      <c r="O1450"/>
      <c r="P1450" t="str">
        <f t="shared" si="167"/>
        <v/>
      </c>
      <c r="Q1450"/>
      <c r="R1450"/>
      <c r="S1450" s="151">
        <f t="shared" si="160"/>
        <v>151</v>
      </c>
      <c r="T1450" s="3" t="s">
        <v>4544</v>
      </c>
      <c r="U1450" s="114" t="s">
        <v>4456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4151</v>
      </c>
      <c r="D1451" s="1" t="s">
        <v>7</v>
      </c>
      <c r="E1451" s="16" t="s">
        <v>4152</v>
      </c>
      <c r="F1451" s="16" t="s">
        <v>4152</v>
      </c>
      <c r="G1451" s="114">
        <v>0</v>
      </c>
      <c r="H1451" s="114">
        <v>0</v>
      </c>
      <c r="I1451" s="16" t="s">
        <v>1</v>
      </c>
      <c r="J1451" s="16" t="s">
        <v>2189</v>
      </c>
      <c r="K1451" s="134" t="s">
        <v>4579</v>
      </c>
      <c r="M1451" s="38" t="s">
        <v>4260</v>
      </c>
      <c r="N1451" s="21" t="s">
        <v>3782</v>
      </c>
      <c r="O1451"/>
      <c r="P1451" t="str">
        <f t="shared" si="167"/>
        <v/>
      </c>
      <c r="Q1451"/>
      <c r="R1451"/>
      <c r="S1451" s="151">
        <f t="shared" si="160"/>
        <v>151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2217</v>
      </c>
      <c r="D1452" s="1" t="s">
        <v>7</v>
      </c>
      <c r="E1452" s="16" t="s">
        <v>1827</v>
      </c>
      <c r="F1452" s="16" t="s">
        <v>1827</v>
      </c>
      <c r="G1452" s="114">
        <v>0</v>
      </c>
      <c r="H1452" s="114">
        <v>0</v>
      </c>
      <c r="I1452" s="16" t="s">
        <v>3</v>
      </c>
      <c r="J1452" s="16" t="s">
        <v>2189</v>
      </c>
      <c r="K1452" s="134" t="s">
        <v>4580</v>
      </c>
      <c r="M1452" s="21" t="s">
        <v>2509</v>
      </c>
      <c r="N1452" s="21" t="s">
        <v>3782</v>
      </c>
      <c r="O1452"/>
      <c r="P1452" t="str">
        <f t="shared" si="167"/>
        <v/>
      </c>
      <c r="Q1452"/>
      <c r="R1452"/>
      <c r="S1452" s="151">
        <f t="shared" si="160"/>
        <v>152</v>
      </c>
      <c r="T1452" s="3" t="s">
        <v>4544</v>
      </c>
      <c r="U1452" s="118" t="s">
        <v>4456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2217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2189</v>
      </c>
      <c r="K1453" s="134" t="s">
        <v>4580</v>
      </c>
      <c r="M1453" s="21" t="s">
        <v>2510</v>
      </c>
      <c r="N1453" s="21" t="s">
        <v>3782</v>
      </c>
      <c r="O1453"/>
      <c r="P1453" t="str">
        <f t="shared" si="167"/>
        <v/>
      </c>
      <c r="Q1453"/>
      <c r="R1453"/>
      <c r="S1453" s="151">
        <f t="shared" si="160"/>
        <v>152</v>
      </c>
      <c r="T1453" s="3" t="s">
        <v>4544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2217</v>
      </c>
      <c r="D1454" s="1" t="s">
        <v>7</v>
      </c>
      <c r="E1454" s="16" t="s">
        <v>1828</v>
      </c>
      <c r="F1454" s="16" t="s">
        <v>1828</v>
      </c>
      <c r="G1454" s="114">
        <v>0</v>
      </c>
      <c r="H1454" s="114">
        <v>0</v>
      </c>
      <c r="I1454" s="16" t="s">
        <v>3</v>
      </c>
      <c r="J1454" s="16" t="s">
        <v>2189</v>
      </c>
      <c r="K1454" s="134" t="s">
        <v>4580</v>
      </c>
      <c r="M1454" s="21" t="s">
        <v>2511</v>
      </c>
      <c r="N1454" s="21" t="s">
        <v>3782</v>
      </c>
      <c r="O1454"/>
      <c r="P1454" t="str">
        <f t="shared" si="167"/>
        <v/>
      </c>
      <c r="Q1454"/>
      <c r="R1454"/>
      <c r="S1454" s="151">
        <f t="shared" si="160"/>
        <v>152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2240</v>
      </c>
      <c r="D1455" s="1" t="s">
        <v>52</v>
      </c>
      <c r="E1455" s="16" t="s">
        <v>1829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2189</v>
      </c>
      <c r="K1455" s="134" t="s">
        <v>4580</v>
      </c>
      <c r="M1455" s="21" t="s">
        <v>2512</v>
      </c>
      <c r="N1455" s="21" t="s">
        <v>3782</v>
      </c>
      <c r="O1455"/>
      <c r="P1455" t="str">
        <f t="shared" si="167"/>
        <v/>
      </c>
      <c r="Q1455"/>
      <c r="R1455"/>
      <c r="S1455" s="151">
        <f t="shared" si="160"/>
        <v>152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2241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2189</v>
      </c>
      <c r="K1456" s="134" t="s">
        <v>4580</v>
      </c>
      <c r="M1456" s="21" t="s">
        <v>2514</v>
      </c>
      <c r="N1456" s="21" t="s">
        <v>3782</v>
      </c>
      <c r="O1456"/>
      <c r="P1456" t="str">
        <f t="shared" si="167"/>
        <v/>
      </c>
      <c r="Q1456"/>
      <c r="R1456"/>
      <c r="S1456" s="151">
        <f t="shared" si="160"/>
        <v>153</v>
      </c>
      <c r="T1456" s="3" t="s">
        <v>4544</v>
      </c>
      <c r="U1456" s="118" t="s">
        <v>4456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2242</v>
      </c>
      <c r="D1457" s="1" t="s">
        <v>7</v>
      </c>
      <c r="E1457" s="16" t="s">
        <v>1831</v>
      </c>
      <c r="F1457" s="16" t="s">
        <v>1831</v>
      </c>
      <c r="G1457" s="114">
        <v>0</v>
      </c>
      <c r="H1457" s="114">
        <v>0</v>
      </c>
      <c r="I1457" s="16" t="s">
        <v>3</v>
      </c>
      <c r="J1457" s="16" t="s">
        <v>2189</v>
      </c>
      <c r="K1457" s="134" t="s">
        <v>4580</v>
      </c>
      <c r="M1457" s="21" t="s">
        <v>2515</v>
      </c>
      <c r="N1457" s="21" t="s">
        <v>3782</v>
      </c>
      <c r="O1457"/>
      <c r="P1457" t="str">
        <f t="shared" si="167"/>
        <v/>
      </c>
      <c r="Q1457"/>
      <c r="R1457"/>
      <c r="S1457" s="151">
        <f t="shared" si="160"/>
        <v>154</v>
      </c>
      <c r="T1457" s="3" t="s">
        <v>4544</v>
      </c>
      <c r="U1457" s="118" t="s">
        <v>4456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2244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2189</v>
      </c>
      <c r="K1458" s="134" t="s">
        <v>4580</v>
      </c>
      <c r="M1458" s="21" t="s">
        <v>2517</v>
      </c>
      <c r="N1458" s="21" t="s">
        <v>3782</v>
      </c>
      <c r="O1458"/>
      <c r="P1458" t="str">
        <f t="shared" si="167"/>
        <v/>
      </c>
      <c r="Q1458"/>
      <c r="R1458"/>
      <c r="S1458" s="151">
        <f t="shared" si="160"/>
        <v>155</v>
      </c>
      <c r="T1458" s="3" t="s">
        <v>4544</v>
      </c>
      <c r="U1458" s="118" t="s">
        <v>4456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3836</v>
      </c>
      <c r="D1459" s="1" t="s">
        <v>7</v>
      </c>
      <c r="E1459" s="16" t="s">
        <v>1833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2188</v>
      </c>
      <c r="K1459" s="134" t="s">
        <v>4580</v>
      </c>
      <c r="M1459" s="21" t="s">
        <v>2518</v>
      </c>
      <c r="N1459" s="21" t="s">
        <v>3782</v>
      </c>
      <c r="O1459"/>
      <c r="P1459" t="str">
        <f t="shared" si="167"/>
        <v>NOT EQUAL</v>
      </c>
      <c r="Q1459"/>
      <c r="R1459"/>
      <c r="S1459" s="151">
        <f t="shared" si="160"/>
        <v>156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2245</v>
      </c>
      <c r="D1460" s="1" t="s">
        <v>7</v>
      </c>
      <c r="E1460" s="16" t="s">
        <v>1834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2188</v>
      </c>
      <c r="K1460" s="134" t="s">
        <v>4580</v>
      </c>
      <c r="M1460" s="21" t="s">
        <v>2519</v>
      </c>
      <c r="N1460" s="21" t="s">
        <v>3782</v>
      </c>
      <c r="O1460"/>
      <c r="P1460" t="str">
        <f t="shared" si="167"/>
        <v/>
      </c>
      <c r="Q1460"/>
      <c r="R1460"/>
      <c r="S1460" s="151">
        <f t="shared" si="160"/>
        <v>157</v>
      </c>
      <c r="T1460" s="3" t="s">
        <v>4545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2217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2189</v>
      </c>
      <c r="K1461" s="134" t="s">
        <v>4580</v>
      </c>
      <c r="M1461" s="21" t="s">
        <v>2520</v>
      </c>
      <c r="N1461" s="21" t="s">
        <v>3782</v>
      </c>
      <c r="O1461"/>
      <c r="P1461" t="str">
        <f t="shared" si="167"/>
        <v/>
      </c>
      <c r="Q1461"/>
      <c r="R1461"/>
      <c r="S1461" s="151">
        <f t="shared" si="160"/>
        <v>157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2217</v>
      </c>
      <c r="D1462" s="1" t="s">
        <v>7</v>
      </c>
      <c r="E1462" s="16" t="s">
        <v>1835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2189</v>
      </c>
      <c r="K1462" s="134" t="s">
        <v>4580</v>
      </c>
      <c r="M1462" s="21" t="s">
        <v>2521</v>
      </c>
      <c r="N1462" s="21" t="s">
        <v>3782</v>
      </c>
      <c r="O1462"/>
      <c r="P1462" t="str">
        <f t="shared" si="167"/>
        <v>NOT EQUAL</v>
      </c>
      <c r="Q1462"/>
      <c r="R1462"/>
      <c r="S1462" s="151">
        <f t="shared" si="160"/>
        <v>157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2217</v>
      </c>
      <c r="D1463" s="1" t="s">
        <v>7</v>
      </c>
      <c r="E1463" s="16" t="s">
        <v>1837</v>
      </c>
      <c r="F1463" s="16" t="s">
        <v>1838</v>
      </c>
      <c r="G1463" s="114">
        <v>0</v>
      </c>
      <c r="H1463" s="114">
        <v>0</v>
      </c>
      <c r="I1463" s="16" t="s">
        <v>3</v>
      </c>
      <c r="J1463" s="16" t="s">
        <v>2189</v>
      </c>
      <c r="K1463" s="134" t="s">
        <v>4580</v>
      </c>
      <c r="M1463" s="21" t="s">
        <v>2524</v>
      </c>
      <c r="N1463" s="21" t="s">
        <v>3782</v>
      </c>
      <c r="O1463"/>
      <c r="P1463" t="str">
        <f t="shared" si="167"/>
        <v/>
      </c>
      <c r="Q1463"/>
      <c r="R1463"/>
      <c r="S1463" s="151">
        <f t="shared" si="160"/>
        <v>157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2217</v>
      </c>
      <c r="D1464" s="66" t="s">
        <v>7</v>
      </c>
      <c r="E1464" s="67" t="s">
        <v>4366</v>
      </c>
      <c r="F1464" s="67" t="s">
        <v>4366</v>
      </c>
      <c r="G1464" s="100">
        <v>0</v>
      </c>
      <c r="H1464" s="100">
        <v>0</v>
      </c>
      <c r="I1464" s="33" t="s">
        <v>3</v>
      </c>
      <c r="J1464" s="33" t="s">
        <v>2189</v>
      </c>
      <c r="K1464" s="134" t="s">
        <v>4580</v>
      </c>
      <c r="M1464" s="75" t="s">
        <v>4369</v>
      </c>
      <c r="N1464" s="75"/>
      <c r="O1464"/>
      <c r="P1464" t="str">
        <f t="shared" si="167"/>
        <v/>
      </c>
      <c r="Q1464"/>
      <c r="R1464"/>
      <c r="S1464" s="151">
        <f t="shared" si="160"/>
        <v>157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4019</v>
      </c>
      <c r="D1465" s="1" t="s">
        <v>7</v>
      </c>
      <c r="E1465" s="16" t="s">
        <v>1840</v>
      </c>
      <c r="F1465" s="16" t="s">
        <v>1841</v>
      </c>
      <c r="G1465" s="114">
        <v>0</v>
      </c>
      <c r="H1465" s="114">
        <v>0</v>
      </c>
      <c r="I1465" s="16" t="s">
        <v>3</v>
      </c>
      <c r="J1465" s="16" t="s">
        <v>2188</v>
      </c>
      <c r="K1465" s="134" t="s">
        <v>4580</v>
      </c>
      <c r="M1465" s="21" t="s">
        <v>2528</v>
      </c>
      <c r="N1465" s="21" t="s">
        <v>3782</v>
      </c>
      <c r="O1465"/>
      <c r="P1465" t="str">
        <f t="shared" si="167"/>
        <v/>
      </c>
      <c r="Q1465"/>
      <c r="R1465"/>
      <c r="S1465" s="151">
        <f t="shared" si="160"/>
        <v>158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2249</v>
      </c>
      <c r="D1466" s="1" t="s">
        <v>7</v>
      </c>
      <c r="E1466" s="16" t="s">
        <v>1842</v>
      </c>
      <c r="F1466" s="16" t="s">
        <v>1842</v>
      </c>
      <c r="G1466" s="114">
        <v>0</v>
      </c>
      <c r="H1466" s="114">
        <v>0</v>
      </c>
      <c r="I1466" s="16" t="s">
        <v>3</v>
      </c>
      <c r="J1466" s="16" t="s">
        <v>2188</v>
      </c>
      <c r="K1466" s="134" t="s">
        <v>4580</v>
      </c>
      <c r="M1466" s="21" t="s">
        <v>2530</v>
      </c>
      <c r="N1466" s="21" t="s">
        <v>3782</v>
      </c>
      <c r="O1466"/>
      <c r="P1466" t="str">
        <f t="shared" si="167"/>
        <v/>
      </c>
      <c r="Q1466"/>
      <c r="R1466"/>
      <c r="S1466" s="151">
        <f t="shared" si="160"/>
        <v>159</v>
      </c>
      <c r="T1466" s="3" t="s">
        <v>4545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2217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2189</v>
      </c>
      <c r="K1467" s="134" t="s">
        <v>4580</v>
      </c>
      <c r="M1467" s="21" t="s">
        <v>2532</v>
      </c>
      <c r="N1467" s="21" t="s">
        <v>3782</v>
      </c>
      <c r="O1467"/>
      <c r="P1467" t="str">
        <f t="shared" si="167"/>
        <v/>
      </c>
      <c r="Q1467"/>
      <c r="R1467"/>
      <c r="S1467" s="151">
        <f t="shared" si="160"/>
        <v>159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2217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2189</v>
      </c>
      <c r="K1468" s="134" t="s">
        <v>4580</v>
      </c>
      <c r="M1468" s="21" t="s">
        <v>2534</v>
      </c>
      <c r="N1468" s="21" t="s">
        <v>3782</v>
      </c>
      <c r="O1468"/>
      <c r="P1468" t="str">
        <f t="shared" si="167"/>
        <v/>
      </c>
      <c r="Q1468"/>
      <c r="R1468"/>
      <c r="S1468" s="151">
        <f t="shared" si="160"/>
        <v>159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2217</v>
      </c>
      <c r="D1469" s="1" t="s">
        <v>7</v>
      </c>
      <c r="E1469" s="16" t="s">
        <v>1844</v>
      </c>
      <c r="F1469" s="16" t="s">
        <v>1844</v>
      </c>
      <c r="G1469" s="114">
        <v>0</v>
      </c>
      <c r="H1469" s="114">
        <v>0</v>
      </c>
      <c r="I1469" s="16" t="s">
        <v>3</v>
      </c>
      <c r="J1469" s="16" t="s">
        <v>2189</v>
      </c>
      <c r="K1469" s="134" t="s">
        <v>4580</v>
      </c>
      <c r="M1469" s="21" t="s">
        <v>2535</v>
      </c>
      <c r="N1469" s="21" t="s">
        <v>3782</v>
      </c>
      <c r="O1469"/>
      <c r="P1469" t="str">
        <f t="shared" si="167"/>
        <v/>
      </c>
      <c r="Q1469"/>
      <c r="R1469"/>
      <c r="S1469" s="151">
        <f t="shared" si="160"/>
        <v>159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2217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2189</v>
      </c>
      <c r="K1470" s="134" t="s">
        <v>4580</v>
      </c>
      <c r="M1470" s="21" t="s">
        <v>2536</v>
      </c>
      <c r="N1470" s="21" t="s">
        <v>3782</v>
      </c>
      <c r="O1470"/>
      <c r="P1470" t="str">
        <f t="shared" si="167"/>
        <v/>
      </c>
      <c r="Q1470"/>
      <c r="R1470"/>
      <c r="S1470" s="151">
        <f t="shared" si="160"/>
        <v>159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2217</v>
      </c>
      <c r="D1471" s="1" t="s">
        <v>7</v>
      </c>
      <c r="E1471" s="16" t="s">
        <v>1845</v>
      </c>
      <c r="F1471" s="16" t="s">
        <v>1845</v>
      </c>
      <c r="G1471" s="114">
        <v>0</v>
      </c>
      <c r="H1471" s="114">
        <v>0</v>
      </c>
      <c r="I1471" s="16" t="s">
        <v>3</v>
      </c>
      <c r="J1471" s="16" t="s">
        <v>2189</v>
      </c>
      <c r="K1471" s="134" t="s">
        <v>4580</v>
      </c>
      <c r="M1471" s="21" t="s">
        <v>2537</v>
      </c>
      <c r="N1471" s="21" t="s">
        <v>3782</v>
      </c>
      <c r="O1471"/>
      <c r="P1471" t="str">
        <f t="shared" si="167"/>
        <v/>
      </c>
      <c r="Q1471"/>
      <c r="R1471"/>
      <c r="S1471" s="151">
        <f t="shared" si="160"/>
        <v>159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2217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2189</v>
      </c>
      <c r="K1472" s="134" t="s">
        <v>4580</v>
      </c>
      <c r="M1472" s="21" t="s">
        <v>2538</v>
      </c>
      <c r="N1472" s="21" t="s">
        <v>3782</v>
      </c>
      <c r="O1472"/>
      <c r="P1472" t="str">
        <f t="shared" si="167"/>
        <v/>
      </c>
      <c r="Q1472"/>
      <c r="R1472"/>
      <c r="S1472" s="151">
        <f t="shared" si="160"/>
        <v>159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3865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2188</v>
      </c>
      <c r="K1473" s="134" t="s">
        <v>4580</v>
      </c>
      <c r="M1473" s="21" t="s">
        <v>2542</v>
      </c>
      <c r="N1473" s="21" t="s">
        <v>3782</v>
      </c>
      <c r="O1473"/>
      <c r="P1473" t="str">
        <f t="shared" si="167"/>
        <v/>
      </c>
      <c r="Q1473"/>
      <c r="R1473"/>
      <c r="S1473" s="151">
        <f t="shared" si="160"/>
        <v>160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2251</v>
      </c>
      <c r="D1474" s="1" t="s">
        <v>1331</v>
      </c>
      <c r="E1474" s="16" t="s">
        <v>1848</v>
      </c>
      <c r="F1474" s="16" t="s">
        <v>1848</v>
      </c>
      <c r="G1474" s="114">
        <v>0</v>
      </c>
      <c r="H1474" s="114">
        <v>0</v>
      </c>
      <c r="I1474" s="16" t="s">
        <v>3</v>
      </c>
      <c r="J1474" s="16" t="s">
        <v>2189</v>
      </c>
      <c r="K1474" s="134" t="s">
        <v>4580</v>
      </c>
      <c r="M1474" s="21" t="s">
        <v>2543</v>
      </c>
      <c r="N1474" s="21" t="s">
        <v>3782</v>
      </c>
      <c r="O1474"/>
      <c r="P1474" t="str">
        <f t="shared" si="167"/>
        <v/>
      </c>
      <c r="Q1474"/>
      <c r="R1474"/>
      <c r="S1474" s="151">
        <f t="shared" si="160"/>
        <v>161</v>
      </c>
      <c r="T1474" s="3"/>
      <c r="U1474" s="114" t="s">
        <v>4456</v>
      </c>
      <c r="V1474" s="114"/>
      <c r="W1474" s="155" t="str">
        <f t="shared" si="161"/>
        <v>"DEG"</v>
      </c>
      <c r="X1474" s="105" t="str">
        <f t="shared" si="162"/>
        <v>DEG</v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2252</v>
      </c>
      <c r="D1475" s="1" t="s">
        <v>1331</v>
      </c>
      <c r="E1475" s="16" t="s">
        <v>1849</v>
      </c>
      <c r="F1475" s="16" t="s">
        <v>1849</v>
      </c>
      <c r="G1475" s="114">
        <v>0</v>
      </c>
      <c r="H1475" s="114">
        <v>0</v>
      </c>
      <c r="I1475" s="16" t="s">
        <v>3</v>
      </c>
      <c r="J1475" s="16" t="s">
        <v>2188</v>
      </c>
      <c r="K1475" s="134" t="s">
        <v>4580</v>
      </c>
      <c r="M1475" s="21" t="s">
        <v>2544</v>
      </c>
      <c r="N1475" s="21" t="s">
        <v>3782</v>
      </c>
      <c r="O1475"/>
      <c r="P1475" t="str">
        <f t="shared" si="167"/>
        <v/>
      </c>
      <c r="Q1475"/>
      <c r="R1475"/>
      <c r="S1475" s="151">
        <f t="shared" si="160"/>
        <v>162</v>
      </c>
      <c r="T1475" s="3" t="s">
        <v>4540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2217</v>
      </c>
      <c r="D1476" s="66" t="s">
        <v>7</v>
      </c>
      <c r="E1476" s="67" t="s">
        <v>4367</v>
      </c>
      <c r="F1476" s="67" t="s">
        <v>4367</v>
      </c>
      <c r="G1476" s="100">
        <v>0</v>
      </c>
      <c r="H1476" s="100">
        <v>0</v>
      </c>
      <c r="I1476" s="33" t="s">
        <v>3</v>
      </c>
      <c r="J1476" s="33" t="s">
        <v>2189</v>
      </c>
      <c r="K1476" s="134" t="s">
        <v>4580</v>
      </c>
      <c r="L1476" s="101"/>
      <c r="M1476" s="102" t="s">
        <v>4370</v>
      </c>
      <c r="N1476" s="102"/>
      <c r="O1476"/>
      <c r="P1476" t="str">
        <f t="shared" si="167"/>
        <v/>
      </c>
      <c r="Q1476"/>
      <c r="R1476"/>
      <c r="S1476" s="151">
        <f t="shared" si="160"/>
        <v>162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2253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2189</v>
      </c>
      <c r="K1477" s="134" t="s">
        <v>4580</v>
      </c>
      <c r="M1477" s="21" t="s">
        <v>2545</v>
      </c>
      <c r="N1477" s="21" t="s">
        <v>3782</v>
      </c>
      <c r="O1477"/>
      <c r="P1477" t="str">
        <f t="shared" si="167"/>
        <v/>
      </c>
      <c r="Q1477"/>
      <c r="R1477"/>
      <c r="S1477" s="151">
        <f t="shared" si="160"/>
        <v>163</v>
      </c>
      <c r="T1477" s="3" t="s">
        <v>4628</v>
      </c>
      <c r="U1477" s="114" t="s">
        <v>4456</v>
      </c>
      <c r="V1477" s="114"/>
      <c r="W1477" s="155" t="str">
        <f t="shared" si="161"/>
        <v>"DENMAX"</v>
      </c>
      <c r="X1477" s="105" t="str">
        <f t="shared" si="162"/>
        <v>DENMAX</v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3996</v>
      </c>
      <c r="D1478" s="1" t="s">
        <v>7</v>
      </c>
      <c r="E1478" s="16" t="s">
        <v>1850</v>
      </c>
      <c r="F1478" s="16" t="s">
        <v>1851</v>
      </c>
      <c r="G1478" s="114">
        <v>0</v>
      </c>
      <c r="H1478" s="114">
        <v>0</v>
      </c>
      <c r="I1478" s="16" t="s">
        <v>3</v>
      </c>
      <c r="J1478" s="16" t="s">
        <v>2188</v>
      </c>
      <c r="K1478" s="134" t="s">
        <v>4580</v>
      </c>
      <c r="M1478" s="21" t="s">
        <v>2547</v>
      </c>
      <c r="N1478" s="21" t="s">
        <v>3782</v>
      </c>
      <c r="O1478"/>
      <c r="P1478" t="str">
        <f t="shared" si="167"/>
        <v/>
      </c>
      <c r="Q1478"/>
      <c r="R1478"/>
      <c r="S1478" s="151">
        <f t="shared" si="160"/>
        <v>164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2256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2189</v>
      </c>
      <c r="K1479" s="134" t="s">
        <v>4580</v>
      </c>
      <c r="M1479" s="21" t="s">
        <v>2552</v>
      </c>
      <c r="N1479" s="21" t="s">
        <v>3782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164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2251</v>
      </c>
      <c r="D1480" s="1" t="s">
        <v>1332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2189</v>
      </c>
      <c r="K1480" s="134" t="s">
        <v>4580</v>
      </c>
      <c r="M1480" s="21" t="s">
        <v>2554</v>
      </c>
      <c r="N1480" s="21" t="s">
        <v>3782</v>
      </c>
      <c r="O1480"/>
      <c r="P1480" t="str">
        <f t="shared" si="167"/>
        <v/>
      </c>
      <c r="Q1480"/>
      <c r="R1480"/>
      <c r="S1480" s="151">
        <f t="shared" si="168"/>
        <v>165</v>
      </c>
      <c r="T1480" s="3"/>
      <c r="U1480" s="114" t="s">
        <v>4456</v>
      </c>
      <c r="V1480" s="114"/>
      <c r="W1480" s="155" t="str">
        <f t="shared" si="169"/>
        <v>"D.MS"</v>
      </c>
      <c r="X1480" s="105" t="str">
        <f t="shared" si="170"/>
        <v>D.MS</v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2252</v>
      </c>
      <c r="D1481" s="1" t="s">
        <v>1332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2188</v>
      </c>
      <c r="K1481" s="134" t="s">
        <v>4580</v>
      </c>
      <c r="M1481" s="21" t="s">
        <v>2555</v>
      </c>
      <c r="N1481" s="21" t="s">
        <v>3782</v>
      </c>
      <c r="O1481"/>
      <c r="P1481" t="str">
        <f t="shared" si="167"/>
        <v/>
      </c>
      <c r="Q1481"/>
      <c r="R1481"/>
      <c r="S1481" s="151">
        <f t="shared" si="168"/>
        <v>166</v>
      </c>
      <c r="T1481" s="3" t="s">
        <v>4540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4153</v>
      </c>
      <c r="D1482" s="36" t="s">
        <v>2556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2189</v>
      </c>
      <c r="K1482" s="134" t="s">
        <v>4580</v>
      </c>
      <c r="M1482" s="21" t="s">
        <v>2556</v>
      </c>
      <c r="N1482" s="21" t="s">
        <v>3782</v>
      </c>
      <c r="O1482"/>
      <c r="P1482" t="str">
        <f t="shared" si="167"/>
        <v/>
      </c>
      <c r="Q1482"/>
      <c r="R1482"/>
      <c r="S1482" s="151">
        <f t="shared" si="168"/>
        <v>166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2217</v>
      </c>
      <c r="D1483" s="1" t="s">
        <v>7</v>
      </c>
      <c r="E1483" s="16" t="s">
        <v>1857</v>
      </c>
      <c r="F1483" s="16" t="s">
        <v>1857</v>
      </c>
      <c r="G1483" s="114">
        <v>0</v>
      </c>
      <c r="H1483" s="114">
        <v>0</v>
      </c>
      <c r="I1483" s="16" t="s">
        <v>3</v>
      </c>
      <c r="J1483" s="16" t="s">
        <v>2189</v>
      </c>
      <c r="K1483" s="134" t="s">
        <v>4580</v>
      </c>
      <c r="M1483" s="21" t="s">
        <v>2557</v>
      </c>
      <c r="N1483" s="21" t="s">
        <v>3782</v>
      </c>
      <c r="O1483"/>
      <c r="P1483" t="str">
        <f t="shared" si="167"/>
        <v/>
      </c>
      <c r="Q1483"/>
      <c r="R1483"/>
      <c r="S1483" s="151">
        <f t="shared" si="168"/>
        <v>166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2257</v>
      </c>
      <c r="D1484" s="1" t="s">
        <v>7</v>
      </c>
      <c r="E1484" s="16" t="s">
        <v>1858</v>
      </c>
      <c r="F1484" s="16" t="s">
        <v>1858</v>
      </c>
      <c r="G1484" s="114">
        <v>0</v>
      </c>
      <c r="H1484" s="114">
        <v>0</v>
      </c>
      <c r="I1484" s="16" t="s">
        <v>3</v>
      </c>
      <c r="J1484" s="16" t="s">
        <v>2188</v>
      </c>
      <c r="K1484" s="134" t="s">
        <v>4580</v>
      </c>
      <c r="M1484" s="21" t="s">
        <v>2558</v>
      </c>
      <c r="N1484" s="21" t="s">
        <v>3782</v>
      </c>
      <c r="O1484"/>
      <c r="P1484" t="str">
        <f t="shared" si="167"/>
        <v/>
      </c>
      <c r="Q1484"/>
      <c r="R1484"/>
      <c r="S1484" s="151">
        <f t="shared" si="168"/>
        <v>167</v>
      </c>
      <c r="T1484" s="3" t="s">
        <v>4540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2217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2189</v>
      </c>
      <c r="K1485" s="134" t="s">
        <v>4580</v>
      </c>
      <c r="M1485" s="21" t="s">
        <v>2561</v>
      </c>
      <c r="N1485" s="21" t="s">
        <v>3782</v>
      </c>
      <c r="O1485"/>
      <c r="P1485" t="str">
        <f t="shared" si="167"/>
        <v/>
      </c>
      <c r="Q1485"/>
      <c r="R1485"/>
      <c r="S1485" s="151">
        <f t="shared" si="168"/>
        <v>167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2217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2189</v>
      </c>
      <c r="K1486" s="134" t="s">
        <v>4580</v>
      </c>
      <c r="M1486" s="21" t="s">
        <v>2562</v>
      </c>
      <c r="N1486" s="21" t="s">
        <v>3782</v>
      </c>
      <c r="O1486"/>
      <c r="P1486" t="str">
        <f t="shared" si="167"/>
        <v/>
      </c>
      <c r="Q1486"/>
      <c r="R1486"/>
      <c r="S1486" s="151">
        <f t="shared" si="168"/>
        <v>167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2217</v>
      </c>
      <c r="D1487" s="1" t="s">
        <v>7</v>
      </c>
      <c r="E1487" s="16" t="s">
        <v>1860</v>
      </c>
      <c r="F1487" s="16" t="s">
        <v>1860</v>
      </c>
      <c r="G1487" s="114">
        <v>0</v>
      </c>
      <c r="H1487" s="114">
        <v>0</v>
      </c>
      <c r="I1487" s="16" t="s">
        <v>3</v>
      </c>
      <c r="J1487" s="16" t="s">
        <v>2189</v>
      </c>
      <c r="K1487" s="134" t="s">
        <v>4580</v>
      </c>
      <c r="M1487" s="21" t="s">
        <v>2563</v>
      </c>
      <c r="N1487" s="21" t="s">
        <v>3782</v>
      </c>
      <c r="O1487"/>
      <c r="P1487" t="str">
        <f t="shared" si="167"/>
        <v/>
      </c>
      <c r="Q1487"/>
      <c r="R1487"/>
      <c r="S1487" s="151">
        <f t="shared" si="168"/>
        <v>167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2217</v>
      </c>
      <c r="D1488" s="1" t="s">
        <v>7</v>
      </c>
      <c r="E1488" s="16" t="s">
        <v>1861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2189</v>
      </c>
      <c r="K1488" s="134" t="s">
        <v>4580</v>
      </c>
      <c r="M1488" s="21" t="s">
        <v>2564</v>
      </c>
      <c r="N1488" s="21" t="s">
        <v>3782</v>
      </c>
      <c r="O1488"/>
      <c r="P1488" t="str">
        <f t="shared" si="167"/>
        <v>NOT EQUAL</v>
      </c>
      <c r="Q1488"/>
      <c r="R1488"/>
      <c r="S1488" s="151">
        <f t="shared" si="168"/>
        <v>167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2258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2189</v>
      </c>
      <c r="K1489" s="134" t="s">
        <v>4580</v>
      </c>
      <c r="M1489" s="21" t="s">
        <v>2565</v>
      </c>
      <c r="N1489" s="21" t="s">
        <v>3782</v>
      </c>
      <c r="O1489"/>
      <c r="P1489" t="str">
        <f t="shared" si="167"/>
        <v/>
      </c>
      <c r="Q1489"/>
      <c r="R1489"/>
      <c r="S1489" s="151">
        <f t="shared" si="168"/>
        <v>168</v>
      </c>
      <c r="T1489" s="3" t="s">
        <v>4565</v>
      </c>
      <c r="U1489" s="114" t="s">
        <v>4456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2217</v>
      </c>
      <c r="D1490" s="1" t="s">
        <v>7</v>
      </c>
      <c r="E1490" s="16" t="s">
        <v>1862</v>
      </c>
      <c r="F1490" s="16" t="s">
        <v>1862</v>
      </c>
      <c r="G1490" s="151">
        <v>0</v>
      </c>
      <c r="H1490" s="151">
        <v>0</v>
      </c>
      <c r="I1490" s="16" t="s">
        <v>3</v>
      </c>
      <c r="J1490" s="16" t="s">
        <v>2189</v>
      </c>
      <c r="K1490" s="134" t="s">
        <v>4580</v>
      </c>
      <c r="M1490" s="21" t="s">
        <v>2566</v>
      </c>
      <c r="N1490" s="21" t="s">
        <v>3782</v>
      </c>
      <c r="O1490"/>
      <c r="P1490" t="str">
        <f t="shared" si="167"/>
        <v/>
      </c>
      <c r="Q1490"/>
      <c r="R1490"/>
      <c r="S1490" s="151">
        <f t="shared" si="168"/>
        <v>168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2217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2189</v>
      </c>
      <c r="K1491" s="134" t="s">
        <v>4580</v>
      </c>
      <c r="M1491" s="21" t="s">
        <v>2568</v>
      </c>
      <c r="N1491" s="21" t="s">
        <v>3782</v>
      </c>
      <c r="O1491"/>
      <c r="P1491" t="str">
        <f t="shared" si="167"/>
        <v/>
      </c>
      <c r="Q1491"/>
      <c r="R1491"/>
      <c r="S1491" s="151">
        <f t="shared" si="168"/>
        <v>169</v>
      </c>
      <c r="T1491" s="3" t="s">
        <v>4571</v>
      </c>
      <c r="U1491" s="114" t="s">
        <v>4456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2217</v>
      </c>
      <c r="D1492" s="1" t="s">
        <v>7</v>
      </c>
      <c r="E1492" s="16" t="s">
        <v>1864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2189</v>
      </c>
      <c r="K1492" s="134" t="s">
        <v>4580</v>
      </c>
      <c r="M1492" s="21" t="s">
        <v>2570</v>
      </c>
      <c r="N1492" s="21" t="s">
        <v>3782</v>
      </c>
      <c r="O1492"/>
      <c r="P1492" t="str">
        <f t="shared" si="167"/>
        <v>NOT EQUAL</v>
      </c>
      <c r="Q1492"/>
      <c r="R1492"/>
      <c r="S1492" s="151">
        <f t="shared" si="168"/>
        <v>169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2217</v>
      </c>
      <c r="D1493" s="1" t="s">
        <v>7</v>
      </c>
      <c r="E1493" s="16" t="s">
        <v>1865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2189</v>
      </c>
      <c r="K1493" s="134" t="s">
        <v>4580</v>
      </c>
      <c r="M1493" s="21" t="s">
        <v>2571</v>
      </c>
      <c r="N1493" s="21" t="s">
        <v>3782</v>
      </c>
      <c r="O1493"/>
      <c r="P1493" t="str">
        <f t="shared" si="167"/>
        <v>NOT EQUAL</v>
      </c>
      <c r="Q1493"/>
      <c r="R1493"/>
      <c r="S1493" s="151">
        <f t="shared" si="168"/>
        <v>169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2217</v>
      </c>
      <c r="D1494" s="1" t="s">
        <v>7</v>
      </c>
      <c r="E1494" s="16" t="s">
        <v>1866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2189</v>
      </c>
      <c r="K1494" s="134" t="s">
        <v>4580</v>
      </c>
      <c r="M1494" s="21" t="s">
        <v>2572</v>
      </c>
      <c r="N1494" s="21" t="s">
        <v>3782</v>
      </c>
      <c r="O1494"/>
      <c r="P1494" t="str">
        <f t="shared" si="167"/>
        <v>NOT EQUAL</v>
      </c>
      <c r="Q1494"/>
      <c r="R1494"/>
      <c r="S1494" s="151">
        <f t="shared" si="168"/>
        <v>169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2217</v>
      </c>
      <c r="D1495" s="1" t="s">
        <v>7</v>
      </c>
      <c r="E1495" s="16" t="s">
        <v>1867</v>
      </c>
      <c r="F1495" s="16" t="s">
        <v>1867</v>
      </c>
      <c r="G1495" s="114">
        <v>0</v>
      </c>
      <c r="H1495" s="114">
        <v>0</v>
      </c>
      <c r="I1495" s="16" t="s">
        <v>3</v>
      </c>
      <c r="J1495" s="16" t="s">
        <v>2189</v>
      </c>
      <c r="K1495" s="134" t="s">
        <v>4580</v>
      </c>
      <c r="M1495" s="21" t="s">
        <v>2573</v>
      </c>
      <c r="N1495" s="21" t="s">
        <v>3782</v>
      </c>
      <c r="O1495"/>
      <c r="P1495" t="str">
        <f t="shared" si="167"/>
        <v/>
      </c>
      <c r="Q1495"/>
      <c r="R1495"/>
      <c r="S1495" s="151">
        <f t="shared" si="168"/>
        <v>169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2217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2189</v>
      </c>
      <c r="K1496" s="134" t="s">
        <v>4580</v>
      </c>
      <c r="M1496" s="21" t="s">
        <v>2574</v>
      </c>
      <c r="N1496" s="21" t="s">
        <v>3782</v>
      </c>
      <c r="O1496"/>
      <c r="P1496" t="str">
        <f t="shared" si="167"/>
        <v/>
      </c>
      <c r="Q1496"/>
      <c r="R1496"/>
      <c r="S1496" s="151">
        <f t="shared" si="168"/>
        <v>169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2217</v>
      </c>
      <c r="D1497" s="1" t="s">
        <v>7</v>
      </c>
      <c r="E1497" s="16" t="s">
        <v>1868</v>
      </c>
      <c r="F1497" s="16" t="s">
        <v>1868</v>
      </c>
      <c r="G1497" s="114">
        <v>0</v>
      </c>
      <c r="H1497" s="114">
        <v>0</v>
      </c>
      <c r="I1497" s="16" t="s">
        <v>3</v>
      </c>
      <c r="J1497" s="16" t="s">
        <v>2189</v>
      </c>
      <c r="K1497" s="134" t="s">
        <v>4580</v>
      </c>
      <c r="M1497" s="21" t="s">
        <v>2575</v>
      </c>
      <c r="N1497" s="21" t="s">
        <v>3782</v>
      </c>
      <c r="O1497"/>
      <c r="P1497" t="str">
        <f t="shared" si="167"/>
        <v/>
      </c>
      <c r="Q1497"/>
      <c r="R1497"/>
      <c r="S1497" s="151">
        <f t="shared" si="168"/>
        <v>169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2217</v>
      </c>
      <c r="D1498" s="1" t="s">
        <v>7</v>
      </c>
      <c r="E1498" s="16" t="s">
        <v>1871</v>
      </c>
      <c r="F1498" s="16" t="s">
        <v>1872</v>
      </c>
      <c r="G1498" s="114">
        <v>0</v>
      </c>
      <c r="H1498" s="114">
        <v>0</v>
      </c>
      <c r="I1498" s="16" t="s">
        <v>3</v>
      </c>
      <c r="J1498" s="16" t="s">
        <v>2189</v>
      </c>
      <c r="K1498" s="134" t="s">
        <v>4580</v>
      </c>
      <c r="M1498" s="21" t="s">
        <v>2578</v>
      </c>
      <c r="N1498" s="21" t="s">
        <v>3782</v>
      </c>
      <c r="O1498"/>
      <c r="P1498" t="str">
        <f t="shared" si="167"/>
        <v/>
      </c>
      <c r="Q1498"/>
      <c r="R1498"/>
      <c r="S1498" s="151">
        <f t="shared" si="168"/>
        <v>169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2260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2188</v>
      </c>
      <c r="K1499" s="134" t="s">
        <v>4580</v>
      </c>
      <c r="M1499" s="21" t="s">
        <v>2586</v>
      </c>
      <c r="N1499" s="21" t="s">
        <v>3782</v>
      </c>
      <c r="O1499"/>
      <c r="P1499" t="str">
        <f t="shared" si="167"/>
        <v/>
      </c>
      <c r="Q1499"/>
      <c r="R1499"/>
      <c r="S1499" s="151">
        <f t="shared" si="168"/>
        <v>170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2217</v>
      </c>
      <c r="D1500" s="97" t="s">
        <v>7</v>
      </c>
      <c r="E1500" s="157" t="str">
        <f t="shared" ref="E1500:F1500" si="173">""""&amp;TEXT($B1500,"0000")&amp;""""</f>
        <v>"1461"</v>
      </c>
      <c r="F1500" s="157" t="str">
        <f t="shared" si="173"/>
        <v>"1461"</v>
      </c>
      <c r="G1500" s="160">
        <v>0</v>
      </c>
      <c r="H1500" s="160">
        <v>0</v>
      </c>
      <c r="I1500" s="98" t="s">
        <v>30</v>
      </c>
      <c r="J1500" s="98" t="s">
        <v>2189</v>
      </c>
      <c r="K1500" s="159" t="s">
        <v>4579</v>
      </c>
      <c r="L1500" s="99"/>
      <c r="M1500" s="21" t="str">
        <f>"ITM_"&amp;TEXT($B1500,"0000")</f>
        <v>ITM_1461</v>
      </c>
      <c r="N1500" s="21"/>
      <c r="O1500"/>
      <c r="P1500" t="str">
        <f t="shared" si="167"/>
        <v/>
      </c>
      <c r="Q1500"/>
      <c r="R1500"/>
      <c r="S1500" s="151">
        <f t="shared" si="168"/>
        <v>170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ITM_1461</v>
      </c>
    </row>
    <row r="1501" spans="1:26">
      <c r="A1501" s="3">
        <f>ROW()</f>
        <v>1501</v>
      </c>
      <c r="B1501" s="183">
        <v>1462</v>
      </c>
      <c r="C1501" s="1" t="s">
        <v>2217</v>
      </c>
      <c r="D1501" s="1" t="s">
        <v>7</v>
      </c>
      <c r="E1501" s="16" t="s">
        <v>1877</v>
      </c>
      <c r="F1501" s="16" t="s">
        <v>1877</v>
      </c>
      <c r="G1501" s="114">
        <v>0</v>
      </c>
      <c r="H1501" s="114">
        <v>0</v>
      </c>
      <c r="I1501" s="16" t="s">
        <v>3</v>
      </c>
      <c r="J1501" s="16" t="s">
        <v>2189</v>
      </c>
      <c r="K1501" s="134" t="s">
        <v>4580</v>
      </c>
      <c r="M1501" s="21" t="s">
        <v>2599</v>
      </c>
      <c r="N1501" s="21" t="s">
        <v>3782</v>
      </c>
      <c r="O1501"/>
      <c r="P1501" t="str">
        <f t="shared" si="167"/>
        <v/>
      </c>
      <c r="Q1501"/>
      <c r="R1501"/>
      <c r="S1501" s="151">
        <f t="shared" si="168"/>
        <v>170</v>
      </c>
      <c r="T1501" s="3"/>
      <c r="U1501" s="114"/>
      <c r="V1501" s="114"/>
      <c r="W1501" s="155" t="str">
        <f t="shared" si="169"/>
        <v/>
      </c>
      <c r="X1501" s="105" t="str">
        <f t="shared" si="170"/>
        <v/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2268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2189</v>
      </c>
      <c r="K1502" s="134" t="s">
        <v>4580</v>
      </c>
      <c r="M1502" s="21" t="s">
        <v>2602</v>
      </c>
      <c r="N1502" s="21" t="s">
        <v>3782</v>
      </c>
      <c r="O1502"/>
      <c r="P1502" t="str">
        <f t="shared" si="167"/>
        <v/>
      </c>
      <c r="Q1502"/>
      <c r="R1502"/>
      <c r="S1502" s="151">
        <f t="shared" si="168"/>
        <v>171</v>
      </c>
      <c r="T1502" s="3"/>
      <c r="U1502" s="114" t="s">
        <v>4456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2269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2188</v>
      </c>
      <c r="K1503" s="134" t="s">
        <v>4580</v>
      </c>
      <c r="M1503" s="21" t="s">
        <v>2605</v>
      </c>
      <c r="N1503" s="21" t="s">
        <v>3782</v>
      </c>
      <c r="O1503"/>
      <c r="P1503" t="str">
        <f t="shared" si="167"/>
        <v/>
      </c>
      <c r="Q1503"/>
      <c r="R1503"/>
      <c r="S1503" s="151">
        <f t="shared" si="168"/>
        <v>172</v>
      </c>
      <c r="T1503" s="3" t="s">
        <v>4571</v>
      </c>
      <c r="U1503" s="114" t="s">
        <v>4456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2217</v>
      </c>
      <c r="D1504" s="1" t="s">
        <v>7</v>
      </c>
      <c r="E1504" s="16" t="s">
        <v>1891</v>
      </c>
      <c r="F1504" s="16" t="s">
        <v>1891</v>
      </c>
      <c r="G1504" s="114">
        <v>0</v>
      </c>
      <c r="H1504" s="114">
        <v>0</v>
      </c>
      <c r="I1504" s="16" t="s">
        <v>3</v>
      </c>
      <c r="J1504" s="16" t="s">
        <v>2189</v>
      </c>
      <c r="K1504" s="134" t="s">
        <v>4580</v>
      </c>
      <c r="M1504" s="21" t="s">
        <v>2627</v>
      </c>
      <c r="N1504" s="21" t="s">
        <v>3782</v>
      </c>
      <c r="O1504"/>
      <c r="P1504" t="str">
        <f t="shared" si="167"/>
        <v/>
      </c>
      <c r="Q1504"/>
      <c r="R1504"/>
      <c r="S1504" s="151">
        <f t="shared" si="168"/>
        <v>172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2217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2189</v>
      </c>
      <c r="K1505" s="134" t="s">
        <v>4580</v>
      </c>
      <c r="M1505" s="21" t="s">
        <v>2628</v>
      </c>
      <c r="N1505" s="21" t="s">
        <v>3782</v>
      </c>
      <c r="O1505"/>
      <c r="P1505" t="str">
        <f t="shared" si="167"/>
        <v/>
      </c>
      <c r="Q1505"/>
      <c r="R1505"/>
      <c r="S1505" s="151">
        <f t="shared" si="168"/>
        <v>172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2280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2189</v>
      </c>
      <c r="K1506" s="134" t="s">
        <v>4580</v>
      </c>
      <c r="M1506" s="21" t="s">
        <v>2632</v>
      </c>
      <c r="N1506" s="21" t="s">
        <v>3782</v>
      </c>
      <c r="O1506"/>
      <c r="P1506" t="str">
        <f t="shared" si="167"/>
        <v/>
      </c>
      <c r="Q1506"/>
      <c r="R1506"/>
      <c r="S1506" s="151">
        <f t="shared" si="168"/>
        <v>172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2217</v>
      </c>
      <c r="D1507" s="1" t="s">
        <v>7</v>
      </c>
      <c r="E1507" s="16" t="s">
        <v>1893</v>
      </c>
      <c r="F1507" s="16" t="s">
        <v>1893</v>
      </c>
      <c r="G1507" s="114">
        <v>0</v>
      </c>
      <c r="H1507" s="114">
        <v>0</v>
      </c>
      <c r="I1507" s="16" t="s">
        <v>3</v>
      </c>
      <c r="J1507" s="16" t="s">
        <v>2189</v>
      </c>
      <c r="K1507" s="134" t="s">
        <v>4580</v>
      </c>
      <c r="M1507" s="21" t="s">
        <v>2635</v>
      </c>
      <c r="N1507" s="21" t="s">
        <v>3782</v>
      </c>
      <c r="O1507"/>
      <c r="P1507" t="str">
        <f t="shared" si="167"/>
        <v/>
      </c>
      <c r="Q1507"/>
      <c r="R1507"/>
      <c r="S1507" s="151">
        <f t="shared" si="168"/>
        <v>172</v>
      </c>
      <c r="T1507" s="3"/>
      <c r="U1507" s="114"/>
      <c r="V1507" s="114"/>
      <c r="W1507" s="155" t="str">
        <f t="shared" si="169"/>
        <v/>
      </c>
      <c r="X1507" s="105" t="str">
        <f t="shared" si="170"/>
        <v/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2217</v>
      </c>
      <c r="D1508" s="1" t="s">
        <v>7</v>
      </c>
      <c r="E1508" s="16" t="s">
        <v>1894</v>
      </c>
      <c r="F1508" s="16" t="s">
        <v>1894</v>
      </c>
      <c r="G1508" s="114">
        <v>0</v>
      </c>
      <c r="H1508" s="114">
        <v>0</v>
      </c>
      <c r="I1508" s="16" t="s">
        <v>3</v>
      </c>
      <c r="J1508" s="16" t="s">
        <v>2189</v>
      </c>
      <c r="K1508" s="134" t="s">
        <v>4580</v>
      </c>
      <c r="M1508" s="21" t="s">
        <v>2636</v>
      </c>
      <c r="N1508" s="21" t="s">
        <v>3782</v>
      </c>
      <c r="O1508"/>
      <c r="P1508" t="str">
        <f t="shared" si="167"/>
        <v/>
      </c>
      <c r="Q1508"/>
      <c r="R1508"/>
      <c r="S1508" s="151">
        <f t="shared" si="168"/>
        <v>172</v>
      </c>
      <c r="T1508" s="3"/>
      <c r="U1508" s="114"/>
      <c r="V1508" s="114"/>
      <c r="W1508" s="155" t="str">
        <f t="shared" si="169"/>
        <v/>
      </c>
      <c r="X1508" s="105" t="str">
        <f t="shared" si="170"/>
        <v/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2251</v>
      </c>
      <c r="D1509" s="1" t="s">
        <v>1333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2189</v>
      </c>
      <c r="K1509" s="134" t="s">
        <v>4580</v>
      </c>
      <c r="M1509" s="21" t="s">
        <v>2646</v>
      </c>
      <c r="N1509" s="21" t="s">
        <v>3782</v>
      </c>
      <c r="O1509"/>
      <c r="P1509" t="str">
        <f t="shared" si="167"/>
        <v/>
      </c>
      <c r="Q1509"/>
      <c r="R1509"/>
      <c r="S1509" s="151">
        <f t="shared" si="168"/>
        <v>173</v>
      </c>
      <c r="T1509" s="3"/>
      <c r="U1509" s="114" t="s">
        <v>4456</v>
      </c>
      <c r="V1509" s="114"/>
      <c r="W1509" s="155" t="str">
        <f t="shared" si="169"/>
        <v>"GRAD"</v>
      </c>
      <c r="X1509" s="105" t="str">
        <f t="shared" si="170"/>
        <v>GRAD</v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2252</v>
      </c>
      <c r="D1510" s="1" t="s">
        <v>1333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2188</v>
      </c>
      <c r="K1510" s="134" t="s">
        <v>4580</v>
      </c>
      <c r="M1510" s="21" t="s">
        <v>2647</v>
      </c>
      <c r="N1510" s="21" t="s">
        <v>3782</v>
      </c>
      <c r="O1510"/>
      <c r="P1510" t="str">
        <f t="shared" si="167"/>
        <v/>
      </c>
      <c r="Q1510"/>
      <c r="R1510"/>
      <c r="S1510" s="151">
        <f t="shared" si="168"/>
        <v>174</v>
      </c>
      <c r="T1510" s="3" t="s">
        <v>4540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2217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2189</v>
      </c>
      <c r="K1511" s="134" t="s">
        <v>4580</v>
      </c>
      <c r="M1511" s="21" t="s">
        <v>2649</v>
      </c>
      <c r="N1511" s="21" t="s">
        <v>3782</v>
      </c>
      <c r="O1511"/>
      <c r="P1511" t="str">
        <f t="shared" si="167"/>
        <v/>
      </c>
      <c r="Q1511"/>
      <c r="R1511"/>
      <c r="S1511" s="151">
        <f t="shared" si="168"/>
        <v>174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2217</v>
      </c>
      <c r="D1512" s="1" t="s">
        <v>7</v>
      </c>
      <c r="E1512" s="16" t="s">
        <v>1897</v>
      </c>
      <c r="F1512" s="16" t="s">
        <v>1897</v>
      </c>
      <c r="G1512" s="114">
        <v>0</v>
      </c>
      <c r="H1512" s="114">
        <v>0</v>
      </c>
      <c r="I1512" s="16" t="s">
        <v>3</v>
      </c>
      <c r="J1512" s="16" t="s">
        <v>2189</v>
      </c>
      <c r="K1512" s="134" t="s">
        <v>4580</v>
      </c>
      <c r="M1512" s="21" t="s">
        <v>2652</v>
      </c>
      <c r="N1512" s="21" t="s">
        <v>3782</v>
      </c>
      <c r="O1512"/>
      <c r="P1512" t="str">
        <f t="shared" ref="P1512:P1575" si="174">IF(E1512=F1512,"","NOT EQUAL")</f>
        <v/>
      </c>
      <c r="Q1512"/>
      <c r="R1512"/>
      <c r="S1512" s="151">
        <f t="shared" si="168"/>
        <v>174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2217</v>
      </c>
      <c r="D1513" s="1" t="s">
        <v>7</v>
      </c>
      <c r="E1513" s="16" t="s">
        <v>1898</v>
      </c>
      <c r="F1513" s="16" t="s">
        <v>1898</v>
      </c>
      <c r="G1513" s="114">
        <v>0</v>
      </c>
      <c r="H1513" s="114">
        <v>0</v>
      </c>
      <c r="I1513" s="16" t="s">
        <v>3</v>
      </c>
      <c r="J1513" s="16" t="s">
        <v>2189</v>
      </c>
      <c r="K1513" s="134" t="s">
        <v>4580</v>
      </c>
      <c r="M1513" s="21" t="s">
        <v>2653</v>
      </c>
      <c r="N1513" s="21" t="s">
        <v>3782</v>
      </c>
      <c r="O1513"/>
      <c r="P1513" t="str">
        <f t="shared" si="174"/>
        <v/>
      </c>
      <c r="Q1513"/>
      <c r="R1513"/>
      <c r="S1513" s="151">
        <f t="shared" si="168"/>
        <v>174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2290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2188</v>
      </c>
      <c r="K1514" s="134" t="s">
        <v>4580</v>
      </c>
      <c r="M1514" s="21" t="s">
        <v>2666</v>
      </c>
      <c r="N1514" s="21" t="s">
        <v>3782</v>
      </c>
      <c r="O1514"/>
      <c r="P1514" t="str">
        <f t="shared" si="174"/>
        <v/>
      </c>
      <c r="Q1514"/>
      <c r="R1514"/>
      <c r="S1514" s="151">
        <f t="shared" si="168"/>
        <v>175</v>
      </c>
      <c r="T1514" s="3" t="s">
        <v>4545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2217</v>
      </c>
      <c r="D1515" s="1" t="s">
        <v>7</v>
      </c>
      <c r="E1515" s="16" t="s">
        <v>1901</v>
      </c>
      <c r="F1515" s="16" t="s">
        <v>1901</v>
      </c>
      <c r="G1515" s="114">
        <v>0</v>
      </c>
      <c r="H1515" s="114">
        <v>0</v>
      </c>
      <c r="I1515" s="16" t="s">
        <v>3</v>
      </c>
      <c r="J1515" s="16" t="s">
        <v>2189</v>
      </c>
      <c r="K1515" s="134" t="s">
        <v>4580</v>
      </c>
      <c r="M1515" s="21" t="s">
        <v>2668</v>
      </c>
      <c r="N1515" s="21" t="s">
        <v>3782</v>
      </c>
      <c r="O1515"/>
      <c r="P1515" t="str">
        <f t="shared" si="174"/>
        <v/>
      </c>
      <c r="Q1515"/>
      <c r="R1515"/>
      <c r="S1515" s="151">
        <f t="shared" si="168"/>
        <v>175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2217</v>
      </c>
      <c r="D1516" s="1" t="s">
        <v>7</v>
      </c>
      <c r="E1516" s="16" t="s">
        <v>1906</v>
      </c>
      <c r="F1516" s="16" t="s">
        <v>1906</v>
      </c>
      <c r="G1516" s="114">
        <v>0</v>
      </c>
      <c r="H1516" s="114">
        <v>0</v>
      </c>
      <c r="I1516" s="16" t="s">
        <v>3</v>
      </c>
      <c r="J1516" s="16" t="s">
        <v>2189</v>
      </c>
      <c r="K1516" s="134" t="s">
        <v>4580</v>
      </c>
      <c r="M1516" s="21" t="s">
        <v>2678</v>
      </c>
      <c r="N1516" s="21" t="s">
        <v>3782</v>
      </c>
      <c r="O1516"/>
      <c r="P1516" t="str">
        <f t="shared" si="174"/>
        <v/>
      </c>
      <c r="Q1516"/>
      <c r="R1516"/>
      <c r="S1516" s="151">
        <f t="shared" si="168"/>
        <v>175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2217</v>
      </c>
      <c r="D1517" s="1" t="s">
        <v>7</v>
      </c>
      <c r="E1517" s="16" t="s">
        <v>1907</v>
      </c>
      <c r="F1517" s="16" t="s">
        <v>1907</v>
      </c>
      <c r="G1517" s="114">
        <v>0</v>
      </c>
      <c r="H1517" s="114">
        <v>0</v>
      </c>
      <c r="I1517" s="16" t="s">
        <v>3</v>
      </c>
      <c r="J1517" s="16" t="s">
        <v>2189</v>
      </c>
      <c r="K1517" s="134" t="s">
        <v>4580</v>
      </c>
      <c r="M1517" s="21" t="s">
        <v>2679</v>
      </c>
      <c r="N1517" s="21" t="s">
        <v>3782</v>
      </c>
      <c r="O1517"/>
      <c r="P1517" t="str">
        <f t="shared" si="174"/>
        <v/>
      </c>
      <c r="Q1517"/>
      <c r="R1517"/>
      <c r="S1517" s="151">
        <f t="shared" si="168"/>
        <v>175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2217</v>
      </c>
      <c r="D1518" s="1" t="s">
        <v>7</v>
      </c>
      <c r="E1518" s="16" t="s">
        <v>1908</v>
      </c>
      <c r="F1518" s="16" t="s">
        <v>1908</v>
      </c>
      <c r="G1518" s="114">
        <v>0</v>
      </c>
      <c r="H1518" s="114">
        <v>0</v>
      </c>
      <c r="I1518" s="16" t="s">
        <v>3</v>
      </c>
      <c r="J1518" s="16" t="s">
        <v>2189</v>
      </c>
      <c r="K1518" s="134" t="s">
        <v>4580</v>
      </c>
      <c r="M1518" s="21" t="s">
        <v>2680</v>
      </c>
      <c r="N1518" s="21" t="s">
        <v>3782</v>
      </c>
      <c r="O1518"/>
      <c r="P1518" t="str">
        <f t="shared" si="174"/>
        <v/>
      </c>
      <c r="Q1518"/>
      <c r="R1518"/>
      <c r="S1518" s="151">
        <f t="shared" si="168"/>
        <v>175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2217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2189</v>
      </c>
      <c r="K1519" s="134" t="s">
        <v>4580</v>
      </c>
      <c r="M1519" s="21" t="s">
        <v>2681</v>
      </c>
      <c r="N1519" s="21" t="s">
        <v>3782</v>
      </c>
      <c r="O1519"/>
      <c r="P1519" t="str">
        <f t="shared" si="174"/>
        <v/>
      </c>
      <c r="Q1519"/>
      <c r="R1519"/>
      <c r="S1519" s="151">
        <f t="shared" si="168"/>
        <v>175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2217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2189</v>
      </c>
      <c r="K1520" s="134" t="s">
        <v>4580</v>
      </c>
      <c r="M1520" s="21" t="s">
        <v>2682</v>
      </c>
      <c r="N1520" s="21" t="s">
        <v>3782</v>
      </c>
      <c r="O1520"/>
      <c r="P1520" t="str">
        <f t="shared" si="174"/>
        <v/>
      </c>
      <c r="Q1520"/>
      <c r="R1520"/>
      <c r="S1520" s="151">
        <f t="shared" si="168"/>
        <v>175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2217</v>
      </c>
      <c r="D1521" s="1" t="s">
        <v>7</v>
      </c>
      <c r="E1521" s="16" t="s">
        <v>1910</v>
      </c>
      <c r="F1521" s="16" t="s">
        <v>1910</v>
      </c>
      <c r="G1521" s="114">
        <v>0</v>
      </c>
      <c r="H1521" s="114">
        <v>0</v>
      </c>
      <c r="I1521" s="16" t="s">
        <v>3</v>
      </c>
      <c r="J1521" s="16" t="s">
        <v>2189</v>
      </c>
      <c r="K1521" s="134" t="s">
        <v>4580</v>
      </c>
      <c r="M1521" s="21" t="s">
        <v>2686</v>
      </c>
      <c r="N1521" s="21" t="s">
        <v>3782</v>
      </c>
      <c r="O1521"/>
      <c r="P1521" t="str">
        <f t="shared" si="174"/>
        <v/>
      </c>
      <c r="Q1521"/>
      <c r="R1521"/>
      <c r="S1521" s="151">
        <f t="shared" si="168"/>
        <v>175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2217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2189</v>
      </c>
      <c r="K1522" s="134" t="s">
        <v>4580</v>
      </c>
      <c r="M1522" s="21" t="s">
        <v>2687</v>
      </c>
      <c r="N1522" s="21" t="s">
        <v>3782</v>
      </c>
      <c r="O1522"/>
      <c r="P1522" t="str">
        <f t="shared" si="174"/>
        <v/>
      </c>
      <c r="Q1522"/>
      <c r="R1522"/>
      <c r="S1522" s="151">
        <f t="shared" si="168"/>
        <v>175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2217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2189</v>
      </c>
      <c r="K1523" s="134" t="s">
        <v>4580</v>
      </c>
      <c r="M1523" s="21" t="s">
        <v>2688</v>
      </c>
      <c r="N1523" s="21" t="s">
        <v>3782</v>
      </c>
      <c r="O1523"/>
      <c r="P1523" t="str">
        <f t="shared" si="174"/>
        <v/>
      </c>
      <c r="Q1523"/>
      <c r="R1523"/>
      <c r="S1523" s="151">
        <f t="shared" si="168"/>
        <v>175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2217</v>
      </c>
      <c r="D1524" s="1" t="s">
        <v>7</v>
      </c>
      <c r="E1524" s="16" t="s">
        <v>1911</v>
      </c>
      <c r="F1524" s="16" t="s">
        <v>1911</v>
      </c>
      <c r="G1524" s="114">
        <v>0</v>
      </c>
      <c r="H1524" s="114">
        <v>0</v>
      </c>
      <c r="I1524" s="16" t="s">
        <v>3</v>
      </c>
      <c r="J1524" s="16" t="s">
        <v>2189</v>
      </c>
      <c r="K1524" s="134" t="s">
        <v>4580</v>
      </c>
      <c r="M1524" s="21" t="s">
        <v>2689</v>
      </c>
      <c r="N1524" s="21" t="s">
        <v>3782</v>
      </c>
      <c r="O1524"/>
      <c r="P1524" t="str">
        <f t="shared" si="174"/>
        <v/>
      </c>
      <c r="Q1524"/>
      <c r="R1524"/>
      <c r="S1524" s="151">
        <f t="shared" si="168"/>
        <v>175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2217</v>
      </c>
      <c r="D1525" s="1" t="s">
        <v>7</v>
      </c>
      <c r="E1525" s="16" t="s">
        <v>1912</v>
      </c>
      <c r="F1525" s="16" t="s">
        <v>1912</v>
      </c>
      <c r="G1525" s="114">
        <v>0</v>
      </c>
      <c r="H1525" s="114">
        <v>0</v>
      </c>
      <c r="I1525" s="16" t="s">
        <v>3</v>
      </c>
      <c r="J1525" s="16" t="s">
        <v>2189</v>
      </c>
      <c r="K1525" s="134" t="s">
        <v>4580</v>
      </c>
      <c r="M1525" s="21" t="s">
        <v>2692</v>
      </c>
      <c r="N1525" s="21" t="s">
        <v>3782</v>
      </c>
      <c r="O1525"/>
      <c r="P1525" t="str">
        <f t="shared" si="174"/>
        <v/>
      </c>
      <c r="Q1525"/>
      <c r="R1525"/>
      <c r="S1525" s="151">
        <f t="shared" si="168"/>
        <v>175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2217</v>
      </c>
      <c r="D1526" s="1" t="s">
        <v>7</v>
      </c>
      <c r="E1526" s="16" t="s">
        <v>1913</v>
      </c>
      <c r="F1526" s="16" t="s">
        <v>1913</v>
      </c>
      <c r="G1526" s="114">
        <v>0</v>
      </c>
      <c r="H1526" s="114">
        <v>0</v>
      </c>
      <c r="I1526" s="16" t="s">
        <v>3</v>
      </c>
      <c r="J1526" s="16" t="s">
        <v>2189</v>
      </c>
      <c r="K1526" s="134" t="s">
        <v>4580</v>
      </c>
      <c r="M1526" s="21" t="s">
        <v>2696</v>
      </c>
      <c r="N1526" s="21" t="s">
        <v>3782</v>
      </c>
      <c r="O1526"/>
      <c r="P1526" t="str">
        <f t="shared" si="174"/>
        <v/>
      </c>
      <c r="Q1526"/>
      <c r="R1526"/>
      <c r="S1526" s="151">
        <f t="shared" si="168"/>
        <v>175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2217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2189</v>
      </c>
      <c r="K1527" s="134" t="s">
        <v>4580</v>
      </c>
      <c r="M1527" s="21" t="s">
        <v>2697</v>
      </c>
      <c r="N1527" s="21" t="s">
        <v>3782</v>
      </c>
      <c r="O1527"/>
      <c r="P1527" t="str">
        <f t="shared" si="174"/>
        <v/>
      </c>
      <c r="Q1527"/>
      <c r="R1527"/>
      <c r="S1527" s="151">
        <f t="shared" si="168"/>
        <v>175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2217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2189</v>
      </c>
      <c r="K1528" s="134" t="s">
        <v>4580</v>
      </c>
      <c r="M1528" s="21" t="s">
        <v>2698</v>
      </c>
      <c r="N1528" s="21" t="s">
        <v>3782</v>
      </c>
      <c r="O1528"/>
      <c r="P1528" t="str">
        <f t="shared" si="174"/>
        <v/>
      </c>
      <c r="Q1528"/>
      <c r="R1528"/>
      <c r="S1528" s="151">
        <f t="shared" si="168"/>
        <v>175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2217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2189</v>
      </c>
      <c r="K1529" s="134" t="s">
        <v>4580</v>
      </c>
      <c r="M1529" s="21" t="s">
        <v>2699</v>
      </c>
      <c r="N1529" s="21" t="s">
        <v>3782</v>
      </c>
      <c r="O1529"/>
      <c r="P1529" t="str">
        <f t="shared" si="174"/>
        <v/>
      </c>
      <c r="Q1529"/>
      <c r="R1529"/>
      <c r="S1529" s="151">
        <f t="shared" si="168"/>
        <v>176</v>
      </c>
      <c r="T1529" s="3" t="s">
        <v>4571</v>
      </c>
      <c r="U1529" s="114" t="s">
        <v>4456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2217</v>
      </c>
      <c r="D1530" s="1" t="s">
        <v>7</v>
      </c>
      <c r="E1530" s="16" t="s">
        <v>1914</v>
      </c>
      <c r="F1530" s="16" t="s">
        <v>1914</v>
      </c>
      <c r="G1530" s="114">
        <v>0</v>
      </c>
      <c r="H1530" s="114">
        <v>0</v>
      </c>
      <c r="I1530" s="16" t="s">
        <v>3</v>
      </c>
      <c r="J1530" s="16" t="s">
        <v>2189</v>
      </c>
      <c r="K1530" s="134" t="s">
        <v>4580</v>
      </c>
      <c r="M1530" s="21" t="s">
        <v>2709</v>
      </c>
      <c r="N1530" s="21" t="s">
        <v>3782</v>
      </c>
      <c r="O1530"/>
      <c r="P1530" t="str">
        <f t="shared" si="174"/>
        <v/>
      </c>
      <c r="Q1530"/>
      <c r="R1530"/>
      <c r="S1530" s="151">
        <f t="shared" si="168"/>
        <v>176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2301</v>
      </c>
      <c r="D1531" s="51" t="s">
        <v>4100</v>
      </c>
      <c r="E1531" s="16" t="s">
        <v>1915</v>
      </c>
      <c r="F1531" s="16" t="s">
        <v>4079</v>
      </c>
      <c r="G1531" s="114">
        <v>0</v>
      </c>
      <c r="H1531" s="114">
        <v>0</v>
      </c>
      <c r="I1531" s="16" t="s">
        <v>3</v>
      </c>
      <c r="J1531" s="26" t="s">
        <v>2188</v>
      </c>
      <c r="K1531" s="134" t="s">
        <v>4580</v>
      </c>
      <c r="L1531" s="1"/>
      <c r="M1531" s="21" t="s">
        <v>2711</v>
      </c>
      <c r="N1531" s="21" t="s">
        <v>3782</v>
      </c>
      <c r="O1531"/>
      <c r="P1531" t="str">
        <f t="shared" si="174"/>
        <v>NOT EQUAL</v>
      </c>
      <c r="Q1531"/>
      <c r="R1531"/>
      <c r="S1531" s="151">
        <f t="shared" si="168"/>
        <v>177</v>
      </c>
      <c r="T1531" s="3" t="s">
        <v>4566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2217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2189</v>
      </c>
      <c r="K1532" s="134" t="s">
        <v>4580</v>
      </c>
      <c r="M1532" s="21" t="s">
        <v>2714</v>
      </c>
      <c r="N1532" s="21" t="s">
        <v>3782</v>
      </c>
      <c r="O1532"/>
      <c r="P1532" t="str">
        <f t="shared" si="174"/>
        <v/>
      </c>
      <c r="Q1532"/>
      <c r="R1532"/>
      <c r="S1532" s="151">
        <f t="shared" si="168"/>
        <v>177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2217</v>
      </c>
      <c r="D1533" s="1" t="s">
        <v>7</v>
      </c>
      <c r="E1533" s="16" t="s">
        <v>1918</v>
      </c>
      <c r="F1533" s="16" t="s">
        <v>1918</v>
      </c>
      <c r="G1533" s="114">
        <v>0</v>
      </c>
      <c r="H1533" s="114">
        <v>0</v>
      </c>
      <c r="I1533" s="16" t="s">
        <v>3</v>
      </c>
      <c r="J1533" s="16" t="s">
        <v>2189</v>
      </c>
      <c r="K1533" s="134" t="s">
        <v>4580</v>
      </c>
      <c r="M1533" s="21" t="s">
        <v>2717</v>
      </c>
      <c r="N1533" s="21" t="s">
        <v>3782</v>
      </c>
      <c r="O1533"/>
      <c r="P1533" t="str">
        <f t="shared" si="174"/>
        <v/>
      </c>
      <c r="Q1533"/>
      <c r="R1533"/>
      <c r="S1533" s="151">
        <f t="shared" si="168"/>
        <v>177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2217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2189</v>
      </c>
      <c r="K1534" s="134" t="s">
        <v>4580</v>
      </c>
      <c r="M1534" s="21" t="s">
        <v>2726</v>
      </c>
      <c r="N1534" s="21" t="s">
        <v>3782</v>
      </c>
      <c r="O1534"/>
      <c r="P1534" t="str">
        <f t="shared" si="174"/>
        <v/>
      </c>
      <c r="Q1534"/>
      <c r="R1534"/>
      <c r="S1534" s="151">
        <f t="shared" si="168"/>
        <v>177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2217</v>
      </c>
      <c r="D1535" s="1" t="s">
        <v>7</v>
      </c>
      <c r="E1535" s="16" t="s">
        <v>1923</v>
      </c>
      <c r="F1535" s="16" t="s">
        <v>1923</v>
      </c>
      <c r="G1535" s="114">
        <v>0</v>
      </c>
      <c r="H1535" s="114">
        <v>0</v>
      </c>
      <c r="I1535" s="16" t="s">
        <v>3</v>
      </c>
      <c r="J1535" s="16" t="s">
        <v>2189</v>
      </c>
      <c r="K1535" s="134" t="s">
        <v>4580</v>
      </c>
      <c r="M1535" s="21" t="s">
        <v>2728</v>
      </c>
      <c r="N1535" s="21" t="s">
        <v>3782</v>
      </c>
      <c r="O1535"/>
      <c r="P1535" t="str">
        <f t="shared" si="174"/>
        <v/>
      </c>
      <c r="Q1535"/>
      <c r="R1535"/>
      <c r="S1535" s="151">
        <f t="shared" si="168"/>
        <v>177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4813</v>
      </c>
      <c r="D1536" s="1" t="s">
        <v>7</v>
      </c>
      <c r="E1536" s="16" t="s">
        <v>1924</v>
      </c>
      <c r="F1536" s="16" t="s">
        <v>1925</v>
      </c>
      <c r="G1536" s="114">
        <v>0</v>
      </c>
      <c r="H1536" s="114">
        <v>0</v>
      </c>
      <c r="I1536" s="16" t="s">
        <v>3</v>
      </c>
      <c r="J1536" s="16" t="s">
        <v>2188</v>
      </c>
      <c r="K1536" s="134" t="s">
        <v>4580</v>
      </c>
      <c r="M1536" s="21" t="s">
        <v>2729</v>
      </c>
      <c r="N1536" s="21" t="s">
        <v>3782</v>
      </c>
      <c r="O1536"/>
      <c r="P1536" t="str">
        <f t="shared" si="174"/>
        <v/>
      </c>
      <c r="Q1536"/>
      <c r="R1536"/>
      <c r="S1536" s="151">
        <f t="shared" si="168"/>
        <v>178</v>
      </c>
      <c r="T1536" s="3" t="s">
        <v>4541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2305</v>
      </c>
      <c r="D1537" s="1" t="s">
        <v>7</v>
      </c>
      <c r="E1537" s="16" t="s">
        <v>1926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2188</v>
      </c>
      <c r="K1537" s="134" t="s">
        <v>4580</v>
      </c>
      <c r="M1537" s="21" t="s">
        <v>2730</v>
      </c>
      <c r="N1537" s="21" t="s">
        <v>3782</v>
      </c>
      <c r="O1537"/>
      <c r="P1537" t="str">
        <f t="shared" si="174"/>
        <v/>
      </c>
      <c r="Q1537"/>
      <c r="R1537"/>
      <c r="S1537" s="151">
        <f t="shared" si="168"/>
        <v>179</v>
      </c>
      <c r="T1537" s="3" t="s">
        <v>4541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4354</v>
      </c>
      <c r="D1538" s="1" t="s">
        <v>4355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2189</v>
      </c>
      <c r="K1538" s="134" t="s">
        <v>4581</v>
      </c>
      <c r="M1538" s="21" t="s">
        <v>2731</v>
      </c>
      <c r="N1538" s="21" t="s">
        <v>3782</v>
      </c>
      <c r="O1538"/>
      <c r="P1538" t="str">
        <f t="shared" si="174"/>
        <v/>
      </c>
      <c r="Q1538"/>
      <c r="R1538"/>
      <c r="S1538" s="151">
        <f t="shared" si="168"/>
        <v>179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4354</v>
      </c>
      <c r="D1539" s="1" t="s">
        <v>4356</v>
      </c>
      <c r="E1539" s="16" t="s">
        <v>1927</v>
      </c>
      <c r="F1539" s="16" t="s">
        <v>1927</v>
      </c>
      <c r="G1539" s="114">
        <v>0</v>
      </c>
      <c r="H1539" s="114">
        <v>0</v>
      </c>
      <c r="I1539" s="16" t="s">
        <v>3</v>
      </c>
      <c r="J1539" s="16" t="s">
        <v>2189</v>
      </c>
      <c r="K1539" s="134" t="s">
        <v>4580</v>
      </c>
      <c r="M1539" s="21" t="s">
        <v>2732</v>
      </c>
      <c r="N1539" s="21" t="s">
        <v>3782</v>
      </c>
      <c r="O1539"/>
      <c r="P1539" t="str">
        <f t="shared" si="174"/>
        <v/>
      </c>
      <c r="Q1539"/>
      <c r="R1539"/>
      <c r="S1539" s="151">
        <f t="shared" si="168"/>
        <v>179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4354</v>
      </c>
      <c r="D1540" s="1" t="s">
        <v>4357</v>
      </c>
      <c r="E1540" s="16" t="s">
        <v>1928</v>
      </c>
      <c r="F1540" s="16" t="s">
        <v>1928</v>
      </c>
      <c r="G1540" s="114">
        <v>0</v>
      </c>
      <c r="H1540" s="114">
        <v>0</v>
      </c>
      <c r="I1540" s="16" t="s">
        <v>3</v>
      </c>
      <c r="J1540" s="16" t="s">
        <v>2189</v>
      </c>
      <c r="K1540" s="134" t="s">
        <v>4580</v>
      </c>
      <c r="M1540" s="21" t="s">
        <v>2733</v>
      </c>
      <c r="N1540" s="21" t="s">
        <v>3782</v>
      </c>
      <c r="O1540"/>
      <c r="P1540" t="str">
        <f t="shared" si="174"/>
        <v/>
      </c>
      <c r="Q1540"/>
      <c r="R1540"/>
      <c r="S1540" s="151">
        <f t="shared" si="168"/>
        <v>179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4354</v>
      </c>
      <c r="D1541" s="1" t="s">
        <v>4358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2189</v>
      </c>
      <c r="K1541" s="134" t="s">
        <v>4580</v>
      </c>
      <c r="M1541" s="21" t="s">
        <v>2734</v>
      </c>
      <c r="N1541" s="21" t="s">
        <v>3782</v>
      </c>
      <c r="O1541"/>
      <c r="P1541" t="str">
        <f t="shared" si="174"/>
        <v/>
      </c>
      <c r="Q1541"/>
      <c r="R1541"/>
      <c r="S1541" s="151">
        <f t="shared" si="168"/>
        <v>179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4354</v>
      </c>
      <c r="D1542" s="1" t="s">
        <v>4359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2189</v>
      </c>
      <c r="K1542" s="134" t="s">
        <v>4580</v>
      </c>
      <c r="M1542" s="21" t="s">
        <v>2735</v>
      </c>
      <c r="N1542" s="21" t="s">
        <v>3782</v>
      </c>
      <c r="O1542"/>
      <c r="P1542" t="str">
        <f t="shared" si="174"/>
        <v/>
      </c>
      <c r="Q1542"/>
      <c r="R1542"/>
      <c r="S1542" s="151">
        <f t="shared" si="168"/>
        <v>179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2306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2189</v>
      </c>
      <c r="K1543" s="134" t="s">
        <v>4580</v>
      </c>
      <c r="M1543" s="21" t="s">
        <v>2736</v>
      </c>
      <c r="N1543" s="21" t="s">
        <v>3782</v>
      </c>
      <c r="O1543"/>
      <c r="P1543" t="str">
        <f t="shared" si="174"/>
        <v/>
      </c>
      <c r="Q1543"/>
      <c r="R1543"/>
      <c r="S1543" s="151">
        <f t="shared" ref="S1543:S1606" si="175">IF(X1543&lt;&gt;"",S1542+1,S1542)</f>
        <v>179</v>
      </c>
      <c r="T1543" s="3"/>
      <c r="U1543" s="114"/>
      <c r="V1543" s="114"/>
      <c r="W1543" s="155" t="str">
        <f t="shared" ref="W1543:W1606" si="176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7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8">B1543</f>
        <v>1504</v>
      </c>
      <c r="Z1543" t="str">
        <f t="shared" ref="Z1543:Z1606" si="179">M1543</f>
        <v>ITM_LocR</v>
      </c>
    </row>
    <row r="1544" spans="1:26">
      <c r="A1544" s="3">
        <f>ROW()</f>
        <v>1544</v>
      </c>
      <c r="B1544" s="183">
        <v>1505</v>
      </c>
      <c r="C1544" s="1" t="s">
        <v>2307</v>
      </c>
      <c r="D1544" s="1" t="s">
        <v>7</v>
      </c>
      <c r="E1544" s="16" t="s">
        <v>1929</v>
      </c>
      <c r="F1544" s="16" t="s">
        <v>1929</v>
      </c>
      <c r="G1544" s="114">
        <v>0</v>
      </c>
      <c r="H1544" s="114">
        <v>0</v>
      </c>
      <c r="I1544" s="16" t="s">
        <v>3</v>
      </c>
      <c r="J1544" s="16" t="s">
        <v>2188</v>
      </c>
      <c r="K1544" s="134" t="s">
        <v>4580</v>
      </c>
      <c r="M1544" s="21" t="s">
        <v>2737</v>
      </c>
      <c r="N1544" s="21" t="s">
        <v>3782</v>
      </c>
      <c r="O1544"/>
      <c r="P1544" t="str">
        <f t="shared" si="174"/>
        <v/>
      </c>
      <c r="Q1544"/>
      <c r="R1544"/>
      <c r="S1544" s="151">
        <f t="shared" si="175"/>
        <v>180</v>
      </c>
      <c r="T1544" s="3"/>
      <c r="U1544" s="114"/>
      <c r="V1544" s="114"/>
      <c r="W1544" s="155" t="str">
        <f t="shared" si="176"/>
        <v>"LOCR?"</v>
      </c>
      <c r="X1544" s="105" t="str">
        <f t="shared" si="177"/>
        <v>LOCR?</v>
      </c>
      <c r="Y1544" s="2">
        <f t="shared" si="178"/>
        <v>1505</v>
      </c>
      <c r="Z1544" t="str">
        <f t="shared" si="179"/>
        <v>ITM_LocRQ</v>
      </c>
    </row>
    <row r="1545" spans="1:26">
      <c r="A1545" s="3">
        <f>ROW()</f>
        <v>1545</v>
      </c>
      <c r="B1545" s="183">
        <v>1506</v>
      </c>
      <c r="C1545" s="1" t="s">
        <v>2217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2189</v>
      </c>
      <c r="K1545" s="134" t="s">
        <v>4580</v>
      </c>
      <c r="M1545" s="21" t="s">
        <v>2750</v>
      </c>
      <c r="N1545" s="21" t="s">
        <v>3782</v>
      </c>
      <c r="O1545"/>
      <c r="P1545" t="str">
        <f t="shared" si="174"/>
        <v/>
      </c>
      <c r="Q1545"/>
      <c r="R1545"/>
      <c r="S1545" s="151">
        <f t="shared" si="175"/>
        <v>180</v>
      </c>
      <c r="T1545" s="3"/>
      <c r="U1545" s="114"/>
      <c r="V1545" s="114"/>
      <c r="W1545" s="155" t="str">
        <f t="shared" si="176"/>
        <v/>
      </c>
      <c r="X1545" s="105" t="str">
        <f t="shared" si="177"/>
        <v/>
      </c>
      <c r="Y1545" s="2">
        <f t="shared" si="178"/>
        <v>1506</v>
      </c>
      <c r="Z1545" t="str">
        <f t="shared" si="179"/>
        <v>ITM_LR</v>
      </c>
    </row>
    <row r="1546" spans="1:26">
      <c r="A1546" s="3">
        <f>ROW()</f>
        <v>1546</v>
      </c>
      <c r="B1546" s="183">
        <v>1507</v>
      </c>
      <c r="C1546" s="1" t="s">
        <v>2311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2188</v>
      </c>
      <c r="K1546" s="134" t="s">
        <v>4580</v>
      </c>
      <c r="M1546" s="21" t="s">
        <v>2757</v>
      </c>
      <c r="N1546" s="21" t="s">
        <v>3782</v>
      </c>
      <c r="O1546"/>
      <c r="P1546" t="str">
        <f t="shared" si="174"/>
        <v/>
      </c>
      <c r="Q1546"/>
      <c r="R1546"/>
      <c r="S1546" s="151">
        <f t="shared" si="175"/>
        <v>181</v>
      </c>
      <c r="T1546" s="3"/>
      <c r="U1546" s="114"/>
      <c r="V1546" s="114"/>
      <c r="W1546" s="155" t="str">
        <f t="shared" si="176"/>
        <v>"MANT"</v>
      </c>
      <c r="X1546" s="105" t="str">
        <f t="shared" si="177"/>
        <v>MANT</v>
      </c>
      <c r="Y1546" s="2">
        <f t="shared" si="178"/>
        <v>1507</v>
      </c>
      <c r="Z1546" t="str">
        <f t="shared" si="179"/>
        <v>ITM_MANT</v>
      </c>
    </row>
    <row r="1547" spans="1:26">
      <c r="A1547" s="3">
        <f>ROW()</f>
        <v>1547</v>
      </c>
      <c r="B1547" s="183">
        <v>1508</v>
      </c>
      <c r="C1547" s="1" t="s">
        <v>2217</v>
      </c>
      <c r="D1547" s="1" t="s">
        <v>7</v>
      </c>
      <c r="E1547" s="16" t="s">
        <v>1945</v>
      </c>
      <c r="F1547" s="16" t="s">
        <v>1946</v>
      </c>
      <c r="G1547" s="114">
        <v>0</v>
      </c>
      <c r="H1547" s="114">
        <v>0</v>
      </c>
      <c r="I1547" s="16" t="s">
        <v>3</v>
      </c>
      <c r="J1547" s="16" t="s">
        <v>2189</v>
      </c>
      <c r="K1547" s="134" t="s">
        <v>4580</v>
      </c>
      <c r="M1547" s="21" t="s">
        <v>2765</v>
      </c>
      <c r="N1547" s="21" t="s">
        <v>3782</v>
      </c>
      <c r="O1547"/>
      <c r="P1547" t="str">
        <f t="shared" si="174"/>
        <v>NOT EQUAL</v>
      </c>
      <c r="Q1547"/>
      <c r="R1547"/>
      <c r="S1547" s="151">
        <f t="shared" si="175"/>
        <v>181</v>
      </c>
      <c r="T1547" s="3"/>
      <c r="U1547" s="114"/>
      <c r="V1547" s="114"/>
      <c r="W1547" s="155" t="str">
        <f t="shared" si="176"/>
        <v/>
      </c>
      <c r="X1547" s="105" t="str">
        <f t="shared" si="177"/>
        <v/>
      </c>
      <c r="Y1547" s="2">
        <f t="shared" si="178"/>
        <v>1508</v>
      </c>
      <c r="Z1547" t="str">
        <f t="shared" si="179"/>
        <v>ITM_MATX</v>
      </c>
    </row>
    <row r="1548" spans="1:26">
      <c r="A1548" s="3">
        <f>ROW()</f>
        <v>1548</v>
      </c>
      <c r="B1548" s="183">
        <v>1509</v>
      </c>
      <c r="C1548" s="1" t="s">
        <v>2313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2188</v>
      </c>
      <c r="K1548" s="134" t="s">
        <v>4580</v>
      </c>
      <c r="M1548" s="21" t="s">
        <v>2768</v>
      </c>
      <c r="N1548" s="21" t="s">
        <v>3782</v>
      </c>
      <c r="O1548"/>
      <c r="P1548" t="str">
        <f t="shared" si="174"/>
        <v/>
      </c>
      <c r="Q1548"/>
      <c r="R1548"/>
      <c r="S1548" s="151">
        <f t="shared" si="175"/>
        <v>182</v>
      </c>
      <c r="T1548" s="3" t="s">
        <v>4571</v>
      </c>
      <c r="U1548" s="114"/>
      <c r="V1548" s="114"/>
      <c r="W1548" s="155" t="str">
        <f t="shared" si="176"/>
        <v>"MEM?"</v>
      </c>
      <c r="X1548" s="105" t="str">
        <f t="shared" si="177"/>
        <v>MEM?</v>
      </c>
      <c r="Y1548" s="2">
        <f t="shared" si="178"/>
        <v>1509</v>
      </c>
      <c r="Z1548" t="str">
        <f t="shared" si="179"/>
        <v>ITM_MEM</v>
      </c>
    </row>
    <row r="1549" spans="1:26">
      <c r="A1549" s="3">
        <f>ROW()</f>
        <v>1549</v>
      </c>
      <c r="B1549" s="183">
        <v>1510</v>
      </c>
      <c r="C1549" s="1" t="s">
        <v>2217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2189</v>
      </c>
      <c r="K1549" s="134" t="s">
        <v>4580</v>
      </c>
      <c r="M1549" s="21" t="s">
        <v>2769</v>
      </c>
      <c r="N1549" s="21" t="s">
        <v>3782</v>
      </c>
      <c r="O1549"/>
      <c r="P1549" t="str">
        <f t="shared" si="174"/>
        <v/>
      </c>
      <c r="Q1549"/>
      <c r="R1549"/>
      <c r="S1549" s="151">
        <f t="shared" si="175"/>
        <v>182</v>
      </c>
      <c r="T1549" s="3"/>
      <c r="U1549" s="114"/>
      <c r="V1549" s="114"/>
      <c r="W1549" s="155" t="str">
        <f t="shared" si="176"/>
        <v/>
      </c>
      <c r="X1549" s="105" t="str">
        <f t="shared" si="177"/>
        <v/>
      </c>
      <c r="Y1549" s="2">
        <f t="shared" si="178"/>
        <v>1510</v>
      </c>
      <c r="Z1549" t="str">
        <f t="shared" si="179"/>
        <v>ITM_MENU</v>
      </c>
    </row>
    <row r="1550" spans="1:26">
      <c r="A1550" s="3">
        <f>ROW()</f>
        <v>1550</v>
      </c>
      <c r="B1550" s="183">
        <v>1511</v>
      </c>
      <c r="C1550" s="1" t="s">
        <v>2217</v>
      </c>
      <c r="D1550" s="1" t="s">
        <v>7</v>
      </c>
      <c r="E1550" s="16" t="s">
        <v>1951</v>
      </c>
      <c r="F1550" s="16" t="s">
        <v>1951</v>
      </c>
      <c r="G1550" s="114">
        <v>0</v>
      </c>
      <c r="H1550" s="114">
        <v>0</v>
      </c>
      <c r="I1550" s="16" t="s">
        <v>3</v>
      </c>
      <c r="J1550" s="16" t="s">
        <v>2189</v>
      </c>
      <c r="K1550" s="134" t="s">
        <v>4580</v>
      </c>
      <c r="M1550" s="21" t="s">
        <v>2779</v>
      </c>
      <c r="N1550" s="21" t="s">
        <v>3782</v>
      </c>
      <c r="O1550"/>
      <c r="P1550" t="str">
        <f t="shared" si="174"/>
        <v/>
      </c>
      <c r="Q1550"/>
      <c r="R1550"/>
      <c r="S1550" s="151">
        <f t="shared" si="175"/>
        <v>182</v>
      </c>
      <c r="T1550" s="3"/>
      <c r="U1550" s="114"/>
      <c r="V1550" s="114"/>
      <c r="W1550" s="155" t="str">
        <f t="shared" si="176"/>
        <v/>
      </c>
      <c r="X1550" s="105" t="str">
        <f t="shared" si="177"/>
        <v/>
      </c>
      <c r="Y1550" s="2">
        <f t="shared" si="178"/>
        <v>1511</v>
      </c>
      <c r="Z1550" t="str">
        <f t="shared" si="179"/>
        <v>ITM_MONTH</v>
      </c>
    </row>
    <row r="1551" spans="1:26">
      <c r="A1551" s="3">
        <f>ROW()</f>
        <v>1551</v>
      </c>
      <c r="B1551" s="183">
        <v>1512</v>
      </c>
      <c r="C1551" s="1" t="s">
        <v>2217</v>
      </c>
      <c r="D1551" s="1" t="s">
        <v>7</v>
      </c>
      <c r="E1551" s="16" t="s">
        <v>1952</v>
      </c>
      <c r="F1551" s="16" t="s">
        <v>1952</v>
      </c>
      <c r="G1551" s="114">
        <v>0</v>
      </c>
      <c r="H1551" s="114">
        <v>0</v>
      </c>
      <c r="I1551" s="16" t="s">
        <v>3</v>
      </c>
      <c r="J1551" s="16" t="s">
        <v>2189</v>
      </c>
      <c r="K1551" s="134" t="s">
        <v>4580</v>
      </c>
      <c r="M1551" s="21" t="s">
        <v>2783</v>
      </c>
      <c r="N1551" s="21" t="s">
        <v>3782</v>
      </c>
      <c r="O1551"/>
      <c r="P1551" t="str">
        <f t="shared" si="174"/>
        <v/>
      </c>
      <c r="Q1551"/>
      <c r="R1551"/>
      <c r="S1551" s="151">
        <f t="shared" si="175"/>
        <v>182</v>
      </c>
      <c r="T1551" s="3"/>
      <c r="U1551" s="114"/>
      <c r="V1551" s="114"/>
      <c r="W1551" s="155" t="str">
        <f t="shared" si="176"/>
        <v/>
      </c>
      <c r="X1551" s="105" t="str">
        <f t="shared" si="177"/>
        <v/>
      </c>
      <c r="Y1551" s="2">
        <f t="shared" si="178"/>
        <v>1512</v>
      </c>
      <c r="Z1551" t="str">
        <f t="shared" si="179"/>
        <v>ITM_MSG</v>
      </c>
    </row>
    <row r="1552" spans="1:26">
      <c r="A1552" s="3">
        <f>ROW()</f>
        <v>1552</v>
      </c>
      <c r="B1552" s="183">
        <v>1513</v>
      </c>
      <c r="C1552" s="1" t="s">
        <v>2251</v>
      </c>
      <c r="D1552" s="1" t="s">
        <v>1338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2189</v>
      </c>
      <c r="K1552" s="134" t="s">
        <v>4580</v>
      </c>
      <c r="M1552" s="21" t="s">
        <v>2786</v>
      </c>
      <c r="N1552" s="21" t="s">
        <v>3782</v>
      </c>
      <c r="O1552"/>
      <c r="P1552" t="str">
        <f t="shared" si="174"/>
        <v/>
      </c>
      <c r="Q1552"/>
      <c r="R1552"/>
      <c r="S1552" s="151">
        <f t="shared" si="175"/>
        <v>183</v>
      </c>
      <c r="T1552" s="3"/>
      <c r="U1552" s="114" t="s">
        <v>4456</v>
      </c>
      <c r="V1552" s="114"/>
      <c r="W1552" s="155" t="str">
        <f t="shared" si="176"/>
        <v>"MUL" STD_PI</v>
      </c>
      <c r="X1552" s="105" t="str">
        <f t="shared" si="177"/>
        <v>MULPI</v>
      </c>
      <c r="Y1552" s="2">
        <f t="shared" si="178"/>
        <v>1513</v>
      </c>
      <c r="Z1552" t="str">
        <f t="shared" si="179"/>
        <v>ITM_MULPI</v>
      </c>
    </row>
    <row r="1553" spans="1:26">
      <c r="A1553" s="3">
        <f>ROW()</f>
        <v>1553</v>
      </c>
      <c r="B1553" s="183">
        <v>1514</v>
      </c>
      <c r="C1553" s="1" t="s">
        <v>2217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2189</v>
      </c>
      <c r="K1553" s="134" t="s">
        <v>4580</v>
      </c>
      <c r="M1553" s="21" t="s">
        <v>2787</v>
      </c>
      <c r="N1553" s="21" t="s">
        <v>3782</v>
      </c>
      <c r="O1553"/>
      <c r="P1553" t="str">
        <f t="shared" si="174"/>
        <v/>
      </c>
      <c r="Q1553"/>
      <c r="R1553"/>
      <c r="S1553" s="151">
        <f t="shared" si="175"/>
        <v>183</v>
      </c>
      <c r="T1553" s="3"/>
      <c r="U1553" s="114"/>
      <c r="V1553" s="114"/>
      <c r="W1553" s="155" t="str">
        <f t="shared" si="176"/>
        <v/>
      </c>
      <c r="X1553" s="105" t="str">
        <f t="shared" si="177"/>
        <v/>
      </c>
      <c r="Y1553" s="2">
        <f t="shared" si="178"/>
        <v>1514</v>
      </c>
      <c r="Z1553" t="str">
        <f t="shared" si="179"/>
        <v>ITM_MVAR</v>
      </c>
    </row>
    <row r="1554" spans="1:26">
      <c r="A1554" s="3">
        <f>ROW()</f>
        <v>1554</v>
      </c>
      <c r="B1554" s="183">
        <v>1515</v>
      </c>
      <c r="C1554" s="1" t="s">
        <v>2217</v>
      </c>
      <c r="D1554" s="1" t="s">
        <v>7</v>
      </c>
      <c r="E1554" s="16" t="s">
        <v>1953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2189</v>
      </c>
      <c r="K1554" s="134" t="s">
        <v>4580</v>
      </c>
      <c r="M1554" s="21" t="s">
        <v>2791</v>
      </c>
      <c r="N1554" s="21" t="s">
        <v>3782</v>
      </c>
      <c r="O1554"/>
      <c r="P1554" t="str">
        <f t="shared" si="174"/>
        <v>NOT EQUAL</v>
      </c>
      <c r="Q1554"/>
      <c r="R1554"/>
      <c r="S1554" s="151">
        <f t="shared" si="175"/>
        <v>183</v>
      </c>
      <c r="T1554" s="3"/>
      <c r="U1554" s="114"/>
      <c r="V1554" s="114"/>
      <c r="W1554" s="155" t="str">
        <f t="shared" si="176"/>
        <v/>
      </c>
      <c r="X1554" s="105" t="str">
        <f t="shared" si="177"/>
        <v/>
      </c>
      <c r="Y1554" s="2">
        <f t="shared" si="178"/>
        <v>1515</v>
      </c>
      <c r="Z1554" t="str">
        <f t="shared" si="179"/>
        <v>ITM_M_DELR</v>
      </c>
    </row>
    <row r="1555" spans="1:26">
      <c r="A1555" s="3">
        <f>ROW()</f>
        <v>1555</v>
      </c>
      <c r="B1555" s="183">
        <v>1516</v>
      </c>
      <c r="C1555" s="1" t="s">
        <v>2217</v>
      </c>
      <c r="D1555" s="1" t="s">
        <v>7</v>
      </c>
      <c r="E1555" s="16" t="s">
        <v>1954</v>
      </c>
      <c r="F1555" s="16" t="s">
        <v>1955</v>
      </c>
      <c r="G1555" s="114">
        <v>0</v>
      </c>
      <c r="H1555" s="114">
        <v>0</v>
      </c>
      <c r="I1555" s="16" t="s">
        <v>3</v>
      </c>
      <c r="J1555" s="16" t="s">
        <v>2189</v>
      </c>
      <c r="K1555" s="134" t="s">
        <v>4580</v>
      </c>
      <c r="M1555" s="21" t="s">
        <v>2792</v>
      </c>
      <c r="N1555" s="21" t="s">
        <v>3782</v>
      </c>
      <c r="O1555"/>
      <c r="P1555" t="str">
        <f t="shared" si="174"/>
        <v>NOT EQUAL</v>
      </c>
      <c r="Q1555"/>
      <c r="R1555"/>
      <c r="S1555" s="151">
        <f t="shared" si="175"/>
        <v>183</v>
      </c>
      <c r="T1555" s="3"/>
      <c r="U1555" s="114"/>
      <c r="V1555" s="114"/>
      <c r="W1555" s="155" t="str">
        <f t="shared" si="176"/>
        <v/>
      </c>
      <c r="X1555" s="105" t="str">
        <f t="shared" si="177"/>
        <v/>
      </c>
      <c r="Y1555" s="2">
        <f t="shared" si="178"/>
        <v>1516</v>
      </c>
      <c r="Z1555" t="str">
        <f t="shared" si="179"/>
        <v>ITM_M_DIM</v>
      </c>
    </row>
    <row r="1556" spans="1:26">
      <c r="A1556" s="3">
        <f>ROW()</f>
        <v>1556</v>
      </c>
      <c r="B1556" s="183">
        <v>1517</v>
      </c>
      <c r="C1556" s="1" t="s">
        <v>2217</v>
      </c>
      <c r="D1556" s="1" t="s">
        <v>7</v>
      </c>
      <c r="E1556" s="16" t="s">
        <v>1956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2189</v>
      </c>
      <c r="K1556" s="134" t="s">
        <v>4580</v>
      </c>
      <c r="M1556" s="21" t="s">
        <v>2793</v>
      </c>
      <c r="N1556" s="21" t="s">
        <v>3782</v>
      </c>
      <c r="O1556"/>
      <c r="P1556" t="str">
        <f t="shared" si="174"/>
        <v>NOT EQUAL</v>
      </c>
      <c r="Q1556"/>
      <c r="R1556"/>
      <c r="S1556" s="151">
        <f t="shared" si="175"/>
        <v>183</v>
      </c>
      <c r="T1556" s="3"/>
      <c r="U1556" s="114"/>
      <c r="V1556" s="114"/>
      <c r="W1556" s="155" t="str">
        <f t="shared" si="176"/>
        <v/>
      </c>
      <c r="X1556" s="105" t="str">
        <f t="shared" si="177"/>
        <v/>
      </c>
      <c r="Y1556" s="2">
        <f t="shared" si="178"/>
        <v>1517</v>
      </c>
      <c r="Z1556" t="str">
        <f t="shared" si="179"/>
        <v>ITM_M_DIMQ</v>
      </c>
    </row>
    <row r="1557" spans="1:26">
      <c r="A1557" s="3">
        <f>ROW()</f>
        <v>1557</v>
      </c>
      <c r="B1557" s="183">
        <v>1518</v>
      </c>
      <c r="C1557" s="36" t="s">
        <v>4153</v>
      </c>
      <c r="D1557" s="36" t="s">
        <v>2794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2189</v>
      </c>
      <c r="K1557" s="134" t="s">
        <v>4580</v>
      </c>
      <c r="M1557" s="21" t="s">
        <v>2794</v>
      </c>
      <c r="N1557" s="21" t="s">
        <v>3782</v>
      </c>
      <c r="O1557"/>
      <c r="P1557" t="str">
        <f t="shared" si="174"/>
        <v/>
      </c>
      <c r="Q1557"/>
      <c r="R1557"/>
      <c r="S1557" s="151">
        <f t="shared" si="175"/>
        <v>183</v>
      </c>
      <c r="T1557" s="3"/>
      <c r="U1557" s="114"/>
      <c r="V1557" s="114"/>
      <c r="W1557" s="155" t="str">
        <f t="shared" si="176"/>
        <v/>
      </c>
      <c r="X1557" s="105" t="str">
        <f t="shared" si="177"/>
        <v/>
      </c>
      <c r="Y1557" s="2">
        <f t="shared" si="178"/>
        <v>1518</v>
      </c>
      <c r="Z1557" t="str">
        <f t="shared" si="179"/>
        <v>ITM_MDY</v>
      </c>
    </row>
    <row r="1558" spans="1:26">
      <c r="A1558" s="3">
        <f>ROW()</f>
        <v>1558</v>
      </c>
      <c r="B1558" s="183">
        <v>1519</v>
      </c>
      <c r="C1558" s="1" t="s">
        <v>2217</v>
      </c>
      <c r="D1558" s="1" t="s">
        <v>7</v>
      </c>
      <c r="E1558" s="16" t="s">
        <v>1957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2189</v>
      </c>
      <c r="K1558" s="134" t="s">
        <v>4580</v>
      </c>
      <c r="M1558" s="21" t="s">
        <v>2795</v>
      </c>
      <c r="N1558" s="21" t="s">
        <v>3782</v>
      </c>
      <c r="O1558"/>
      <c r="P1558" t="str">
        <f t="shared" si="174"/>
        <v>NOT EQUAL</v>
      </c>
      <c r="Q1558"/>
      <c r="R1558"/>
      <c r="S1558" s="151">
        <f t="shared" si="175"/>
        <v>183</v>
      </c>
      <c r="T1558" s="3"/>
      <c r="U1558" s="114"/>
      <c r="V1558" s="114"/>
      <c r="W1558" s="155" t="str">
        <f t="shared" si="176"/>
        <v/>
      </c>
      <c r="X1558" s="105" t="str">
        <f t="shared" si="177"/>
        <v/>
      </c>
      <c r="Y1558" s="2">
        <f t="shared" si="178"/>
        <v>1519</v>
      </c>
      <c r="Z1558" t="str">
        <f t="shared" si="179"/>
        <v>ITM_M_EDI</v>
      </c>
    </row>
    <row r="1559" spans="1:26">
      <c r="A1559" s="3">
        <f>ROW()</f>
        <v>1559</v>
      </c>
      <c r="B1559" s="183">
        <v>1520</v>
      </c>
      <c r="C1559" s="1" t="s">
        <v>2217</v>
      </c>
      <c r="D1559" s="1" t="s">
        <v>7</v>
      </c>
      <c r="E1559" s="16" t="s">
        <v>1958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2189</v>
      </c>
      <c r="K1559" s="134" t="s">
        <v>4580</v>
      </c>
      <c r="M1559" s="21" t="s">
        <v>4384</v>
      </c>
      <c r="N1559" s="21" t="s">
        <v>3782</v>
      </c>
      <c r="O1559"/>
      <c r="P1559" t="str">
        <f t="shared" si="174"/>
        <v>NOT EQUAL</v>
      </c>
      <c r="Q1559"/>
      <c r="R1559"/>
      <c r="S1559" s="151">
        <f t="shared" si="175"/>
        <v>183</v>
      </c>
      <c r="T1559" s="3"/>
      <c r="U1559" s="114"/>
      <c r="V1559" s="114"/>
      <c r="W1559" s="155" t="str">
        <f t="shared" si="176"/>
        <v/>
      </c>
      <c r="X1559" s="105" t="str">
        <f t="shared" si="177"/>
        <v/>
      </c>
      <c r="Y1559" s="2">
        <f t="shared" si="178"/>
        <v>1520</v>
      </c>
      <c r="Z1559" t="str">
        <f t="shared" si="179"/>
        <v>ITM_M_EDIN</v>
      </c>
    </row>
    <row r="1560" spans="1:26">
      <c r="A1560" s="3">
        <f>ROW()</f>
        <v>1560</v>
      </c>
      <c r="B1560" s="183">
        <v>1521</v>
      </c>
      <c r="C1560" s="1" t="s">
        <v>2217</v>
      </c>
      <c r="D1560" s="1" t="s">
        <v>7</v>
      </c>
      <c r="E1560" s="16" t="s">
        <v>1960</v>
      </c>
      <c r="F1560" s="16" t="s">
        <v>1961</v>
      </c>
      <c r="G1560" s="114">
        <v>0</v>
      </c>
      <c r="H1560" s="114">
        <v>0</v>
      </c>
      <c r="I1560" s="16" t="s">
        <v>3</v>
      </c>
      <c r="J1560" s="16" t="s">
        <v>2189</v>
      </c>
      <c r="K1560" s="134" t="s">
        <v>4580</v>
      </c>
      <c r="M1560" s="21" t="s">
        <v>2796</v>
      </c>
      <c r="N1560" s="21" t="s">
        <v>3782</v>
      </c>
      <c r="O1560"/>
      <c r="P1560" t="str">
        <f t="shared" si="174"/>
        <v>NOT EQUAL</v>
      </c>
      <c r="Q1560"/>
      <c r="R1560"/>
      <c r="S1560" s="151">
        <f t="shared" si="175"/>
        <v>183</v>
      </c>
      <c r="T1560" s="3"/>
      <c r="U1560" s="114"/>
      <c r="V1560" s="114"/>
      <c r="W1560" s="155" t="str">
        <f t="shared" si="176"/>
        <v/>
      </c>
      <c r="X1560" s="105" t="str">
        <f t="shared" si="177"/>
        <v/>
      </c>
      <c r="Y1560" s="2">
        <f t="shared" si="178"/>
        <v>1521</v>
      </c>
      <c r="Z1560" t="str">
        <f t="shared" si="179"/>
        <v>ITM_M_GET</v>
      </c>
    </row>
    <row r="1561" spans="1:26">
      <c r="A1561" s="3">
        <f>ROW()</f>
        <v>1561</v>
      </c>
      <c r="B1561" s="183">
        <v>1522</v>
      </c>
      <c r="C1561" s="1" t="s">
        <v>2217</v>
      </c>
      <c r="D1561" s="1" t="s">
        <v>7</v>
      </c>
      <c r="E1561" s="16" t="s">
        <v>1962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2189</v>
      </c>
      <c r="K1561" s="134" t="s">
        <v>4580</v>
      </c>
      <c r="M1561" s="21" t="s">
        <v>2797</v>
      </c>
      <c r="N1561" s="21" t="s">
        <v>3782</v>
      </c>
      <c r="O1561"/>
      <c r="P1561" t="str">
        <f t="shared" si="174"/>
        <v>NOT EQUAL</v>
      </c>
      <c r="Q1561"/>
      <c r="R1561"/>
      <c r="S1561" s="151">
        <f t="shared" si="175"/>
        <v>183</v>
      </c>
      <c r="T1561" s="3"/>
      <c r="U1561" s="114"/>
      <c r="V1561" s="114"/>
      <c r="W1561" s="155" t="str">
        <f t="shared" si="176"/>
        <v/>
      </c>
      <c r="X1561" s="105" t="str">
        <f t="shared" si="177"/>
        <v/>
      </c>
      <c r="Y1561" s="2">
        <f t="shared" si="178"/>
        <v>1522</v>
      </c>
      <c r="Z1561" t="str">
        <f t="shared" si="179"/>
        <v>ITM_M_GOTO</v>
      </c>
    </row>
    <row r="1562" spans="1:26">
      <c r="A1562" s="3">
        <f>ROW()</f>
        <v>1562</v>
      </c>
      <c r="B1562" s="183">
        <v>1523</v>
      </c>
      <c r="C1562" s="1" t="s">
        <v>2217</v>
      </c>
      <c r="D1562" s="1" t="s">
        <v>7</v>
      </c>
      <c r="E1562" s="16" t="s">
        <v>1963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2189</v>
      </c>
      <c r="K1562" s="134" t="s">
        <v>4580</v>
      </c>
      <c r="M1562" s="21" t="s">
        <v>2798</v>
      </c>
      <c r="N1562" s="21" t="s">
        <v>3782</v>
      </c>
      <c r="O1562"/>
      <c r="P1562" t="str">
        <f t="shared" si="174"/>
        <v>NOT EQUAL</v>
      </c>
      <c r="Q1562"/>
      <c r="R1562"/>
      <c r="S1562" s="151">
        <f t="shared" si="175"/>
        <v>183</v>
      </c>
      <c r="T1562" s="3"/>
      <c r="U1562" s="114"/>
      <c r="V1562" s="114"/>
      <c r="W1562" s="155" t="str">
        <f t="shared" si="176"/>
        <v/>
      </c>
      <c r="X1562" s="105" t="str">
        <f t="shared" si="177"/>
        <v/>
      </c>
      <c r="Y1562" s="2">
        <f t="shared" si="178"/>
        <v>1523</v>
      </c>
      <c r="Z1562" t="str">
        <f t="shared" si="179"/>
        <v>ITM_M_GROW</v>
      </c>
    </row>
    <row r="1563" spans="1:26">
      <c r="A1563" s="3">
        <f>ROW()</f>
        <v>1563</v>
      </c>
      <c r="B1563" s="183">
        <v>1524</v>
      </c>
      <c r="C1563" s="1" t="s">
        <v>2217</v>
      </c>
      <c r="D1563" s="1" t="s">
        <v>7</v>
      </c>
      <c r="E1563" s="16" t="s">
        <v>1964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2189</v>
      </c>
      <c r="K1563" s="134" t="s">
        <v>4580</v>
      </c>
      <c r="M1563" s="21" t="s">
        <v>2799</v>
      </c>
      <c r="N1563" s="21" t="s">
        <v>3782</v>
      </c>
      <c r="O1563"/>
      <c r="P1563" t="str">
        <f t="shared" si="174"/>
        <v>NOT EQUAL</v>
      </c>
      <c r="Q1563"/>
      <c r="R1563"/>
      <c r="S1563" s="151">
        <f t="shared" si="175"/>
        <v>183</v>
      </c>
      <c r="T1563" s="3"/>
      <c r="U1563" s="114"/>
      <c r="V1563" s="114"/>
      <c r="W1563" s="155" t="str">
        <f t="shared" si="176"/>
        <v/>
      </c>
      <c r="X1563" s="105" t="str">
        <f t="shared" si="177"/>
        <v/>
      </c>
      <c r="Y1563" s="2">
        <f t="shared" si="178"/>
        <v>1524</v>
      </c>
      <c r="Z1563" t="str">
        <f t="shared" si="179"/>
        <v>ITM_M_INSR</v>
      </c>
    </row>
    <row r="1564" spans="1:26">
      <c r="A1564" s="3">
        <f>ROW()</f>
        <v>1564</v>
      </c>
      <c r="B1564" s="183">
        <v>1525</v>
      </c>
      <c r="C1564" s="1" t="s">
        <v>2217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2189</v>
      </c>
      <c r="K1564" s="134" t="s">
        <v>4580</v>
      </c>
      <c r="M1564" s="21" t="s">
        <v>2800</v>
      </c>
      <c r="N1564" s="21" t="s">
        <v>3782</v>
      </c>
      <c r="O1564"/>
      <c r="P1564" t="str">
        <f t="shared" si="174"/>
        <v/>
      </c>
      <c r="Q1564"/>
      <c r="R1564"/>
      <c r="S1564" s="151">
        <f t="shared" si="175"/>
        <v>183</v>
      </c>
      <c r="T1564" s="3"/>
      <c r="U1564" s="114"/>
      <c r="V1564" s="114"/>
      <c r="W1564" s="155" t="str">
        <f t="shared" si="176"/>
        <v/>
      </c>
      <c r="X1564" s="105" t="str">
        <f t="shared" si="177"/>
        <v/>
      </c>
      <c r="Y1564" s="2">
        <f t="shared" si="178"/>
        <v>1525</v>
      </c>
      <c r="Z1564" t="str">
        <f t="shared" si="179"/>
        <v>ITM_M_LU</v>
      </c>
    </row>
    <row r="1565" spans="1:26">
      <c r="A1565" s="3">
        <f>ROW()</f>
        <v>1565</v>
      </c>
      <c r="B1565" s="183">
        <v>1526</v>
      </c>
      <c r="C1565" s="1" t="s">
        <v>2217</v>
      </c>
      <c r="D1565" s="1" t="s">
        <v>7</v>
      </c>
      <c r="E1565" s="16" t="s">
        <v>1965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2189</v>
      </c>
      <c r="K1565" s="134" t="s">
        <v>4580</v>
      </c>
      <c r="M1565" s="21" t="s">
        <v>2801</v>
      </c>
      <c r="N1565" s="21" t="s">
        <v>3782</v>
      </c>
      <c r="O1565"/>
      <c r="P1565" t="str">
        <f t="shared" si="174"/>
        <v>NOT EQUAL</v>
      </c>
      <c r="Q1565"/>
      <c r="R1565"/>
      <c r="S1565" s="151">
        <f t="shared" si="175"/>
        <v>183</v>
      </c>
      <c r="T1565" s="3"/>
      <c r="U1565" s="114"/>
      <c r="V1565" s="114"/>
      <c r="W1565" s="155" t="str">
        <f t="shared" si="176"/>
        <v/>
      </c>
      <c r="X1565" s="105" t="str">
        <f t="shared" si="177"/>
        <v/>
      </c>
      <c r="Y1565" s="2">
        <f t="shared" si="178"/>
        <v>1526</v>
      </c>
      <c r="Z1565" t="str">
        <f t="shared" si="179"/>
        <v>ITM_M_NEW</v>
      </c>
    </row>
    <row r="1566" spans="1:26">
      <c r="A1566" s="3">
        <f>ROW()</f>
        <v>1566</v>
      </c>
      <c r="B1566" s="183">
        <v>1527</v>
      </c>
      <c r="C1566" s="1" t="s">
        <v>2217</v>
      </c>
      <c r="D1566" s="1" t="s">
        <v>7</v>
      </c>
      <c r="E1566" s="16" t="s">
        <v>1966</v>
      </c>
      <c r="F1566" s="16" t="s">
        <v>1967</v>
      </c>
      <c r="G1566" s="114">
        <v>0</v>
      </c>
      <c r="H1566" s="114">
        <v>0</v>
      </c>
      <c r="I1566" s="16" t="s">
        <v>3</v>
      </c>
      <c r="J1566" s="16" t="s">
        <v>2189</v>
      </c>
      <c r="K1566" s="134" t="s">
        <v>4580</v>
      </c>
      <c r="M1566" s="21" t="s">
        <v>2802</v>
      </c>
      <c r="N1566" s="21" t="s">
        <v>3782</v>
      </c>
      <c r="O1566"/>
      <c r="P1566" t="str">
        <f t="shared" si="174"/>
        <v>NOT EQUAL</v>
      </c>
      <c r="Q1566"/>
      <c r="R1566"/>
      <c r="S1566" s="151">
        <f t="shared" si="175"/>
        <v>183</v>
      </c>
      <c r="T1566" s="3"/>
      <c r="U1566" s="114"/>
      <c r="V1566" s="114"/>
      <c r="W1566" s="155" t="str">
        <f t="shared" si="176"/>
        <v/>
      </c>
      <c r="X1566" s="105" t="str">
        <f t="shared" si="177"/>
        <v/>
      </c>
      <c r="Y1566" s="2">
        <f t="shared" si="178"/>
        <v>1527</v>
      </c>
      <c r="Z1566" t="str">
        <f t="shared" si="179"/>
        <v>ITM_M_OLD</v>
      </c>
    </row>
    <row r="1567" spans="1:26">
      <c r="A1567" s="3">
        <f>ROW()</f>
        <v>1567</v>
      </c>
      <c r="B1567" s="183">
        <v>1528</v>
      </c>
      <c r="C1567" s="1" t="s">
        <v>2217</v>
      </c>
      <c r="D1567" s="1" t="s">
        <v>7</v>
      </c>
      <c r="E1567" s="16" t="s">
        <v>1968</v>
      </c>
      <c r="F1567" s="16" t="s">
        <v>1969</v>
      </c>
      <c r="G1567" s="114">
        <v>0</v>
      </c>
      <c r="H1567" s="114">
        <v>0</v>
      </c>
      <c r="I1567" s="16" t="s">
        <v>3</v>
      </c>
      <c r="J1567" s="16" t="s">
        <v>2189</v>
      </c>
      <c r="K1567" s="134" t="s">
        <v>4580</v>
      </c>
      <c r="M1567" s="21" t="s">
        <v>2803</v>
      </c>
      <c r="N1567" s="21" t="s">
        <v>3782</v>
      </c>
      <c r="O1567"/>
      <c r="P1567" t="str">
        <f t="shared" si="174"/>
        <v>NOT EQUAL</v>
      </c>
      <c r="Q1567"/>
      <c r="R1567"/>
      <c r="S1567" s="151">
        <f t="shared" si="175"/>
        <v>183</v>
      </c>
      <c r="T1567" s="3"/>
      <c r="U1567" s="114"/>
      <c r="V1567" s="114"/>
      <c r="W1567" s="155" t="str">
        <f t="shared" si="176"/>
        <v/>
      </c>
      <c r="X1567" s="105" t="str">
        <f t="shared" si="177"/>
        <v/>
      </c>
      <c r="Y1567" s="2">
        <f t="shared" si="178"/>
        <v>1528</v>
      </c>
      <c r="Z1567" t="str">
        <f t="shared" si="179"/>
        <v>ITM_M_PUT</v>
      </c>
    </row>
    <row r="1568" spans="1:26">
      <c r="A1568" s="3">
        <f>ROW()</f>
        <v>1568</v>
      </c>
      <c r="B1568" s="183">
        <v>1529</v>
      </c>
      <c r="C1568" s="1" t="s">
        <v>2217</v>
      </c>
      <c r="D1568" s="1" t="s">
        <v>7</v>
      </c>
      <c r="E1568" s="16" t="s">
        <v>1970</v>
      </c>
      <c r="F1568" s="16" t="s">
        <v>1971</v>
      </c>
      <c r="G1568" s="114">
        <v>0</v>
      </c>
      <c r="H1568" s="114">
        <v>0</v>
      </c>
      <c r="I1568" s="16" t="s">
        <v>3</v>
      </c>
      <c r="J1568" s="16" t="s">
        <v>2189</v>
      </c>
      <c r="K1568" s="134" t="s">
        <v>4580</v>
      </c>
      <c r="M1568" s="21" t="s">
        <v>4386</v>
      </c>
      <c r="N1568" s="21" t="s">
        <v>3782</v>
      </c>
      <c r="O1568"/>
      <c r="P1568" t="str">
        <f t="shared" si="174"/>
        <v>NOT EQUAL</v>
      </c>
      <c r="Q1568"/>
      <c r="R1568"/>
      <c r="S1568" s="151">
        <f t="shared" si="175"/>
        <v>183</v>
      </c>
      <c r="T1568" s="3"/>
      <c r="U1568" s="114"/>
      <c r="V1568" s="114"/>
      <c r="W1568" s="155" t="str">
        <f t="shared" si="176"/>
        <v/>
      </c>
      <c r="X1568" s="105" t="str">
        <f t="shared" si="177"/>
        <v/>
      </c>
      <c r="Y1568" s="2">
        <f t="shared" si="178"/>
        <v>1529</v>
      </c>
      <c r="Z1568" t="str">
        <f t="shared" si="179"/>
        <v>ITM_M_RR</v>
      </c>
    </row>
    <row r="1569" spans="1:26">
      <c r="A1569" s="3">
        <f>ROW()</f>
        <v>1569</v>
      </c>
      <c r="B1569" s="183">
        <v>1530</v>
      </c>
      <c r="C1569" s="1" t="s">
        <v>2217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2189</v>
      </c>
      <c r="K1569" s="134" t="s">
        <v>4580</v>
      </c>
      <c r="M1569" s="21" t="s">
        <v>2804</v>
      </c>
      <c r="N1569" s="21" t="s">
        <v>3782</v>
      </c>
      <c r="O1569"/>
      <c r="P1569" t="str">
        <f t="shared" si="174"/>
        <v/>
      </c>
      <c r="Q1569"/>
      <c r="R1569"/>
      <c r="S1569" s="151">
        <f t="shared" si="175"/>
        <v>183</v>
      </c>
      <c r="T1569" s="3"/>
      <c r="U1569" s="114"/>
      <c r="V1569" s="114"/>
      <c r="W1569" s="155" t="str">
        <f t="shared" si="176"/>
        <v/>
      </c>
      <c r="X1569" s="105" t="str">
        <f t="shared" si="177"/>
        <v/>
      </c>
      <c r="Y1569" s="2">
        <f t="shared" si="178"/>
        <v>1530</v>
      </c>
      <c r="Z1569" t="str">
        <f t="shared" si="179"/>
        <v>ITM_M_SQR</v>
      </c>
    </row>
    <row r="1570" spans="1:26">
      <c r="A1570" s="3">
        <f>ROW()</f>
        <v>1570</v>
      </c>
      <c r="B1570" s="183">
        <v>1531</v>
      </c>
      <c r="C1570" s="1" t="s">
        <v>2217</v>
      </c>
      <c r="D1570" s="1" t="s">
        <v>7</v>
      </c>
      <c r="E1570" s="16" t="s">
        <v>1972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2189</v>
      </c>
      <c r="K1570" s="134" t="s">
        <v>4580</v>
      </c>
      <c r="M1570" s="21" t="s">
        <v>2805</v>
      </c>
      <c r="N1570" s="21" t="s">
        <v>3782</v>
      </c>
      <c r="O1570"/>
      <c r="P1570" t="str">
        <f t="shared" si="174"/>
        <v>NOT EQUAL</v>
      </c>
      <c r="Q1570"/>
      <c r="R1570"/>
      <c r="S1570" s="151">
        <f t="shared" si="175"/>
        <v>183</v>
      </c>
      <c r="T1570" s="3"/>
      <c r="U1570" s="114"/>
      <c r="V1570" s="114"/>
      <c r="W1570" s="155" t="str">
        <f t="shared" si="176"/>
        <v/>
      </c>
      <c r="X1570" s="105" t="str">
        <f t="shared" si="177"/>
        <v/>
      </c>
      <c r="Y1570" s="2">
        <f t="shared" si="178"/>
        <v>1531</v>
      </c>
      <c r="Z1570" t="str">
        <f t="shared" si="179"/>
        <v>ITM_M_WRAP</v>
      </c>
    </row>
    <row r="1571" spans="1:26">
      <c r="A1571" s="3">
        <f>ROW()</f>
        <v>1571</v>
      </c>
      <c r="B1571" s="183">
        <v>1532</v>
      </c>
      <c r="C1571" s="1" t="s">
        <v>2323</v>
      </c>
      <c r="D1571" s="1" t="s">
        <v>7</v>
      </c>
      <c r="E1571" s="16" t="s">
        <v>1977</v>
      </c>
      <c r="F1571" s="16" t="s">
        <v>1977</v>
      </c>
      <c r="G1571" s="114">
        <v>0</v>
      </c>
      <c r="H1571" s="114">
        <v>0</v>
      </c>
      <c r="I1571" s="16" t="s">
        <v>3</v>
      </c>
      <c r="J1571" s="16" t="s">
        <v>2189</v>
      </c>
      <c r="K1571" s="134" t="s">
        <v>4580</v>
      </c>
      <c r="M1571" s="21" t="s">
        <v>2831</v>
      </c>
      <c r="N1571" s="21" t="s">
        <v>3782</v>
      </c>
      <c r="O1571"/>
      <c r="P1571" t="str">
        <f t="shared" si="174"/>
        <v/>
      </c>
      <c r="Q1571"/>
      <c r="R1571"/>
      <c r="S1571" s="151">
        <f t="shared" si="175"/>
        <v>183</v>
      </c>
      <c r="T1571" s="3"/>
      <c r="U1571" s="114"/>
      <c r="V1571" s="114"/>
      <c r="W1571" s="155" t="str">
        <f t="shared" si="176"/>
        <v/>
      </c>
      <c r="X1571" s="105" t="str">
        <f t="shared" si="177"/>
        <v/>
      </c>
      <c r="Y1571" s="2">
        <f t="shared" si="178"/>
        <v>1532</v>
      </c>
      <c r="Z1571" t="str">
        <f t="shared" si="179"/>
        <v>ITM_NOP</v>
      </c>
    </row>
    <row r="1572" spans="1:26">
      <c r="A1572" s="3">
        <f>ROW()</f>
        <v>1572</v>
      </c>
      <c r="B1572" s="183">
        <v>1533</v>
      </c>
      <c r="C1572" s="1" t="s">
        <v>2326</v>
      </c>
      <c r="D1572" s="1" t="s">
        <v>7</v>
      </c>
      <c r="E1572" s="16" t="s">
        <v>1984</v>
      </c>
      <c r="F1572" s="16" t="s">
        <v>1984</v>
      </c>
      <c r="G1572" s="114">
        <v>0</v>
      </c>
      <c r="H1572" s="114">
        <v>0</v>
      </c>
      <c r="I1572" s="16" t="s">
        <v>3</v>
      </c>
      <c r="J1572" s="16" t="s">
        <v>2189</v>
      </c>
      <c r="K1572" s="134" t="s">
        <v>4580</v>
      </c>
      <c r="M1572" s="21" t="s">
        <v>2843</v>
      </c>
      <c r="N1572" s="21" t="s">
        <v>3782</v>
      </c>
      <c r="O1572"/>
      <c r="P1572" t="str">
        <f t="shared" si="174"/>
        <v/>
      </c>
      <c r="Q1572"/>
      <c r="R1572"/>
      <c r="S1572" s="151">
        <f t="shared" si="175"/>
        <v>183</v>
      </c>
      <c r="T1572" s="3"/>
      <c r="U1572" s="114"/>
      <c r="V1572" s="114"/>
      <c r="W1572" s="155" t="str">
        <f t="shared" si="176"/>
        <v/>
      </c>
      <c r="X1572" s="105" t="str">
        <f t="shared" si="177"/>
        <v/>
      </c>
      <c r="Y1572" s="2">
        <f t="shared" si="178"/>
        <v>1533</v>
      </c>
      <c r="Z1572" t="str">
        <f t="shared" si="179"/>
        <v>ITM_OFF</v>
      </c>
    </row>
    <row r="1573" spans="1:26">
      <c r="A1573" s="3">
        <f>ROW()</f>
        <v>1573</v>
      </c>
      <c r="B1573" s="183">
        <v>1534</v>
      </c>
      <c r="C1573" s="1" t="s">
        <v>2217</v>
      </c>
      <c r="D1573" s="1" t="s">
        <v>7</v>
      </c>
      <c r="E1573" s="16" t="s">
        <v>1986</v>
      </c>
      <c r="F1573" s="16" t="s">
        <v>1986</v>
      </c>
      <c r="G1573" s="114">
        <v>0</v>
      </c>
      <c r="H1573" s="114">
        <v>0</v>
      </c>
      <c r="I1573" s="16" t="s">
        <v>3</v>
      </c>
      <c r="J1573" s="16" t="s">
        <v>2189</v>
      </c>
      <c r="K1573" s="134" t="s">
        <v>4580</v>
      </c>
      <c r="M1573" s="21" t="s">
        <v>2849</v>
      </c>
      <c r="N1573" s="21" t="s">
        <v>3782</v>
      </c>
      <c r="O1573"/>
      <c r="P1573" t="str">
        <f t="shared" si="174"/>
        <v/>
      </c>
      <c r="Q1573"/>
      <c r="R1573"/>
      <c r="S1573" s="151">
        <f t="shared" si="175"/>
        <v>183</v>
      </c>
      <c r="T1573" s="3"/>
      <c r="U1573" s="114"/>
      <c r="V1573" s="114"/>
      <c r="W1573" s="155" t="str">
        <f t="shared" si="176"/>
        <v/>
      </c>
      <c r="X1573" s="105" t="str">
        <f t="shared" si="177"/>
        <v/>
      </c>
      <c r="Y1573" s="2">
        <f t="shared" si="178"/>
        <v>1534</v>
      </c>
      <c r="Z1573" t="str">
        <f t="shared" si="179"/>
        <v>ITM_PAUSE</v>
      </c>
    </row>
    <row r="1574" spans="1:26">
      <c r="A1574" s="3">
        <f>ROW()</f>
        <v>1574</v>
      </c>
      <c r="B1574" s="183">
        <v>1535</v>
      </c>
      <c r="C1574" s="1" t="s">
        <v>3852</v>
      </c>
      <c r="D1574" s="1" t="s">
        <v>7</v>
      </c>
      <c r="E1574" s="16" t="s">
        <v>1988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2188</v>
      </c>
      <c r="K1574" s="134" t="s">
        <v>4580</v>
      </c>
      <c r="M1574" s="21" t="s">
        <v>2857</v>
      </c>
      <c r="N1574" s="21" t="s">
        <v>3782</v>
      </c>
      <c r="O1574"/>
      <c r="P1574" t="str">
        <f t="shared" si="174"/>
        <v>NOT EQUAL</v>
      </c>
      <c r="Q1574"/>
      <c r="R1574"/>
      <c r="S1574" s="151">
        <f t="shared" si="175"/>
        <v>184</v>
      </c>
      <c r="T1574" s="3" t="s">
        <v>4541</v>
      </c>
      <c r="U1574" s="114"/>
      <c r="V1574" s="114"/>
      <c r="W1574" s="155" t="str">
        <f t="shared" si="176"/>
        <v>"PERM"</v>
      </c>
      <c r="X1574" s="105" t="str">
        <f t="shared" si="177"/>
        <v>PERM</v>
      </c>
      <c r="Y1574" s="2">
        <f t="shared" si="178"/>
        <v>1535</v>
      </c>
      <c r="Z1574" t="str">
        <f t="shared" si="179"/>
        <v>ITM_PERM</v>
      </c>
    </row>
    <row r="1575" spans="1:26">
      <c r="A1575" s="3">
        <f>ROW()</f>
        <v>1575</v>
      </c>
      <c r="B1575" s="183">
        <v>1536</v>
      </c>
      <c r="C1575" s="1" t="s">
        <v>2217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2189</v>
      </c>
      <c r="K1575" s="134" t="s">
        <v>4580</v>
      </c>
      <c r="M1575" s="21" t="s">
        <v>2859</v>
      </c>
      <c r="N1575" s="21" t="s">
        <v>3782</v>
      </c>
      <c r="O1575"/>
      <c r="P1575" t="str">
        <f t="shared" si="174"/>
        <v/>
      </c>
      <c r="Q1575"/>
      <c r="R1575"/>
      <c r="S1575" s="151">
        <f t="shared" si="175"/>
        <v>184</v>
      </c>
      <c r="T1575" s="3"/>
      <c r="U1575" s="114"/>
      <c r="V1575" s="114"/>
      <c r="W1575" s="155" t="str">
        <f t="shared" si="176"/>
        <v/>
      </c>
      <c r="X1575" s="105" t="str">
        <f t="shared" si="177"/>
        <v/>
      </c>
      <c r="Y1575" s="2">
        <f t="shared" si="178"/>
        <v>1536</v>
      </c>
      <c r="Z1575" t="str">
        <f t="shared" si="179"/>
        <v>ITM_PGMINT</v>
      </c>
    </row>
    <row r="1576" spans="1:26">
      <c r="A1576" s="3">
        <f>ROW()</f>
        <v>1576</v>
      </c>
      <c r="B1576" s="183">
        <v>1537</v>
      </c>
      <c r="C1576" s="1" t="s">
        <v>2217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2189</v>
      </c>
      <c r="K1576" s="134" t="s">
        <v>4580</v>
      </c>
      <c r="M1576" s="21" t="s">
        <v>2860</v>
      </c>
      <c r="N1576" s="21" t="s">
        <v>3782</v>
      </c>
      <c r="O1576"/>
      <c r="P1576" t="str">
        <f t="shared" ref="P1576:P1639" si="180">IF(E1576=F1576,"","NOT EQUAL")</f>
        <v/>
      </c>
      <c r="Q1576"/>
      <c r="R1576"/>
      <c r="S1576" s="151">
        <f t="shared" si="175"/>
        <v>184</v>
      </c>
      <c r="T1576" s="3"/>
      <c r="U1576" s="114"/>
      <c r="V1576" s="114"/>
      <c r="W1576" s="155" t="str">
        <f t="shared" si="176"/>
        <v/>
      </c>
      <c r="X1576" s="105" t="str">
        <f t="shared" si="177"/>
        <v/>
      </c>
      <c r="Y1576" s="2">
        <f t="shared" si="178"/>
        <v>1537</v>
      </c>
      <c r="Z1576" t="str">
        <f t="shared" si="179"/>
        <v>ITM_PGMSLV</v>
      </c>
    </row>
    <row r="1577" spans="1:26">
      <c r="A1577" s="3">
        <f>ROW()</f>
        <v>1577</v>
      </c>
      <c r="B1577" s="183">
        <v>1538</v>
      </c>
      <c r="C1577" s="1" t="s">
        <v>2217</v>
      </c>
      <c r="D1577" s="1" t="s">
        <v>7</v>
      </c>
      <c r="E1577" s="16" t="s">
        <v>1991</v>
      </c>
      <c r="F1577" s="16" t="s">
        <v>1991</v>
      </c>
      <c r="G1577" s="114">
        <v>0</v>
      </c>
      <c r="H1577" s="114">
        <v>0</v>
      </c>
      <c r="I1577" s="16" t="s">
        <v>3</v>
      </c>
      <c r="J1577" s="16" t="s">
        <v>2189</v>
      </c>
      <c r="K1577" s="134" t="s">
        <v>4580</v>
      </c>
      <c r="M1577" s="21" t="s">
        <v>2861</v>
      </c>
      <c r="N1577" s="21" t="s">
        <v>3782</v>
      </c>
      <c r="O1577"/>
      <c r="P1577" t="str">
        <f t="shared" si="180"/>
        <v/>
      </c>
      <c r="Q1577"/>
      <c r="R1577"/>
      <c r="S1577" s="151">
        <f t="shared" si="175"/>
        <v>184</v>
      </c>
      <c r="T1577" s="3"/>
      <c r="U1577" s="114"/>
      <c r="V1577" s="114"/>
      <c r="W1577" s="155" t="str">
        <f t="shared" si="176"/>
        <v/>
      </c>
      <c r="X1577" s="105" t="str">
        <f t="shared" si="177"/>
        <v/>
      </c>
      <c r="Y1577" s="2">
        <f t="shared" si="178"/>
        <v>1538</v>
      </c>
      <c r="Z1577" t="str">
        <f t="shared" si="179"/>
        <v>ITM_PIXEL</v>
      </c>
    </row>
    <row r="1578" spans="1:26">
      <c r="A1578" s="3">
        <f>ROW()</f>
        <v>1578</v>
      </c>
      <c r="B1578" s="183">
        <v>1539</v>
      </c>
      <c r="C1578" s="1" t="s">
        <v>2432</v>
      </c>
      <c r="D1578" s="51" t="s">
        <v>4279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2189</v>
      </c>
      <c r="K1578" s="134" t="s">
        <v>4580</v>
      </c>
      <c r="M1578" s="21" t="s">
        <v>2862</v>
      </c>
      <c r="N1578" s="21" t="s">
        <v>3782</v>
      </c>
      <c r="O1578"/>
      <c r="P1578" t="str">
        <f t="shared" si="180"/>
        <v/>
      </c>
      <c r="Q1578"/>
      <c r="R1578"/>
      <c r="S1578" s="151">
        <f t="shared" si="175"/>
        <v>185</v>
      </c>
      <c r="T1578" s="3" t="s">
        <v>4569</v>
      </c>
      <c r="U1578" s="118" t="s">
        <v>4456</v>
      </c>
      <c r="V1578" s="114"/>
      <c r="W1578" s="155" t="str">
        <f t="shared" si="176"/>
        <v>"PLOT"</v>
      </c>
      <c r="X1578" s="105" t="str">
        <f t="shared" si="177"/>
        <v>PLOT</v>
      </c>
      <c r="Y1578" s="2">
        <f t="shared" si="178"/>
        <v>1539</v>
      </c>
      <c r="Z1578" t="str">
        <f t="shared" si="179"/>
        <v>ITM_PLOT</v>
      </c>
    </row>
    <row r="1579" spans="1:26">
      <c r="A1579" s="3">
        <f>ROW()</f>
        <v>1579</v>
      </c>
      <c r="B1579" s="183">
        <v>1540</v>
      </c>
      <c r="C1579" s="1" t="s">
        <v>2217</v>
      </c>
      <c r="D1579" s="1" t="s">
        <v>7</v>
      </c>
      <c r="E1579" s="16" t="s">
        <v>1993</v>
      </c>
      <c r="F1579" s="16" t="s">
        <v>1993</v>
      </c>
      <c r="G1579" s="114">
        <v>0</v>
      </c>
      <c r="H1579" s="114">
        <v>0</v>
      </c>
      <c r="I1579" s="16" t="s">
        <v>3</v>
      </c>
      <c r="J1579" s="16" t="s">
        <v>2189</v>
      </c>
      <c r="K1579" s="134" t="s">
        <v>4580</v>
      </c>
      <c r="M1579" s="21" t="s">
        <v>2864</v>
      </c>
      <c r="N1579" s="21" t="s">
        <v>3782</v>
      </c>
      <c r="O1579"/>
      <c r="P1579" t="str">
        <f t="shared" si="180"/>
        <v/>
      </c>
      <c r="Q1579"/>
      <c r="R1579"/>
      <c r="S1579" s="151">
        <f t="shared" si="175"/>
        <v>185</v>
      </c>
      <c r="T1579" s="3"/>
      <c r="U1579" s="114"/>
      <c r="V1579" s="114"/>
      <c r="W1579" s="155" t="str">
        <f t="shared" si="176"/>
        <v/>
      </c>
      <c r="X1579" s="105" t="str">
        <f t="shared" si="177"/>
        <v/>
      </c>
      <c r="Y1579" s="2">
        <f t="shared" si="178"/>
        <v>1540</v>
      </c>
      <c r="Z1579" t="str">
        <f t="shared" si="179"/>
        <v>ITM_PN</v>
      </c>
    </row>
    <row r="1580" spans="1:26">
      <c r="A1580" s="3">
        <f>ROW()</f>
        <v>1580</v>
      </c>
      <c r="B1580" s="183">
        <v>1541</v>
      </c>
      <c r="C1580" s="1" t="s">
        <v>2217</v>
      </c>
      <c r="D1580" s="1" t="s">
        <v>7</v>
      </c>
      <c r="E1580" s="16" t="s">
        <v>1994</v>
      </c>
      <c r="F1580" s="16" t="s">
        <v>1994</v>
      </c>
      <c r="G1580" s="114">
        <v>0</v>
      </c>
      <c r="H1580" s="114">
        <v>0</v>
      </c>
      <c r="I1580" s="16" t="s">
        <v>3</v>
      </c>
      <c r="J1580" s="16" t="s">
        <v>2189</v>
      </c>
      <c r="K1580" s="134" t="s">
        <v>4580</v>
      </c>
      <c r="M1580" s="21" t="s">
        <v>2865</v>
      </c>
      <c r="N1580" s="21" t="s">
        <v>3782</v>
      </c>
      <c r="O1580"/>
      <c r="P1580" t="str">
        <f t="shared" si="180"/>
        <v/>
      </c>
      <c r="Q1580"/>
      <c r="R1580"/>
      <c r="S1580" s="151">
        <f t="shared" si="175"/>
        <v>185</v>
      </c>
      <c r="T1580" s="3"/>
      <c r="U1580" s="114"/>
      <c r="V1580" s="114"/>
      <c r="W1580" s="155" t="str">
        <f t="shared" si="176"/>
        <v/>
      </c>
      <c r="X1580" s="105" t="str">
        <f t="shared" si="177"/>
        <v/>
      </c>
      <c r="Y1580" s="2">
        <f t="shared" si="178"/>
        <v>1541</v>
      </c>
      <c r="Z1580" t="str">
        <f t="shared" si="179"/>
        <v>ITM_POINT</v>
      </c>
    </row>
    <row r="1581" spans="1:26">
      <c r="A1581" s="3">
        <f>ROW()</f>
        <v>1581</v>
      </c>
      <c r="B1581" s="183">
        <v>1542</v>
      </c>
      <c r="C1581" s="71" t="s">
        <v>4354</v>
      </c>
      <c r="D1581" s="71" t="s">
        <v>4435</v>
      </c>
      <c r="E1581" s="72" t="s">
        <v>4436</v>
      </c>
      <c r="F1581" s="72" t="s">
        <v>4436</v>
      </c>
      <c r="G1581" s="73">
        <v>0</v>
      </c>
      <c r="H1581" s="73">
        <v>0</v>
      </c>
      <c r="I1581" s="74" t="s">
        <v>3</v>
      </c>
      <c r="J1581" s="74" t="s">
        <v>2189</v>
      </c>
      <c r="K1581" s="134" t="s">
        <v>4580</v>
      </c>
      <c r="M1581" s="75" t="s">
        <v>4437</v>
      </c>
      <c r="N1581" s="75"/>
      <c r="O1581"/>
      <c r="P1581" t="str">
        <f t="shared" si="180"/>
        <v/>
      </c>
      <c r="Q1581"/>
      <c r="R1581"/>
      <c r="S1581" s="151">
        <f t="shared" si="175"/>
        <v>185</v>
      </c>
      <c r="T1581" s="3"/>
      <c r="U1581" s="114"/>
      <c r="V1581" s="114"/>
      <c r="W1581" s="155" t="str">
        <f t="shared" si="176"/>
        <v/>
      </c>
      <c r="X1581" s="105" t="str">
        <f t="shared" si="177"/>
        <v/>
      </c>
      <c r="Y1581" s="2">
        <f t="shared" si="178"/>
        <v>1542</v>
      </c>
      <c r="Z1581" t="str">
        <f t="shared" si="179"/>
        <v>ITM_LOADV</v>
      </c>
    </row>
    <row r="1582" spans="1:26">
      <c r="A1582" s="3">
        <f>ROW()</f>
        <v>1582</v>
      </c>
      <c r="B1582" s="183">
        <v>1543</v>
      </c>
      <c r="C1582" s="1" t="s">
        <v>2217</v>
      </c>
      <c r="D1582" s="1" t="s">
        <v>7</v>
      </c>
      <c r="E1582" s="16" t="s">
        <v>1997</v>
      </c>
      <c r="F1582" s="16" t="s">
        <v>1997</v>
      </c>
      <c r="G1582" s="114">
        <v>0</v>
      </c>
      <c r="H1582" s="114">
        <v>0</v>
      </c>
      <c r="I1582" s="16" t="s">
        <v>3</v>
      </c>
      <c r="J1582" s="16" t="s">
        <v>2189</v>
      </c>
      <c r="K1582" s="134" t="s">
        <v>4580</v>
      </c>
      <c r="M1582" s="21" t="s">
        <v>2872</v>
      </c>
      <c r="N1582" s="21" t="s">
        <v>3782</v>
      </c>
      <c r="O1582"/>
      <c r="P1582" t="str">
        <f t="shared" si="180"/>
        <v/>
      </c>
      <c r="Q1582"/>
      <c r="R1582"/>
      <c r="S1582" s="151">
        <f t="shared" si="175"/>
        <v>185</v>
      </c>
      <c r="T1582" s="3"/>
      <c r="U1582" s="114"/>
      <c r="V1582" s="114"/>
      <c r="W1582" s="155" t="str">
        <f t="shared" si="176"/>
        <v/>
      </c>
      <c r="X1582" s="105" t="str">
        <f t="shared" si="177"/>
        <v/>
      </c>
      <c r="Y1582" s="2">
        <f t="shared" si="178"/>
        <v>1543</v>
      </c>
      <c r="Z1582" t="str">
        <f t="shared" si="179"/>
        <v>ITM_POPLR</v>
      </c>
    </row>
    <row r="1583" spans="1:26">
      <c r="A1583" s="3">
        <f>ROW()</f>
        <v>1583</v>
      </c>
      <c r="B1583" s="183">
        <v>1544</v>
      </c>
      <c r="C1583" s="1" t="s">
        <v>2217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2189</v>
      </c>
      <c r="K1583" s="134" t="s">
        <v>4580</v>
      </c>
      <c r="M1583" s="21" t="s">
        <v>2875</v>
      </c>
      <c r="N1583" s="21" t="s">
        <v>3782</v>
      </c>
      <c r="O1583"/>
      <c r="P1583" t="str">
        <f t="shared" si="180"/>
        <v/>
      </c>
      <c r="Q1583"/>
      <c r="R1583"/>
      <c r="S1583" s="151">
        <f t="shared" si="175"/>
        <v>185</v>
      </c>
      <c r="T1583" s="3"/>
      <c r="U1583" s="114"/>
      <c r="V1583" s="114"/>
      <c r="W1583" s="155" t="str">
        <f t="shared" si="176"/>
        <v/>
      </c>
      <c r="X1583" s="105" t="str">
        <f t="shared" si="177"/>
        <v/>
      </c>
      <c r="Y1583" s="2">
        <f t="shared" si="178"/>
        <v>1544</v>
      </c>
      <c r="Z1583" t="str">
        <f t="shared" si="179"/>
        <v>ITM_PRCL</v>
      </c>
    </row>
    <row r="1584" spans="1:26">
      <c r="A1584" s="3">
        <f>ROW()</f>
        <v>1584</v>
      </c>
      <c r="B1584" s="183">
        <v>1545</v>
      </c>
      <c r="C1584" s="1" t="s">
        <v>2217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2189</v>
      </c>
      <c r="K1584" s="134" t="s">
        <v>4580</v>
      </c>
      <c r="M1584" s="21" t="s">
        <v>2880</v>
      </c>
      <c r="N1584" s="21" t="s">
        <v>3782</v>
      </c>
      <c r="O1584"/>
      <c r="P1584" t="str">
        <f t="shared" si="180"/>
        <v/>
      </c>
      <c r="Q1584"/>
      <c r="R1584"/>
      <c r="S1584" s="151">
        <f t="shared" si="175"/>
        <v>185</v>
      </c>
      <c r="T1584" s="3"/>
      <c r="U1584" s="114"/>
      <c r="V1584" s="114"/>
      <c r="W1584" s="155" t="str">
        <f t="shared" si="176"/>
        <v/>
      </c>
      <c r="X1584" s="105" t="str">
        <f t="shared" si="177"/>
        <v/>
      </c>
      <c r="Y1584" s="2">
        <f t="shared" si="178"/>
        <v>1545</v>
      </c>
      <c r="Z1584" t="str">
        <f t="shared" si="179"/>
        <v>ITM_PSTO</v>
      </c>
    </row>
    <row r="1585" spans="1:26">
      <c r="A1585" s="3">
        <f>ROW()</f>
        <v>1585</v>
      </c>
      <c r="B1585" s="183">
        <v>1546</v>
      </c>
      <c r="C1585" s="1" t="s">
        <v>2217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2189</v>
      </c>
      <c r="K1585" s="134" t="s">
        <v>4580</v>
      </c>
      <c r="M1585" s="21" t="s">
        <v>2882</v>
      </c>
      <c r="N1585" s="21" t="s">
        <v>3782</v>
      </c>
      <c r="O1585"/>
      <c r="P1585" t="str">
        <f t="shared" si="180"/>
        <v/>
      </c>
      <c r="Q1585"/>
      <c r="R1585"/>
      <c r="S1585" s="151">
        <f t="shared" si="175"/>
        <v>185</v>
      </c>
      <c r="T1585" s="3"/>
      <c r="U1585" s="114"/>
      <c r="V1585" s="114"/>
      <c r="W1585" s="155" t="str">
        <f t="shared" si="176"/>
        <v/>
      </c>
      <c r="X1585" s="105" t="str">
        <f t="shared" si="177"/>
        <v/>
      </c>
      <c r="Y1585" s="2">
        <f t="shared" si="178"/>
        <v>1546</v>
      </c>
      <c r="Z1585" t="str">
        <f t="shared" si="179"/>
        <v>ITM_PUTK</v>
      </c>
    </row>
    <row r="1586" spans="1:26">
      <c r="A1586" s="3">
        <f>ROW()</f>
        <v>1586</v>
      </c>
      <c r="B1586" s="183">
        <v>1547</v>
      </c>
      <c r="C1586" s="1" t="s">
        <v>2251</v>
      </c>
      <c r="D1586" s="1" t="s">
        <v>1340</v>
      </c>
      <c r="E1586" s="16" t="s">
        <v>2002</v>
      </c>
      <c r="F1586" s="16" t="s">
        <v>2002</v>
      </c>
      <c r="G1586" s="114">
        <v>0</v>
      </c>
      <c r="H1586" s="114">
        <v>0</v>
      </c>
      <c r="I1586" s="16" t="s">
        <v>3</v>
      </c>
      <c r="J1586" s="16" t="s">
        <v>2189</v>
      </c>
      <c r="K1586" s="134" t="s">
        <v>4580</v>
      </c>
      <c r="M1586" s="21" t="s">
        <v>2888</v>
      </c>
      <c r="N1586" s="21" t="s">
        <v>3782</v>
      </c>
      <c r="O1586"/>
      <c r="P1586" t="str">
        <f t="shared" si="180"/>
        <v/>
      </c>
      <c r="Q1586"/>
      <c r="R1586"/>
      <c r="S1586" s="151">
        <f t="shared" si="175"/>
        <v>186</v>
      </c>
      <c r="T1586" s="3"/>
      <c r="U1586" s="114" t="s">
        <v>4456</v>
      </c>
      <c r="V1586" s="114"/>
      <c r="W1586" s="155" t="str">
        <f t="shared" si="176"/>
        <v>"RAD"</v>
      </c>
      <c r="X1586" s="105" t="str">
        <f t="shared" si="177"/>
        <v>RAD</v>
      </c>
      <c r="Y1586" s="2">
        <f t="shared" si="178"/>
        <v>1547</v>
      </c>
      <c r="Z1586" t="str">
        <f t="shared" si="179"/>
        <v>ITM_RAD</v>
      </c>
    </row>
    <row r="1587" spans="1:26">
      <c r="A1587" s="3">
        <f>ROW()</f>
        <v>1587</v>
      </c>
      <c r="B1587" s="183">
        <v>1548</v>
      </c>
      <c r="C1587" s="1" t="s">
        <v>2252</v>
      </c>
      <c r="D1587" s="1" t="s">
        <v>1340</v>
      </c>
      <c r="E1587" s="16" t="s">
        <v>2003</v>
      </c>
      <c r="F1587" s="16" t="s">
        <v>2003</v>
      </c>
      <c r="G1587" s="114">
        <v>0</v>
      </c>
      <c r="H1587" s="114">
        <v>0</v>
      </c>
      <c r="I1587" s="16" t="s">
        <v>3</v>
      </c>
      <c r="J1587" s="16" t="s">
        <v>2188</v>
      </c>
      <c r="K1587" s="134" t="s">
        <v>4580</v>
      </c>
      <c r="M1587" s="21" t="s">
        <v>2889</v>
      </c>
      <c r="N1587" s="21" t="s">
        <v>3782</v>
      </c>
      <c r="O1587"/>
      <c r="P1587" t="str">
        <f t="shared" si="180"/>
        <v/>
      </c>
      <c r="Q1587"/>
      <c r="R1587"/>
      <c r="S1587" s="151">
        <f t="shared" si="175"/>
        <v>187</v>
      </c>
      <c r="T1587" s="3" t="s">
        <v>4540</v>
      </c>
      <c r="U1587" s="114"/>
      <c r="V1587" s="114"/>
      <c r="W1587" s="155" t="str">
        <f t="shared" si="176"/>
        <v>"RAD" STD_RIGHT_ARROW</v>
      </c>
      <c r="X1587" s="105" t="str">
        <f t="shared" si="177"/>
        <v>RAD&gt;</v>
      </c>
      <c r="Y1587" s="2">
        <f t="shared" si="178"/>
        <v>1548</v>
      </c>
      <c r="Z1587" t="str">
        <f t="shared" si="179"/>
        <v>ITM_RADto</v>
      </c>
    </row>
    <row r="1588" spans="1:26">
      <c r="A1588" s="3">
        <f>ROW()</f>
        <v>1588</v>
      </c>
      <c r="B1588" s="183">
        <v>1549</v>
      </c>
      <c r="C1588" s="1" t="s">
        <v>2330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2188</v>
      </c>
      <c r="K1588" s="134" t="s">
        <v>4580</v>
      </c>
      <c r="M1588" s="21" t="s">
        <v>2891</v>
      </c>
      <c r="N1588" s="21" t="s">
        <v>3782</v>
      </c>
      <c r="O1588"/>
      <c r="P1588" t="str">
        <f t="shared" si="180"/>
        <v/>
      </c>
      <c r="Q1588"/>
      <c r="R1588"/>
      <c r="S1588" s="151">
        <f t="shared" si="175"/>
        <v>188</v>
      </c>
      <c r="T1588" s="3" t="s">
        <v>4541</v>
      </c>
      <c r="U1588" s="114"/>
      <c r="V1588" s="114"/>
      <c r="W1588" s="155" t="str">
        <f t="shared" si="176"/>
        <v>"RAN#"</v>
      </c>
      <c r="X1588" s="105" t="str">
        <f t="shared" si="177"/>
        <v>RAN#</v>
      </c>
      <c r="Y1588" s="2">
        <f t="shared" si="178"/>
        <v>1549</v>
      </c>
      <c r="Z1588" t="str">
        <f t="shared" si="179"/>
        <v>ITM_RAN</v>
      </c>
    </row>
    <row r="1589" spans="1:26">
      <c r="A1589" s="3">
        <f>ROW()</f>
        <v>1589</v>
      </c>
      <c r="B1589" s="183">
        <v>1550</v>
      </c>
      <c r="C1589" s="1" t="s">
        <v>2331</v>
      </c>
      <c r="D1589" s="51" t="s">
        <v>4100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2189</v>
      </c>
      <c r="K1589" s="134" t="s">
        <v>4580</v>
      </c>
      <c r="L1589" s="1" t="s">
        <v>309</v>
      </c>
      <c r="M1589" s="21" t="s">
        <v>2892</v>
      </c>
      <c r="N1589" s="21" t="s">
        <v>3782</v>
      </c>
      <c r="O1589"/>
      <c r="P1589" t="str">
        <f t="shared" si="180"/>
        <v>NOT EQUAL</v>
      </c>
      <c r="Q1589"/>
      <c r="R1589"/>
      <c r="S1589" s="151">
        <f t="shared" si="175"/>
        <v>188</v>
      </c>
      <c r="T1589" s="3"/>
      <c r="U1589" s="114"/>
      <c r="V1589" s="114"/>
      <c r="W1589" s="155" t="str">
        <f t="shared" si="176"/>
        <v/>
      </c>
      <c r="X1589" s="105" t="str">
        <f t="shared" si="177"/>
        <v/>
      </c>
      <c r="Y1589" s="2">
        <f t="shared" si="178"/>
        <v>1550</v>
      </c>
      <c r="Z1589" t="str">
        <f t="shared" si="179"/>
        <v>ITM_RBR</v>
      </c>
    </row>
    <row r="1590" spans="1:26">
      <c r="A1590" s="3">
        <f>ROW()</f>
        <v>1590</v>
      </c>
      <c r="B1590" s="183">
        <v>1551</v>
      </c>
      <c r="C1590" s="1" t="s">
        <v>2333</v>
      </c>
      <c r="D1590" s="1" t="s">
        <v>7</v>
      </c>
      <c r="E1590" s="16" t="s">
        <v>2006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2189</v>
      </c>
      <c r="K1590" s="134" t="s">
        <v>4580</v>
      </c>
      <c r="M1590" s="21" t="s">
        <v>2894</v>
      </c>
      <c r="N1590" s="21" t="s">
        <v>3782</v>
      </c>
      <c r="O1590"/>
      <c r="P1590" t="str">
        <f t="shared" si="180"/>
        <v>NOT EQUAL</v>
      </c>
      <c r="Q1590"/>
      <c r="R1590"/>
      <c r="S1590" s="151">
        <f t="shared" si="175"/>
        <v>188</v>
      </c>
      <c r="T1590" s="3"/>
      <c r="U1590" s="114"/>
      <c r="V1590" s="114"/>
      <c r="W1590" s="155" t="str">
        <f t="shared" si="176"/>
        <v/>
      </c>
      <c r="X1590" s="105" t="str">
        <f t="shared" si="177"/>
        <v/>
      </c>
      <c r="Y1590" s="2">
        <f t="shared" si="178"/>
        <v>1551</v>
      </c>
      <c r="Z1590" t="str">
        <f t="shared" si="179"/>
        <v>ITM_RCLCFG</v>
      </c>
    </row>
    <row r="1591" spans="1:26">
      <c r="A1591" s="3">
        <f>ROW()</f>
        <v>1591</v>
      </c>
      <c r="B1591" s="183">
        <v>1552</v>
      </c>
      <c r="C1591" s="1" t="s">
        <v>2334</v>
      </c>
      <c r="D1591" s="1" t="s">
        <v>7</v>
      </c>
      <c r="E1591" s="16" t="s">
        <v>2007</v>
      </c>
      <c r="F1591" s="16" t="s">
        <v>2007</v>
      </c>
      <c r="G1591" s="114">
        <v>0</v>
      </c>
      <c r="H1591" s="114">
        <v>0</v>
      </c>
      <c r="I1591" s="16" t="s">
        <v>3</v>
      </c>
      <c r="J1591" s="16" t="s">
        <v>2188</v>
      </c>
      <c r="K1591" s="134" t="s">
        <v>4580</v>
      </c>
      <c r="M1591" s="21" t="s">
        <v>2895</v>
      </c>
      <c r="N1591" s="21" t="s">
        <v>3782</v>
      </c>
      <c r="O1591"/>
      <c r="P1591" t="str">
        <f t="shared" si="180"/>
        <v/>
      </c>
      <c r="Q1591"/>
      <c r="R1591"/>
      <c r="S1591" s="151">
        <f t="shared" si="175"/>
        <v>189</v>
      </c>
      <c r="T1591" s="3" t="s">
        <v>4566</v>
      </c>
      <c r="U1591" s="114"/>
      <c r="V1591" s="114"/>
      <c r="W1591" s="155" t="str">
        <f t="shared" si="176"/>
        <v>"RCLEL"</v>
      </c>
      <c r="X1591" s="105" t="str">
        <f t="shared" si="177"/>
        <v>RCLEL</v>
      </c>
      <c r="Y1591" s="2">
        <f t="shared" si="178"/>
        <v>1552</v>
      </c>
      <c r="Z1591" t="str">
        <f t="shared" si="179"/>
        <v>ITM_RCLEL</v>
      </c>
    </row>
    <row r="1592" spans="1:26">
      <c r="A1592" s="3">
        <f>ROW()</f>
        <v>1592</v>
      </c>
      <c r="B1592" s="183">
        <v>1553</v>
      </c>
      <c r="C1592" s="1" t="s">
        <v>2335</v>
      </c>
      <c r="D1592" s="1" t="s">
        <v>7</v>
      </c>
      <c r="E1592" s="16" t="s">
        <v>2008</v>
      </c>
      <c r="F1592" s="16" t="s">
        <v>2008</v>
      </c>
      <c r="G1592" s="114">
        <v>0</v>
      </c>
      <c r="H1592" s="114">
        <v>0</v>
      </c>
      <c r="I1592" s="16" t="s">
        <v>3</v>
      </c>
      <c r="J1592" s="16" t="s">
        <v>2188</v>
      </c>
      <c r="K1592" s="134" t="s">
        <v>4580</v>
      </c>
      <c r="M1592" s="21" t="s">
        <v>2896</v>
      </c>
      <c r="N1592" s="21" t="s">
        <v>3782</v>
      </c>
      <c r="O1592"/>
      <c r="P1592" t="str">
        <f t="shared" si="180"/>
        <v/>
      </c>
      <c r="Q1592"/>
      <c r="R1592"/>
      <c r="S1592" s="151">
        <f t="shared" si="175"/>
        <v>190</v>
      </c>
      <c r="T1592" s="3" t="s">
        <v>4566</v>
      </c>
      <c r="U1592" s="114"/>
      <c r="V1592" s="114"/>
      <c r="W1592" s="155" t="str">
        <f t="shared" si="176"/>
        <v>"RCLIJ"</v>
      </c>
      <c r="X1592" s="105" t="str">
        <f t="shared" si="177"/>
        <v>RCLIJ</v>
      </c>
      <c r="Y1592" s="2">
        <f t="shared" si="178"/>
        <v>1553</v>
      </c>
      <c r="Z1592" t="str">
        <f t="shared" si="179"/>
        <v>ITM_RCLIJ</v>
      </c>
    </row>
    <row r="1593" spans="1:26">
      <c r="A1593" s="3">
        <f>ROW()</f>
        <v>1593</v>
      </c>
      <c r="B1593" s="183">
        <v>1554</v>
      </c>
      <c r="C1593" s="1" t="s">
        <v>2336</v>
      </c>
      <c r="D1593" s="30" t="s">
        <v>3854</v>
      </c>
      <c r="E1593" s="16" t="s">
        <v>2009</v>
      </c>
      <c r="F1593" s="16" t="s">
        <v>2009</v>
      </c>
      <c r="G1593" s="114">
        <v>0</v>
      </c>
      <c r="H1593" s="114">
        <v>99</v>
      </c>
      <c r="I1593" s="16" t="s">
        <v>3</v>
      </c>
      <c r="J1593" s="16" t="s">
        <v>2188</v>
      </c>
      <c r="K1593" s="134" t="s">
        <v>4580</v>
      </c>
      <c r="M1593" s="21" t="s">
        <v>2897</v>
      </c>
      <c r="N1593" s="21" t="s">
        <v>3782</v>
      </c>
      <c r="O1593"/>
      <c r="P1593" t="str">
        <f t="shared" si="180"/>
        <v/>
      </c>
      <c r="Q1593"/>
      <c r="R1593"/>
      <c r="S1593" s="151">
        <f t="shared" si="175"/>
        <v>191</v>
      </c>
      <c r="T1593" s="3" t="s">
        <v>4566</v>
      </c>
      <c r="U1593" s="114"/>
      <c r="V1593" s="114"/>
      <c r="W1593" s="155" t="str">
        <f t="shared" si="176"/>
        <v>"RCLS"</v>
      </c>
      <c r="X1593" s="105" t="str">
        <f t="shared" si="177"/>
        <v>RCLS</v>
      </c>
      <c r="Y1593" s="2">
        <f t="shared" si="178"/>
        <v>1554</v>
      </c>
      <c r="Z1593" t="str">
        <f t="shared" si="179"/>
        <v>ITM_RCLS</v>
      </c>
    </row>
    <row r="1594" spans="1:26">
      <c r="A1594" s="3">
        <f>ROW()</f>
        <v>1594</v>
      </c>
      <c r="B1594" s="183">
        <v>1555</v>
      </c>
      <c r="C1594" s="1" t="s">
        <v>2217</v>
      </c>
      <c r="D1594" s="1" t="s">
        <v>7</v>
      </c>
      <c r="E1594" s="16" t="s">
        <v>2013</v>
      </c>
      <c r="F1594" s="16" t="s">
        <v>2013</v>
      </c>
      <c r="G1594" s="114">
        <v>0</v>
      </c>
      <c r="H1594" s="114">
        <v>0</v>
      </c>
      <c r="I1594" s="16" t="s">
        <v>3</v>
      </c>
      <c r="J1594" s="16" t="s">
        <v>2189</v>
      </c>
      <c r="K1594" s="134" t="s">
        <v>4580</v>
      </c>
      <c r="M1594" s="21" t="s">
        <v>2904</v>
      </c>
      <c r="N1594" s="21" t="s">
        <v>3782</v>
      </c>
      <c r="O1594"/>
      <c r="P1594" t="str">
        <f t="shared" si="180"/>
        <v/>
      </c>
      <c r="Q1594"/>
      <c r="R1594"/>
      <c r="S1594" s="151">
        <f t="shared" si="175"/>
        <v>191</v>
      </c>
      <c r="T1594" s="3"/>
      <c r="U1594" s="114"/>
      <c r="V1594" s="114"/>
      <c r="W1594" s="155" t="str">
        <f t="shared" si="176"/>
        <v/>
      </c>
      <c r="X1594" s="105" t="str">
        <f t="shared" si="177"/>
        <v/>
      </c>
      <c r="Y1594" s="2">
        <f t="shared" si="178"/>
        <v>1555</v>
      </c>
      <c r="Z1594" t="str">
        <f t="shared" si="179"/>
        <v>ITM_RDP</v>
      </c>
    </row>
    <row r="1595" spans="1:26">
      <c r="A1595" s="3">
        <f>ROW()</f>
        <v>1595</v>
      </c>
      <c r="B1595" s="183">
        <v>1556</v>
      </c>
      <c r="C1595" s="1" t="s">
        <v>2343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2188</v>
      </c>
      <c r="K1595" s="134" t="s">
        <v>4580</v>
      </c>
      <c r="M1595" s="21" t="s">
        <v>2908</v>
      </c>
      <c r="N1595" s="21" t="s">
        <v>3782</v>
      </c>
      <c r="O1595"/>
      <c r="P1595" t="str">
        <f t="shared" si="180"/>
        <v/>
      </c>
      <c r="Q1595"/>
      <c r="R1595"/>
      <c r="S1595" s="151">
        <f t="shared" si="175"/>
        <v>192</v>
      </c>
      <c r="T1595" s="3" t="s">
        <v>4545</v>
      </c>
      <c r="U1595" s="114"/>
      <c r="V1595" s="114"/>
      <c r="W1595" s="155" t="str">
        <f t="shared" si="176"/>
        <v>"RE"</v>
      </c>
      <c r="X1595" s="105" t="str">
        <f t="shared" si="177"/>
        <v>RE</v>
      </c>
      <c r="Y1595" s="2">
        <f t="shared" si="178"/>
        <v>1556</v>
      </c>
      <c r="Z1595" t="str">
        <f t="shared" si="179"/>
        <v>ITM_RE</v>
      </c>
    </row>
    <row r="1596" spans="1:26">
      <c r="A1596" s="3">
        <f>ROW()</f>
        <v>1596</v>
      </c>
      <c r="B1596" s="183">
        <v>1557</v>
      </c>
      <c r="C1596" s="1" t="s">
        <v>2217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2189</v>
      </c>
      <c r="K1596" s="134" t="s">
        <v>4580</v>
      </c>
      <c r="M1596" s="21" t="s">
        <v>2913</v>
      </c>
      <c r="N1596" s="21" t="s">
        <v>3782</v>
      </c>
      <c r="O1596"/>
      <c r="P1596" t="str">
        <f t="shared" si="180"/>
        <v/>
      </c>
      <c r="Q1596"/>
      <c r="R1596"/>
      <c r="S1596" s="151">
        <f t="shared" si="175"/>
        <v>192</v>
      </c>
      <c r="T1596" s="3"/>
      <c r="U1596" s="114"/>
      <c r="V1596" s="114"/>
      <c r="W1596" s="155" t="str">
        <f t="shared" si="176"/>
        <v/>
      </c>
      <c r="X1596" s="105" t="str">
        <f t="shared" si="177"/>
        <v/>
      </c>
      <c r="Y1596" s="2">
        <f t="shared" si="178"/>
        <v>1557</v>
      </c>
      <c r="Z1596" t="str">
        <f t="shared" si="179"/>
        <v>ITM_RECV</v>
      </c>
    </row>
    <row r="1597" spans="1:26">
      <c r="A1597" s="3">
        <f>ROW()</f>
        <v>1597</v>
      </c>
      <c r="B1597" s="183">
        <v>1558</v>
      </c>
      <c r="C1597" s="1" t="s">
        <v>2344</v>
      </c>
      <c r="D1597" s="1" t="s">
        <v>52</v>
      </c>
      <c r="E1597" s="16" t="s">
        <v>2016</v>
      </c>
      <c r="F1597" s="16" t="s">
        <v>2016</v>
      </c>
      <c r="G1597" s="114">
        <v>0</v>
      </c>
      <c r="H1597" s="114">
        <v>0</v>
      </c>
      <c r="I1597" s="16" t="s">
        <v>3</v>
      </c>
      <c r="J1597" s="16" t="s">
        <v>2189</v>
      </c>
      <c r="K1597" s="134" t="s">
        <v>4580</v>
      </c>
      <c r="M1597" s="21" t="s">
        <v>2914</v>
      </c>
      <c r="N1597" s="21" t="s">
        <v>3782</v>
      </c>
      <c r="O1597"/>
      <c r="P1597" t="str">
        <f t="shared" si="180"/>
        <v/>
      </c>
      <c r="Q1597"/>
      <c r="R1597"/>
      <c r="S1597" s="151">
        <f t="shared" si="175"/>
        <v>192</v>
      </c>
      <c r="T1597" s="3"/>
      <c r="U1597" s="114"/>
      <c r="V1597" s="114"/>
      <c r="W1597" s="155" t="str">
        <f t="shared" si="176"/>
        <v/>
      </c>
      <c r="X1597" s="105" t="str">
        <f t="shared" si="177"/>
        <v/>
      </c>
      <c r="Y1597" s="2">
        <f t="shared" si="178"/>
        <v>1558</v>
      </c>
      <c r="Z1597" t="str">
        <f t="shared" si="179"/>
        <v>ITM_RESET</v>
      </c>
    </row>
    <row r="1598" spans="1:26">
      <c r="A1598" s="3">
        <f>ROW()</f>
        <v>1598</v>
      </c>
      <c r="B1598" s="183">
        <v>1559</v>
      </c>
      <c r="C1598" s="1" t="s">
        <v>2345</v>
      </c>
      <c r="D1598" s="1" t="s">
        <v>7</v>
      </c>
      <c r="E1598" s="16" t="s">
        <v>2017</v>
      </c>
      <c r="F1598" s="16" t="s">
        <v>2017</v>
      </c>
      <c r="G1598" s="114">
        <v>0</v>
      </c>
      <c r="H1598" s="114">
        <v>0</v>
      </c>
      <c r="I1598" s="16" t="s">
        <v>3</v>
      </c>
      <c r="J1598" s="16" t="s">
        <v>2188</v>
      </c>
      <c r="K1598" s="134" t="s">
        <v>4580</v>
      </c>
      <c r="M1598" s="21" t="s">
        <v>2915</v>
      </c>
      <c r="N1598" s="21" t="s">
        <v>3782</v>
      </c>
      <c r="O1598"/>
      <c r="P1598" t="str">
        <f t="shared" si="180"/>
        <v/>
      </c>
      <c r="Q1598"/>
      <c r="R1598"/>
      <c r="S1598" s="151">
        <f t="shared" si="175"/>
        <v>193</v>
      </c>
      <c r="T1598" s="3" t="s">
        <v>4545</v>
      </c>
      <c r="U1598" s="114"/>
      <c r="V1598" s="114"/>
      <c r="W1598" s="155" t="str">
        <f t="shared" si="176"/>
        <v>"RE" STD_RIGHT_ARROW "CX"</v>
      </c>
      <c r="X1598" s="105" t="str">
        <f t="shared" si="177"/>
        <v>RE&gt;CX</v>
      </c>
      <c r="Y1598" s="2">
        <f t="shared" si="178"/>
        <v>1559</v>
      </c>
      <c r="Z1598" t="str">
        <f t="shared" si="179"/>
        <v>ITM_REtoCX</v>
      </c>
    </row>
    <row r="1599" spans="1:26">
      <c r="A1599" s="3">
        <f>ROW()</f>
        <v>1599</v>
      </c>
      <c r="B1599" s="183">
        <v>1560</v>
      </c>
      <c r="C1599" s="1" t="s">
        <v>2346</v>
      </c>
      <c r="D1599" s="1" t="s">
        <v>7</v>
      </c>
      <c r="E1599" s="16" t="s">
        <v>2018</v>
      </c>
      <c r="F1599" s="16" t="s">
        <v>2018</v>
      </c>
      <c r="G1599" s="114">
        <v>0</v>
      </c>
      <c r="H1599" s="114">
        <v>0</v>
      </c>
      <c r="I1599" s="16" t="s">
        <v>3</v>
      </c>
      <c r="J1599" s="16" t="s">
        <v>2188</v>
      </c>
      <c r="K1599" s="134" t="s">
        <v>4580</v>
      </c>
      <c r="M1599" s="21" t="s">
        <v>2916</v>
      </c>
      <c r="N1599" s="21" t="s">
        <v>3782</v>
      </c>
      <c r="O1599"/>
      <c r="P1599" t="str">
        <f t="shared" si="180"/>
        <v/>
      </c>
      <c r="Q1599"/>
      <c r="R1599"/>
      <c r="S1599" s="151">
        <f t="shared" si="175"/>
        <v>194</v>
      </c>
      <c r="T1599" s="3" t="s">
        <v>4545</v>
      </c>
      <c r="U1599" s="114"/>
      <c r="V1599" s="114"/>
      <c r="W1599" s="155" t="str">
        <f t="shared" si="176"/>
        <v>"RE" STD_LEFT_RIGHT_ARROWS "IM"</v>
      </c>
      <c r="X1599" s="105" t="str">
        <f t="shared" si="177"/>
        <v>RE&lt;&gt;IM</v>
      </c>
      <c r="Y1599" s="2">
        <f t="shared" si="178"/>
        <v>1560</v>
      </c>
      <c r="Z1599" t="str">
        <f t="shared" si="179"/>
        <v>ITM_REexIM</v>
      </c>
    </row>
    <row r="1600" spans="1:26">
      <c r="A1600" s="3">
        <f>ROW()</f>
        <v>1600</v>
      </c>
      <c r="B1600" s="183">
        <v>1561</v>
      </c>
      <c r="C1600" s="1" t="s">
        <v>2217</v>
      </c>
      <c r="D1600" s="51" t="s">
        <v>4100</v>
      </c>
      <c r="E1600" s="17" t="s">
        <v>3813</v>
      </c>
      <c r="F1600" s="17" t="s">
        <v>3813</v>
      </c>
      <c r="G1600" s="114">
        <v>0</v>
      </c>
      <c r="H1600" s="114">
        <v>0</v>
      </c>
      <c r="I1600" s="16" t="s">
        <v>3</v>
      </c>
      <c r="J1600" s="16" t="s">
        <v>2189</v>
      </c>
      <c r="K1600" s="134" t="s">
        <v>4580</v>
      </c>
      <c r="M1600" s="21" t="s">
        <v>2922</v>
      </c>
      <c r="N1600" s="21" t="s">
        <v>3782</v>
      </c>
      <c r="O1600"/>
      <c r="P1600" t="str">
        <f t="shared" si="180"/>
        <v/>
      </c>
      <c r="Q1600"/>
      <c r="R1600"/>
      <c r="S1600" s="151">
        <f t="shared" si="175"/>
        <v>194</v>
      </c>
      <c r="T1600" s="3"/>
      <c r="U1600" s="114"/>
      <c r="V1600" s="114"/>
      <c r="W1600" s="155" t="str">
        <f t="shared" si="176"/>
        <v/>
      </c>
      <c r="X1600" s="105" t="str">
        <f t="shared" si="177"/>
        <v/>
      </c>
      <c r="Y1600" s="2">
        <f t="shared" si="178"/>
        <v>1561</v>
      </c>
      <c r="Z1600" t="str">
        <f t="shared" si="179"/>
        <v>ITM_RM</v>
      </c>
    </row>
    <row r="1601" spans="1:26">
      <c r="A1601" s="3">
        <f>ROW()</f>
        <v>1601</v>
      </c>
      <c r="B1601" s="183">
        <v>1562</v>
      </c>
      <c r="C1601" s="1" t="s">
        <v>2347</v>
      </c>
      <c r="D1601" s="51" t="s">
        <v>4100</v>
      </c>
      <c r="E1601" s="17" t="s">
        <v>3814</v>
      </c>
      <c r="F1601" s="17" t="s">
        <v>3814</v>
      </c>
      <c r="G1601" s="114">
        <v>0</v>
      </c>
      <c r="H1601" s="114">
        <v>0</v>
      </c>
      <c r="I1601" s="16" t="s">
        <v>3</v>
      </c>
      <c r="J1601" s="16" t="s">
        <v>2188</v>
      </c>
      <c r="K1601" s="134" t="s">
        <v>4580</v>
      </c>
      <c r="M1601" s="21" t="s">
        <v>2923</v>
      </c>
      <c r="N1601" s="21" t="s">
        <v>3782</v>
      </c>
      <c r="O1601"/>
      <c r="P1601" t="str">
        <f t="shared" si="180"/>
        <v/>
      </c>
      <c r="Q1601"/>
      <c r="R1601"/>
      <c r="S1601" s="151">
        <f t="shared" si="175"/>
        <v>195</v>
      </c>
      <c r="T1601" s="3" t="s">
        <v>4564</v>
      </c>
      <c r="U1601" s="114"/>
      <c r="V1601" s="114"/>
      <c r="W1601" s="155" t="str">
        <f t="shared" si="176"/>
        <v>"RMODE?"</v>
      </c>
      <c r="X1601" s="105" t="str">
        <f t="shared" si="177"/>
        <v>RMODE?</v>
      </c>
      <c r="Y1601" s="2">
        <f t="shared" si="178"/>
        <v>1562</v>
      </c>
      <c r="Z1601" t="str">
        <f t="shared" si="179"/>
        <v>ITM_RMQ</v>
      </c>
    </row>
    <row r="1602" spans="1:26">
      <c r="A1602" s="3">
        <f>ROW()</f>
        <v>1602</v>
      </c>
      <c r="B1602" s="183">
        <v>1563</v>
      </c>
      <c r="C1602" s="1" t="s">
        <v>2348</v>
      </c>
      <c r="D1602" s="1" t="s">
        <v>7</v>
      </c>
      <c r="E1602" s="16" t="s">
        <v>2020</v>
      </c>
      <c r="F1602" s="16" t="s">
        <v>2020</v>
      </c>
      <c r="G1602" s="114">
        <v>0</v>
      </c>
      <c r="H1602" s="114">
        <v>0</v>
      </c>
      <c r="I1602" s="16" t="s">
        <v>3</v>
      </c>
      <c r="J1602" s="16" t="s">
        <v>2188</v>
      </c>
      <c r="K1602" s="134" t="s">
        <v>4580</v>
      </c>
      <c r="M1602" s="21" t="s">
        <v>2924</v>
      </c>
      <c r="N1602" s="21" t="s">
        <v>3782</v>
      </c>
      <c r="O1602"/>
      <c r="P1602" t="str">
        <f t="shared" si="180"/>
        <v/>
      </c>
      <c r="Q1602"/>
      <c r="R1602"/>
      <c r="S1602" s="151">
        <f t="shared" si="175"/>
        <v>196</v>
      </c>
      <c r="T1602" s="3" t="s">
        <v>4541</v>
      </c>
      <c r="U1602" s="114"/>
      <c r="V1602" s="114"/>
      <c r="W1602" s="155" t="str">
        <f t="shared" si="176"/>
        <v>"RMD"</v>
      </c>
      <c r="X1602" s="105" t="str">
        <f t="shared" si="177"/>
        <v>RMD</v>
      </c>
      <c r="Y1602" s="2">
        <f t="shared" si="178"/>
        <v>1563</v>
      </c>
      <c r="Z1602" t="str">
        <f t="shared" si="179"/>
        <v>ITM_RMD</v>
      </c>
    </row>
    <row r="1603" spans="1:26">
      <c r="A1603" s="3">
        <f>ROW()</f>
        <v>1603</v>
      </c>
      <c r="B1603" s="183">
        <v>1564</v>
      </c>
      <c r="C1603" s="1" t="s">
        <v>2217</v>
      </c>
      <c r="D1603" s="1" t="s">
        <v>7</v>
      </c>
      <c r="E1603" s="16" t="s">
        <v>2021</v>
      </c>
      <c r="F1603" s="16" t="s">
        <v>2021</v>
      </c>
      <c r="G1603" s="114">
        <v>0</v>
      </c>
      <c r="H1603" s="114">
        <v>0</v>
      </c>
      <c r="I1603" s="16" t="s">
        <v>3</v>
      </c>
      <c r="J1603" s="16" t="s">
        <v>2189</v>
      </c>
      <c r="K1603" s="134" t="s">
        <v>4580</v>
      </c>
      <c r="M1603" s="21" t="s">
        <v>2925</v>
      </c>
      <c r="N1603" s="21" t="s">
        <v>3782</v>
      </c>
      <c r="O1603"/>
      <c r="P1603" t="str">
        <f t="shared" si="180"/>
        <v/>
      </c>
      <c r="Q1603"/>
      <c r="R1603"/>
      <c r="S1603" s="151">
        <f t="shared" si="175"/>
        <v>196</v>
      </c>
      <c r="T1603" s="3"/>
      <c r="U1603" s="114"/>
      <c r="V1603" s="114"/>
      <c r="W1603" s="155" t="str">
        <f t="shared" si="176"/>
        <v/>
      </c>
      <c r="X1603" s="105" t="str">
        <f t="shared" si="177"/>
        <v/>
      </c>
      <c r="Y1603" s="2">
        <f t="shared" si="178"/>
        <v>1564</v>
      </c>
      <c r="Z1603" t="str">
        <f t="shared" si="179"/>
        <v>ITM_RNORM</v>
      </c>
    </row>
    <row r="1604" spans="1:26">
      <c r="A1604" s="3">
        <f>ROW()</f>
        <v>1604</v>
      </c>
      <c r="B1604" s="183">
        <v>1565</v>
      </c>
      <c r="C1604" s="103" t="s">
        <v>4438</v>
      </c>
      <c r="D1604" s="1" t="s">
        <v>7</v>
      </c>
      <c r="E1604" s="16" t="s">
        <v>2022</v>
      </c>
      <c r="F1604" s="16" t="s">
        <v>2022</v>
      </c>
      <c r="G1604" s="114">
        <v>0</v>
      </c>
      <c r="H1604" s="114">
        <v>0</v>
      </c>
      <c r="I1604" s="16" t="s">
        <v>3</v>
      </c>
      <c r="J1604" s="16" t="s">
        <v>2188</v>
      </c>
      <c r="K1604" s="134" t="s">
        <v>4580</v>
      </c>
      <c r="M1604" s="21" t="s">
        <v>2926</v>
      </c>
      <c r="N1604" s="21" t="s">
        <v>3782</v>
      </c>
      <c r="O1604"/>
      <c r="P1604" t="str">
        <f t="shared" si="180"/>
        <v/>
      </c>
      <c r="Q1604"/>
      <c r="R1604"/>
      <c r="S1604" s="151">
        <f t="shared" si="175"/>
        <v>196</v>
      </c>
      <c r="T1604" s="3"/>
      <c r="U1604" s="115" t="s">
        <v>4449</v>
      </c>
      <c r="V1604" s="114"/>
      <c r="W1604" s="155" t="str">
        <f t="shared" si="176"/>
        <v/>
      </c>
      <c r="X1604" s="105" t="str">
        <f t="shared" si="177"/>
        <v/>
      </c>
      <c r="Y1604" s="2">
        <f t="shared" si="178"/>
        <v>1565</v>
      </c>
      <c r="Z1604" t="str">
        <f t="shared" si="179"/>
        <v>ITM_ROUND</v>
      </c>
    </row>
    <row r="1605" spans="1:26">
      <c r="A1605" s="3">
        <f>ROW()</f>
        <v>1605</v>
      </c>
      <c r="B1605" s="183">
        <v>1566</v>
      </c>
      <c r="C1605" s="103" t="s">
        <v>4439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2188</v>
      </c>
      <c r="K1605" s="134" t="s">
        <v>4580</v>
      </c>
      <c r="M1605" s="21" t="s">
        <v>2927</v>
      </c>
      <c r="N1605" s="21" t="s">
        <v>3782</v>
      </c>
      <c r="O1605"/>
      <c r="P1605" t="str">
        <f t="shared" si="180"/>
        <v/>
      </c>
      <c r="Q1605"/>
      <c r="R1605"/>
      <c r="S1605" s="151">
        <f t="shared" si="175"/>
        <v>196</v>
      </c>
      <c r="T1605" s="3"/>
      <c r="U1605" s="115" t="s">
        <v>4449</v>
      </c>
      <c r="V1605" s="114"/>
      <c r="W1605" s="155" t="str">
        <f t="shared" si="176"/>
        <v/>
      </c>
      <c r="X1605" s="105" t="str">
        <f t="shared" si="177"/>
        <v/>
      </c>
      <c r="Y1605" s="2">
        <f t="shared" si="178"/>
        <v>1566</v>
      </c>
      <c r="Z1605" t="str">
        <f t="shared" si="179"/>
        <v>ITM_ROUNDI</v>
      </c>
    </row>
    <row r="1606" spans="1:26">
      <c r="A1606" s="3">
        <f>ROW()</f>
        <v>1606</v>
      </c>
      <c r="B1606" s="183">
        <v>1567</v>
      </c>
      <c r="C1606" s="1" t="s">
        <v>2217</v>
      </c>
      <c r="D1606" s="1" t="s">
        <v>7</v>
      </c>
      <c r="E1606" s="16" t="s">
        <v>2024</v>
      </c>
      <c r="F1606" s="16" t="s">
        <v>2024</v>
      </c>
      <c r="G1606" s="114">
        <v>0</v>
      </c>
      <c r="H1606" s="114">
        <v>0</v>
      </c>
      <c r="I1606" s="16" t="s">
        <v>3</v>
      </c>
      <c r="J1606" s="16" t="s">
        <v>2189</v>
      </c>
      <c r="K1606" s="134" t="s">
        <v>4580</v>
      </c>
      <c r="M1606" s="21" t="s">
        <v>2930</v>
      </c>
      <c r="N1606" s="21" t="s">
        <v>3782</v>
      </c>
      <c r="O1606"/>
      <c r="P1606" t="str">
        <f t="shared" si="180"/>
        <v/>
      </c>
      <c r="Q1606"/>
      <c r="R1606"/>
      <c r="S1606" s="151">
        <f t="shared" si="175"/>
        <v>196</v>
      </c>
      <c r="T1606" s="3"/>
      <c r="U1606" s="114"/>
      <c r="V1606" s="114"/>
      <c r="W1606" s="155" t="str">
        <f t="shared" si="176"/>
        <v/>
      </c>
      <c r="X1606" s="105" t="str">
        <f t="shared" si="177"/>
        <v/>
      </c>
      <c r="Y1606" s="2">
        <f t="shared" si="178"/>
        <v>1567</v>
      </c>
      <c r="Z1606" t="str">
        <f t="shared" si="179"/>
        <v>ITM_RSD</v>
      </c>
    </row>
    <row r="1607" spans="1:26">
      <c r="A1607" s="3">
        <f>ROW()</f>
        <v>1607</v>
      </c>
      <c r="B1607" s="183">
        <v>1568</v>
      </c>
      <c r="C1607" s="1" t="s">
        <v>2217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2189</v>
      </c>
      <c r="K1607" s="134" t="s">
        <v>4580</v>
      </c>
      <c r="M1607" s="21" t="s">
        <v>2931</v>
      </c>
      <c r="N1607" s="21" t="s">
        <v>3782</v>
      </c>
      <c r="O1607"/>
      <c r="P1607" t="str">
        <f t="shared" si="180"/>
        <v/>
      </c>
      <c r="Q1607"/>
      <c r="R1607"/>
      <c r="S1607" s="151">
        <f t="shared" ref="S1607:S1670" si="181">IF(X1607&lt;&gt;"",S1606+1,S1606)</f>
        <v>196</v>
      </c>
      <c r="T1607" s="3"/>
      <c r="U1607" s="114"/>
      <c r="V1607" s="114"/>
      <c r="W1607" s="155" t="str">
        <f t="shared" ref="W1607:W1670" si="182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3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4">B1607</f>
        <v>1568</v>
      </c>
      <c r="Z1607" t="str">
        <f t="shared" ref="Z1607:Z1670" si="185">M1607</f>
        <v>ITM_RSUM</v>
      </c>
    </row>
    <row r="1608" spans="1:26">
      <c r="A1608" s="3">
        <f>ROW()</f>
        <v>1608</v>
      </c>
      <c r="B1608" s="183">
        <v>1569</v>
      </c>
      <c r="C1608" s="1" t="s">
        <v>2217</v>
      </c>
      <c r="D1608" s="1" t="s">
        <v>7</v>
      </c>
      <c r="E1608" s="16" t="s">
        <v>2026</v>
      </c>
      <c r="F1608" s="16" t="s">
        <v>2026</v>
      </c>
      <c r="G1608" s="114">
        <v>0</v>
      </c>
      <c r="H1608" s="114">
        <v>0</v>
      </c>
      <c r="I1608" s="16" t="s">
        <v>3</v>
      </c>
      <c r="J1608" s="16" t="s">
        <v>2189</v>
      </c>
      <c r="K1608" s="134" t="s">
        <v>4580</v>
      </c>
      <c r="M1608" s="21" t="s">
        <v>2933</v>
      </c>
      <c r="N1608" s="21" t="s">
        <v>3782</v>
      </c>
      <c r="O1608"/>
      <c r="P1608" t="str">
        <f t="shared" si="180"/>
        <v/>
      </c>
      <c r="Q1608"/>
      <c r="R1608"/>
      <c r="S1608" s="151">
        <f t="shared" si="181"/>
        <v>196</v>
      </c>
      <c r="T1608" s="3"/>
      <c r="U1608" s="114"/>
      <c r="V1608" s="114"/>
      <c r="W1608" s="155" t="str">
        <f t="shared" si="182"/>
        <v/>
      </c>
      <c r="X1608" s="105" t="str">
        <f t="shared" si="183"/>
        <v/>
      </c>
      <c r="Y1608" s="2">
        <f t="shared" si="184"/>
        <v>1569</v>
      </c>
      <c r="Z1608" t="str">
        <f t="shared" si="185"/>
        <v>ITM_RTNP1</v>
      </c>
    </row>
    <row r="1609" spans="1:26">
      <c r="A1609" s="3">
        <f>ROW()</f>
        <v>1609</v>
      </c>
      <c r="B1609" s="183">
        <v>1570</v>
      </c>
      <c r="C1609" s="1" t="s">
        <v>2217</v>
      </c>
      <c r="D1609" s="1" t="s">
        <v>7</v>
      </c>
      <c r="E1609" s="16" t="s">
        <v>2027</v>
      </c>
      <c r="F1609" s="16" t="s">
        <v>2027</v>
      </c>
      <c r="G1609" s="114">
        <v>0</v>
      </c>
      <c r="H1609" s="114">
        <v>0</v>
      </c>
      <c r="I1609" s="16" t="s">
        <v>3</v>
      </c>
      <c r="J1609" s="16" t="s">
        <v>2189</v>
      </c>
      <c r="K1609" s="134" t="s">
        <v>4580</v>
      </c>
      <c r="M1609" s="21" t="s">
        <v>2934</v>
      </c>
      <c r="N1609" s="21" t="s">
        <v>3782</v>
      </c>
      <c r="O1609"/>
      <c r="P1609" t="str">
        <f t="shared" si="180"/>
        <v/>
      </c>
      <c r="Q1609"/>
      <c r="R1609"/>
      <c r="S1609" s="151">
        <f t="shared" si="181"/>
        <v>196</v>
      </c>
      <c r="T1609" s="3"/>
      <c r="U1609" s="114"/>
      <c r="V1609" s="114"/>
      <c r="W1609" s="155" t="str">
        <f t="shared" si="182"/>
        <v/>
      </c>
      <c r="X1609" s="105" t="str">
        <f t="shared" si="183"/>
        <v/>
      </c>
      <c r="Y1609" s="2">
        <f t="shared" si="184"/>
        <v>1570</v>
      </c>
      <c r="Z1609" t="str">
        <f t="shared" si="185"/>
        <v>ITM_R_CLR</v>
      </c>
    </row>
    <row r="1610" spans="1:26">
      <c r="A1610" s="3">
        <f>ROW()</f>
        <v>1610</v>
      </c>
      <c r="B1610" s="183">
        <v>1571</v>
      </c>
      <c r="C1610" s="1" t="s">
        <v>2217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2189</v>
      </c>
      <c r="K1610" s="134" t="s">
        <v>4580</v>
      </c>
      <c r="M1610" s="21" t="s">
        <v>2935</v>
      </c>
      <c r="N1610" s="21" t="s">
        <v>3782</v>
      </c>
      <c r="O1610"/>
      <c r="P1610" t="str">
        <f t="shared" si="180"/>
        <v/>
      </c>
      <c r="Q1610"/>
      <c r="R1610"/>
      <c r="S1610" s="151">
        <f t="shared" si="181"/>
        <v>196</v>
      </c>
      <c r="T1610" s="3"/>
      <c r="U1610" s="114"/>
      <c r="V1610" s="114"/>
      <c r="W1610" s="155" t="str">
        <f t="shared" si="182"/>
        <v/>
      </c>
      <c r="X1610" s="105" t="str">
        <f t="shared" si="183"/>
        <v/>
      </c>
      <c r="Y1610" s="2">
        <f t="shared" si="184"/>
        <v>1571</v>
      </c>
      <c r="Z1610" t="str">
        <f t="shared" si="185"/>
        <v>ITM_R_COPY</v>
      </c>
    </row>
    <row r="1611" spans="1:26">
      <c r="A1611" s="3">
        <f>ROW()</f>
        <v>1611</v>
      </c>
      <c r="B1611" s="183">
        <v>1572</v>
      </c>
      <c r="C1611" s="1" t="s">
        <v>2217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2189</v>
      </c>
      <c r="K1611" s="134" t="s">
        <v>4580</v>
      </c>
      <c r="M1611" s="21" t="s">
        <v>2936</v>
      </c>
      <c r="N1611" s="21" t="s">
        <v>3782</v>
      </c>
      <c r="O1611"/>
      <c r="P1611" t="str">
        <f t="shared" si="180"/>
        <v/>
      </c>
      <c r="Q1611"/>
      <c r="R1611"/>
      <c r="S1611" s="151">
        <f t="shared" si="181"/>
        <v>196</v>
      </c>
      <c r="T1611" s="3"/>
      <c r="U1611" s="114"/>
      <c r="V1611" s="114"/>
      <c r="W1611" s="155" t="str">
        <f t="shared" si="182"/>
        <v/>
      </c>
      <c r="X1611" s="105" t="str">
        <f t="shared" si="183"/>
        <v/>
      </c>
      <c r="Y1611" s="2">
        <f t="shared" si="184"/>
        <v>1572</v>
      </c>
      <c r="Z1611" t="str">
        <f t="shared" si="185"/>
        <v>ITM_R_SORT</v>
      </c>
    </row>
    <row r="1612" spans="1:26">
      <c r="A1612" s="3">
        <f>ROW()</f>
        <v>1612</v>
      </c>
      <c r="B1612" s="183">
        <v>1573</v>
      </c>
      <c r="C1612" s="1" t="s">
        <v>2217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2189</v>
      </c>
      <c r="K1612" s="134" t="s">
        <v>4580</v>
      </c>
      <c r="M1612" s="21" t="s">
        <v>2937</v>
      </c>
      <c r="N1612" s="21" t="s">
        <v>3782</v>
      </c>
      <c r="O1612"/>
      <c r="P1612" t="str">
        <f t="shared" si="180"/>
        <v/>
      </c>
      <c r="Q1612"/>
      <c r="R1612"/>
      <c r="S1612" s="151">
        <f t="shared" si="181"/>
        <v>196</v>
      </c>
      <c r="T1612" s="3"/>
      <c r="U1612" s="114"/>
      <c r="V1612" s="114"/>
      <c r="W1612" s="155" t="str">
        <f t="shared" si="182"/>
        <v/>
      </c>
      <c r="X1612" s="105" t="str">
        <f t="shared" si="183"/>
        <v/>
      </c>
      <c r="Y1612" s="2">
        <f t="shared" si="184"/>
        <v>1573</v>
      </c>
      <c r="Z1612" t="str">
        <f t="shared" si="185"/>
        <v>ITM_R_SWAP</v>
      </c>
    </row>
    <row r="1613" spans="1:26">
      <c r="A1613" s="3">
        <f>ROW()</f>
        <v>1613</v>
      </c>
      <c r="B1613" s="183">
        <v>1574</v>
      </c>
      <c r="C1613" s="1" t="s">
        <v>2349</v>
      </c>
      <c r="D1613" s="1" t="s">
        <v>7</v>
      </c>
      <c r="E1613" s="16" t="s">
        <v>2028</v>
      </c>
      <c r="F1613" s="16" t="s">
        <v>2028</v>
      </c>
      <c r="G1613" s="114">
        <v>0</v>
      </c>
      <c r="H1613" s="114">
        <v>0</v>
      </c>
      <c r="I1613" s="16" t="s">
        <v>3</v>
      </c>
      <c r="J1613" s="16" t="s">
        <v>2188</v>
      </c>
      <c r="K1613" s="134" t="s">
        <v>4580</v>
      </c>
      <c r="M1613" s="21" t="s">
        <v>2938</v>
      </c>
      <c r="N1613" s="21" t="s">
        <v>3782</v>
      </c>
      <c r="O1613"/>
      <c r="P1613" t="str">
        <f t="shared" si="180"/>
        <v/>
      </c>
      <c r="Q1613"/>
      <c r="R1613"/>
      <c r="S1613" s="151">
        <f t="shared" si="181"/>
        <v>197</v>
      </c>
      <c r="T1613" s="3" t="s">
        <v>4540</v>
      </c>
      <c r="U1613" s="114"/>
      <c r="V1613" s="114"/>
      <c r="W1613" s="155" t="str">
        <f t="shared" si="182"/>
        <v>"R" STD_RIGHT_ARROW "D"</v>
      </c>
      <c r="X1613" s="105" t="str">
        <f t="shared" si="183"/>
        <v>R&gt;D</v>
      </c>
      <c r="Y1613" s="2">
        <f t="shared" si="184"/>
        <v>1574</v>
      </c>
      <c r="Z1613" t="str">
        <f t="shared" si="185"/>
        <v>ITM_RtoD</v>
      </c>
    </row>
    <row r="1614" spans="1:26">
      <c r="A1614" s="3">
        <f>ROW()</f>
        <v>1614</v>
      </c>
      <c r="B1614" s="183">
        <v>1575</v>
      </c>
      <c r="C1614" s="30" t="s">
        <v>4141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2189</v>
      </c>
      <c r="K1614" s="134" t="s">
        <v>4580</v>
      </c>
      <c r="M1614" s="21" t="s">
        <v>2944</v>
      </c>
      <c r="N1614" s="21" t="s">
        <v>3782</v>
      </c>
      <c r="O1614"/>
      <c r="P1614" t="str">
        <f t="shared" si="180"/>
        <v/>
      </c>
      <c r="Q1614"/>
      <c r="R1614"/>
      <c r="S1614" s="151">
        <f t="shared" si="181"/>
        <v>197</v>
      </c>
      <c r="T1614" s="3"/>
      <c r="U1614" s="114"/>
      <c r="V1614" s="114"/>
      <c r="W1614" s="155" t="str">
        <f t="shared" si="182"/>
        <v/>
      </c>
      <c r="X1614" s="105" t="str">
        <f t="shared" si="183"/>
        <v/>
      </c>
      <c r="Y1614" s="2">
        <f t="shared" si="184"/>
        <v>1575</v>
      </c>
      <c r="Z1614" t="str">
        <f t="shared" si="185"/>
        <v>ITM_S</v>
      </c>
    </row>
    <row r="1615" spans="1:26">
      <c r="A1615" s="3">
        <f>ROW()</f>
        <v>1615</v>
      </c>
      <c r="B1615" s="183">
        <v>1576</v>
      </c>
      <c r="C1615" s="1" t="s">
        <v>4360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2189</v>
      </c>
      <c r="K1615" s="134" t="s">
        <v>4580</v>
      </c>
      <c r="M1615" s="21" t="s">
        <v>2946</v>
      </c>
      <c r="N1615" s="21" t="s">
        <v>3782</v>
      </c>
      <c r="O1615"/>
      <c r="P1615" t="str">
        <f t="shared" si="180"/>
        <v/>
      </c>
      <c r="Q1615"/>
      <c r="R1615"/>
      <c r="S1615" s="151">
        <f t="shared" si="181"/>
        <v>197</v>
      </c>
      <c r="T1615" s="3"/>
      <c r="U1615" s="114"/>
      <c r="V1615" s="114"/>
      <c r="W1615" s="155" t="str">
        <f t="shared" si="182"/>
        <v/>
      </c>
      <c r="X1615" s="105" t="str">
        <f t="shared" si="183"/>
        <v/>
      </c>
      <c r="Y1615" s="2">
        <f t="shared" si="184"/>
        <v>1576</v>
      </c>
      <c r="Z1615" t="str">
        <f t="shared" si="185"/>
        <v>ITM_SAVE</v>
      </c>
    </row>
    <row r="1616" spans="1:26">
      <c r="A1616" s="3">
        <f>ROW()</f>
        <v>1616</v>
      </c>
      <c r="B1616" s="183">
        <v>1577</v>
      </c>
      <c r="C1616" s="1" t="s">
        <v>2352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2189</v>
      </c>
      <c r="K1616" s="134" t="s">
        <v>4580</v>
      </c>
      <c r="M1616" s="21" t="s">
        <v>2949</v>
      </c>
      <c r="N1616" s="21" t="s">
        <v>3782</v>
      </c>
      <c r="O1616"/>
      <c r="P1616" t="str">
        <f t="shared" si="180"/>
        <v/>
      </c>
      <c r="Q1616"/>
      <c r="R1616"/>
      <c r="S1616" s="151">
        <f t="shared" si="181"/>
        <v>198</v>
      </c>
      <c r="T1616" s="3" t="s">
        <v>4565</v>
      </c>
      <c r="U1616" s="114" t="s">
        <v>4456</v>
      </c>
      <c r="V1616" s="114"/>
      <c r="W1616" s="155" t="str">
        <f t="shared" si="182"/>
        <v>"SCI"</v>
      </c>
      <c r="X1616" s="105" t="str">
        <f t="shared" si="183"/>
        <v>SCI</v>
      </c>
      <c r="Y1616" s="2">
        <f t="shared" si="184"/>
        <v>1577</v>
      </c>
      <c r="Z1616" t="str">
        <f t="shared" si="185"/>
        <v>ITM_SCI</v>
      </c>
    </row>
    <row r="1617" spans="1:26">
      <c r="A1617" s="3">
        <f>ROW()</f>
        <v>1617</v>
      </c>
      <c r="B1617" s="183">
        <v>1578</v>
      </c>
      <c r="C1617" s="1" t="s">
        <v>2353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2188</v>
      </c>
      <c r="K1617" s="134" t="s">
        <v>4580</v>
      </c>
      <c r="M1617" s="21" t="s">
        <v>2951</v>
      </c>
      <c r="N1617" s="21" t="s">
        <v>3782</v>
      </c>
      <c r="O1617"/>
      <c r="P1617" t="str">
        <f t="shared" si="180"/>
        <v/>
      </c>
      <c r="Q1617"/>
      <c r="R1617"/>
      <c r="S1617" s="151">
        <f t="shared" si="181"/>
        <v>199</v>
      </c>
      <c r="T1617" s="3" t="s">
        <v>4564</v>
      </c>
      <c r="U1617" s="114"/>
      <c r="V1617" s="114"/>
      <c r="W1617" s="155" t="str">
        <f t="shared" si="182"/>
        <v>"SDIGS?"</v>
      </c>
      <c r="X1617" s="105" t="str">
        <f t="shared" si="183"/>
        <v>SDIGS?</v>
      </c>
      <c r="Y1617" s="2">
        <f t="shared" si="184"/>
        <v>1578</v>
      </c>
      <c r="Z1617" t="str">
        <f t="shared" si="185"/>
        <v>ITM_SDIGS</v>
      </c>
    </row>
    <row r="1618" spans="1:26">
      <c r="A1618" s="3">
        <f>ROW()</f>
        <v>1618</v>
      </c>
      <c r="B1618" s="183">
        <v>1579</v>
      </c>
      <c r="C1618" s="1" t="s">
        <v>2354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2188</v>
      </c>
      <c r="K1618" s="134" t="s">
        <v>4580</v>
      </c>
      <c r="M1618" s="21" t="s">
        <v>2955</v>
      </c>
      <c r="N1618" s="21" t="s">
        <v>3782</v>
      </c>
      <c r="O1618"/>
      <c r="P1618" t="str">
        <f t="shared" si="180"/>
        <v/>
      </c>
      <c r="Q1618"/>
      <c r="R1618"/>
      <c r="S1618" s="151">
        <f t="shared" si="181"/>
        <v>200</v>
      </c>
      <c r="T1618" s="3" t="s">
        <v>4541</v>
      </c>
      <c r="U1618" s="114"/>
      <c r="V1618" s="114"/>
      <c r="W1618" s="155" t="str">
        <f t="shared" si="182"/>
        <v>"SEED"</v>
      </c>
      <c r="X1618" s="105" t="str">
        <f t="shared" si="183"/>
        <v>SEED</v>
      </c>
      <c r="Y1618" s="2">
        <f t="shared" si="184"/>
        <v>1579</v>
      </c>
      <c r="Z1618" t="str">
        <f t="shared" si="185"/>
        <v>ITM_SEED</v>
      </c>
    </row>
    <row r="1619" spans="1:26">
      <c r="A1619" s="3">
        <f>ROW()</f>
        <v>1619</v>
      </c>
      <c r="B1619" s="183">
        <v>1580</v>
      </c>
      <c r="C1619" s="1" t="s">
        <v>2217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2189</v>
      </c>
      <c r="K1619" s="134" t="s">
        <v>4580</v>
      </c>
      <c r="M1619" s="21" t="s">
        <v>2956</v>
      </c>
      <c r="N1619" s="21" t="s">
        <v>3782</v>
      </c>
      <c r="O1619"/>
      <c r="P1619" t="str">
        <f t="shared" si="180"/>
        <v/>
      </c>
      <c r="Q1619"/>
      <c r="R1619"/>
      <c r="S1619" s="151">
        <f t="shared" si="181"/>
        <v>200</v>
      </c>
      <c r="T1619" s="3"/>
      <c r="U1619" s="114"/>
      <c r="V1619" s="114"/>
      <c r="W1619" s="155" t="str">
        <f t="shared" si="182"/>
        <v/>
      </c>
      <c r="X1619" s="105" t="str">
        <f t="shared" si="183"/>
        <v/>
      </c>
      <c r="Y1619" s="2">
        <f t="shared" si="184"/>
        <v>1580</v>
      </c>
      <c r="Z1619" t="str">
        <f t="shared" si="185"/>
        <v>ITM_SEND</v>
      </c>
    </row>
    <row r="1620" spans="1:26">
      <c r="A1620" s="3">
        <f>ROW()</f>
        <v>1620</v>
      </c>
      <c r="B1620" s="183">
        <v>1581</v>
      </c>
      <c r="C1620" s="1" t="s">
        <v>2355</v>
      </c>
      <c r="D1620" s="1" t="s">
        <v>7</v>
      </c>
      <c r="E1620" s="16" t="s">
        <v>2031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2189</v>
      </c>
      <c r="K1620" s="134" t="s">
        <v>4580</v>
      </c>
      <c r="M1620" s="21" t="s">
        <v>2957</v>
      </c>
      <c r="N1620" s="21" t="s">
        <v>3782</v>
      </c>
      <c r="O1620"/>
      <c r="P1620" t="str">
        <f t="shared" si="180"/>
        <v>NOT EQUAL</v>
      </c>
      <c r="Q1620"/>
      <c r="R1620"/>
      <c r="S1620" s="151">
        <f t="shared" si="181"/>
        <v>200</v>
      </c>
      <c r="T1620" s="3"/>
      <c r="U1620" s="114"/>
      <c r="V1620" s="114"/>
      <c r="W1620" s="155" t="str">
        <f t="shared" si="182"/>
        <v/>
      </c>
      <c r="X1620" s="105" t="str">
        <f t="shared" si="183"/>
        <v/>
      </c>
      <c r="Y1620" s="2">
        <f t="shared" si="184"/>
        <v>1581</v>
      </c>
      <c r="Z1620" t="str">
        <f t="shared" si="185"/>
        <v>ITM_SETCHN</v>
      </c>
    </row>
    <row r="1621" spans="1:26">
      <c r="A1621" s="3">
        <f>ROW()</f>
        <v>1621</v>
      </c>
      <c r="B1621" s="183">
        <v>1582</v>
      </c>
      <c r="C1621" s="1" t="s">
        <v>2217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2189</v>
      </c>
      <c r="K1621" s="134" t="s">
        <v>4580</v>
      </c>
      <c r="M1621" s="21" t="s">
        <v>2958</v>
      </c>
      <c r="N1621" s="21" t="s">
        <v>3782</v>
      </c>
      <c r="O1621"/>
      <c r="P1621" t="str">
        <f t="shared" si="180"/>
        <v/>
      </c>
      <c r="Q1621"/>
      <c r="R1621"/>
      <c r="S1621" s="151">
        <f t="shared" si="181"/>
        <v>200</v>
      </c>
      <c r="T1621" s="3"/>
      <c r="U1621" s="114"/>
      <c r="V1621" s="114"/>
      <c r="W1621" s="155" t="str">
        <f t="shared" si="182"/>
        <v/>
      </c>
      <c r="X1621" s="105" t="str">
        <f t="shared" si="183"/>
        <v/>
      </c>
      <c r="Y1621" s="2">
        <f t="shared" si="184"/>
        <v>1582</v>
      </c>
      <c r="Z1621" t="str">
        <f t="shared" si="185"/>
        <v>ITM_SETDAT</v>
      </c>
    </row>
    <row r="1622" spans="1:26">
      <c r="A1622" s="3">
        <f>ROW()</f>
        <v>1622</v>
      </c>
      <c r="B1622" s="183">
        <v>1583</v>
      </c>
      <c r="C1622" s="1" t="s">
        <v>2356</v>
      </c>
      <c r="D1622" s="1" t="s">
        <v>7</v>
      </c>
      <c r="E1622" s="16" t="s">
        <v>2032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2189</v>
      </c>
      <c r="K1622" s="134" t="s">
        <v>4580</v>
      </c>
      <c r="M1622" s="21" t="s">
        <v>2959</v>
      </c>
      <c r="N1622" s="21" t="s">
        <v>3782</v>
      </c>
      <c r="O1622"/>
      <c r="P1622" t="str">
        <f t="shared" si="180"/>
        <v>NOT EQUAL</v>
      </c>
      <c r="Q1622"/>
      <c r="R1622"/>
      <c r="S1622" s="151">
        <f t="shared" si="181"/>
        <v>200</v>
      </c>
      <c r="T1622" s="3"/>
      <c r="U1622" s="114"/>
      <c r="V1622" s="114"/>
      <c r="W1622" s="155" t="str">
        <f t="shared" si="182"/>
        <v/>
      </c>
      <c r="X1622" s="105" t="str">
        <f t="shared" si="183"/>
        <v/>
      </c>
      <c r="Y1622" s="2">
        <f t="shared" si="184"/>
        <v>1583</v>
      </c>
      <c r="Z1622" t="str">
        <f t="shared" si="185"/>
        <v>ITM_SETEUR</v>
      </c>
    </row>
    <row r="1623" spans="1:26">
      <c r="A1623" s="3">
        <f>ROW()</f>
        <v>1623</v>
      </c>
      <c r="B1623" s="183">
        <v>1584</v>
      </c>
      <c r="C1623" s="1" t="s">
        <v>2357</v>
      </c>
      <c r="D1623" s="1" t="s">
        <v>7</v>
      </c>
      <c r="E1623" s="16" t="s">
        <v>2033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2189</v>
      </c>
      <c r="K1623" s="134" t="s">
        <v>4580</v>
      </c>
      <c r="M1623" s="21" t="s">
        <v>2960</v>
      </c>
      <c r="N1623" s="21" t="s">
        <v>3782</v>
      </c>
      <c r="O1623"/>
      <c r="P1623" t="str">
        <f t="shared" si="180"/>
        <v>NOT EQUAL</v>
      </c>
      <c r="Q1623"/>
      <c r="R1623"/>
      <c r="S1623" s="151">
        <f t="shared" si="181"/>
        <v>200</v>
      </c>
      <c r="T1623" s="3"/>
      <c r="U1623" s="114"/>
      <c r="V1623" s="114"/>
      <c r="W1623" s="155" t="str">
        <f t="shared" si="182"/>
        <v/>
      </c>
      <c r="X1623" s="105" t="str">
        <f t="shared" si="183"/>
        <v/>
      </c>
      <c r="Y1623" s="2">
        <f t="shared" si="184"/>
        <v>1584</v>
      </c>
      <c r="Z1623" t="str">
        <f t="shared" si="185"/>
        <v>ITM_SETIND</v>
      </c>
    </row>
    <row r="1624" spans="1:26">
      <c r="A1624" s="3">
        <f>ROW()</f>
        <v>1624</v>
      </c>
      <c r="B1624" s="183">
        <v>1585</v>
      </c>
      <c r="C1624" s="1" t="s">
        <v>2358</v>
      </c>
      <c r="D1624" s="1" t="s">
        <v>7</v>
      </c>
      <c r="E1624" s="16" t="s">
        <v>2034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2189</v>
      </c>
      <c r="K1624" s="134" t="s">
        <v>4580</v>
      </c>
      <c r="M1624" s="21" t="s">
        <v>2961</v>
      </c>
      <c r="N1624" s="21" t="s">
        <v>3782</v>
      </c>
      <c r="O1624"/>
      <c r="P1624" t="str">
        <f t="shared" si="180"/>
        <v>NOT EQUAL</v>
      </c>
      <c r="Q1624"/>
      <c r="R1624"/>
      <c r="S1624" s="151">
        <f t="shared" si="181"/>
        <v>200</v>
      </c>
      <c r="T1624" s="3"/>
      <c r="U1624" s="114"/>
      <c r="V1624" s="114"/>
      <c r="W1624" s="155" t="str">
        <f t="shared" si="182"/>
        <v/>
      </c>
      <c r="X1624" s="105" t="str">
        <f t="shared" si="183"/>
        <v/>
      </c>
      <c r="Y1624" s="2">
        <f t="shared" si="184"/>
        <v>1585</v>
      </c>
      <c r="Z1624" t="str">
        <f t="shared" si="185"/>
        <v>ITM_SETJPN</v>
      </c>
    </row>
    <row r="1625" spans="1:26">
      <c r="A1625" s="3">
        <f>ROW()</f>
        <v>1625</v>
      </c>
      <c r="B1625" s="183">
        <v>1586</v>
      </c>
      <c r="C1625" s="1" t="s">
        <v>2217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2189</v>
      </c>
      <c r="K1625" s="134" t="s">
        <v>4580</v>
      </c>
      <c r="M1625" s="21" t="s">
        <v>2962</v>
      </c>
      <c r="N1625" s="21" t="s">
        <v>3782</v>
      </c>
      <c r="O1625"/>
      <c r="P1625" t="str">
        <f t="shared" si="180"/>
        <v/>
      </c>
      <c r="Q1625"/>
      <c r="R1625"/>
      <c r="S1625" s="151">
        <f t="shared" si="181"/>
        <v>200</v>
      </c>
      <c r="T1625" s="3"/>
      <c r="U1625" s="114"/>
      <c r="V1625" s="114"/>
      <c r="W1625" s="155" t="str">
        <f t="shared" si="182"/>
        <v/>
      </c>
      <c r="X1625" s="105" t="str">
        <f t="shared" si="183"/>
        <v/>
      </c>
      <c r="Y1625" s="2">
        <f t="shared" si="184"/>
        <v>1586</v>
      </c>
      <c r="Z1625" t="str">
        <f t="shared" si="185"/>
        <v>ITM_SETSIG</v>
      </c>
    </row>
    <row r="1626" spans="1:26">
      <c r="A1626" s="3">
        <f>ROW()</f>
        <v>1626</v>
      </c>
      <c r="B1626" s="183">
        <v>1587</v>
      </c>
      <c r="C1626" s="1" t="s">
        <v>2217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2189</v>
      </c>
      <c r="K1626" s="134" t="s">
        <v>4580</v>
      </c>
      <c r="M1626" s="21" t="s">
        <v>2963</v>
      </c>
      <c r="N1626" s="21" t="s">
        <v>3782</v>
      </c>
      <c r="O1626"/>
      <c r="P1626" t="str">
        <f t="shared" si="180"/>
        <v/>
      </c>
      <c r="Q1626"/>
      <c r="R1626"/>
      <c r="S1626" s="151">
        <f t="shared" si="181"/>
        <v>200</v>
      </c>
      <c r="T1626" s="3"/>
      <c r="U1626" s="114"/>
      <c r="V1626" s="114"/>
      <c r="W1626" s="155" t="str">
        <f t="shared" si="182"/>
        <v/>
      </c>
      <c r="X1626" s="105" t="str">
        <f t="shared" si="183"/>
        <v/>
      </c>
      <c r="Y1626" s="2">
        <f t="shared" si="184"/>
        <v>1587</v>
      </c>
      <c r="Z1626" t="str">
        <f t="shared" si="185"/>
        <v>ITM_SETTIM</v>
      </c>
    </row>
    <row r="1627" spans="1:26">
      <c r="A1627" s="3">
        <f>ROW()</f>
        <v>1627</v>
      </c>
      <c r="B1627" s="183">
        <v>1588</v>
      </c>
      <c r="C1627" s="1" t="s">
        <v>2359</v>
      </c>
      <c r="D1627" s="1" t="s">
        <v>7</v>
      </c>
      <c r="E1627" s="16" t="s">
        <v>2035</v>
      </c>
      <c r="F1627" s="16" t="s">
        <v>2036</v>
      </c>
      <c r="G1627" s="114">
        <v>0</v>
      </c>
      <c r="H1627" s="114">
        <v>0</v>
      </c>
      <c r="I1627" s="16" t="s">
        <v>3</v>
      </c>
      <c r="J1627" s="16" t="s">
        <v>2189</v>
      </c>
      <c r="K1627" s="134" t="s">
        <v>4580</v>
      </c>
      <c r="M1627" s="21" t="s">
        <v>2964</v>
      </c>
      <c r="N1627" s="21" t="s">
        <v>3782</v>
      </c>
      <c r="O1627"/>
      <c r="P1627" t="str">
        <f t="shared" si="180"/>
        <v>NOT EQUAL</v>
      </c>
      <c r="Q1627"/>
      <c r="R1627"/>
      <c r="S1627" s="151">
        <f t="shared" si="181"/>
        <v>200</v>
      </c>
      <c r="T1627" s="3"/>
      <c r="U1627" s="114"/>
      <c r="V1627" s="114"/>
      <c r="W1627" s="155" t="str">
        <f t="shared" si="182"/>
        <v/>
      </c>
      <c r="X1627" s="105" t="str">
        <f t="shared" si="183"/>
        <v/>
      </c>
      <c r="Y1627" s="2">
        <f t="shared" si="184"/>
        <v>1588</v>
      </c>
      <c r="Z1627" t="str">
        <f t="shared" si="185"/>
        <v>ITM_SETUK</v>
      </c>
    </row>
    <row r="1628" spans="1:26">
      <c r="A1628" s="3">
        <f>ROW()</f>
        <v>1628</v>
      </c>
      <c r="B1628" s="183">
        <v>1589</v>
      </c>
      <c r="C1628" s="1" t="s">
        <v>2360</v>
      </c>
      <c r="D1628" s="1" t="s">
        <v>7</v>
      </c>
      <c r="E1628" s="16" t="s">
        <v>2037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2189</v>
      </c>
      <c r="K1628" s="134" t="s">
        <v>4580</v>
      </c>
      <c r="M1628" s="21" t="s">
        <v>2965</v>
      </c>
      <c r="N1628" s="21" t="s">
        <v>3782</v>
      </c>
      <c r="O1628"/>
      <c r="P1628" t="str">
        <f t="shared" si="180"/>
        <v>NOT EQUAL</v>
      </c>
      <c r="Q1628"/>
      <c r="R1628"/>
      <c r="S1628" s="151">
        <f t="shared" si="181"/>
        <v>200</v>
      </c>
      <c r="T1628" s="3"/>
      <c r="U1628" s="114"/>
      <c r="V1628" s="114"/>
      <c r="W1628" s="155" t="str">
        <f t="shared" si="182"/>
        <v/>
      </c>
      <c r="X1628" s="105" t="str">
        <f t="shared" si="183"/>
        <v/>
      </c>
      <c r="Y1628" s="2">
        <f t="shared" si="184"/>
        <v>1589</v>
      </c>
      <c r="Z1628" t="str">
        <f t="shared" si="185"/>
        <v>ITM_SETUSA</v>
      </c>
    </row>
    <row r="1629" spans="1:26">
      <c r="A1629" s="3">
        <f>ROW()</f>
        <v>1629</v>
      </c>
      <c r="B1629" s="183">
        <v>1590</v>
      </c>
      <c r="C1629" s="1" t="s">
        <v>2362</v>
      </c>
      <c r="D1629" s="1" t="s">
        <v>7</v>
      </c>
      <c r="E1629" s="16" t="s">
        <v>2038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2188</v>
      </c>
      <c r="K1629" s="134" t="s">
        <v>4580</v>
      </c>
      <c r="M1629" s="21" t="s">
        <v>2969</v>
      </c>
      <c r="N1629" s="21" t="s">
        <v>3782</v>
      </c>
      <c r="O1629"/>
      <c r="P1629" t="str">
        <f t="shared" si="180"/>
        <v/>
      </c>
      <c r="Q1629"/>
      <c r="R1629"/>
      <c r="S1629" s="151">
        <f t="shared" si="181"/>
        <v>201</v>
      </c>
      <c r="T1629" s="3" t="s">
        <v>4541</v>
      </c>
      <c r="U1629" s="114"/>
      <c r="V1629" s="114"/>
      <c r="W1629" s="155" t="str">
        <f t="shared" si="182"/>
        <v>"SIGN"</v>
      </c>
      <c r="X1629" s="105" t="str">
        <f t="shared" si="183"/>
        <v>SIGN</v>
      </c>
      <c r="Y1629" s="2">
        <f t="shared" si="184"/>
        <v>1590</v>
      </c>
      <c r="Z1629" t="str">
        <f t="shared" si="185"/>
        <v>ITM_SIGN</v>
      </c>
    </row>
    <row r="1630" spans="1:26">
      <c r="A1630" s="3">
        <f>ROW()</f>
        <v>1630</v>
      </c>
      <c r="B1630" s="183">
        <v>1591</v>
      </c>
      <c r="C1630" s="1" t="s">
        <v>2212</v>
      </c>
      <c r="D1630" s="1" t="s">
        <v>1342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2189</v>
      </c>
      <c r="K1630" s="134" t="s">
        <v>4580</v>
      </c>
      <c r="M1630" s="21" t="s">
        <v>2970</v>
      </c>
      <c r="N1630" s="21" t="s">
        <v>3782</v>
      </c>
      <c r="O1630"/>
      <c r="P1630" t="str">
        <f t="shared" si="180"/>
        <v/>
      </c>
      <c r="Q1630"/>
      <c r="R1630"/>
      <c r="S1630" s="151">
        <f t="shared" si="181"/>
        <v>202</v>
      </c>
      <c r="T1630" s="3" t="s">
        <v>4574</v>
      </c>
      <c r="U1630" s="114" t="s">
        <v>4456</v>
      </c>
      <c r="V1630" s="114"/>
      <c r="W1630" s="155" t="str">
        <f t="shared" si="182"/>
        <v>"SIGNMT"</v>
      </c>
      <c r="X1630" s="105" t="str">
        <f t="shared" si="183"/>
        <v>SIGNMT</v>
      </c>
      <c r="Y1630" s="2">
        <f t="shared" si="184"/>
        <v>1591</v>
      </c>
      <c r="Z1630" t="str">
        <f t="shared" si="185"/>
        <v>ITM_SIGNMT</v>
      </c>
    </row>
    <row r="1631" spans="1:26">
      <c r="A1631" s="3">
        <f>ROW()</f>
        <v>1631</v>
      </c>
      <c r="B1631" s="183">
        <v>1592</v>
      </c>
      <c r="C1631" s="1" t="s">
        <v>2217</v>
      </c>
      <c r="D1631" s="1" t="s">
        <v>7</v>
      </c>
      <c r="E1631" s="27" t="s">
        <v>4379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2189</v>
      </c>
      <c r="K1631" s="134" t="s">
        <v>4580</v>
      </c>
      <c r="M1631" s="21" t="s">
        <v>4373</v>
      </c>
      <c r="N1631" s="21" t="s">
        <v>3782</v>
      </c>
      <c r="O1631"/>
      <c r="P1631" t="str">
        <f t="shared" si="180"/>
        <v>NOT EQUAL</v>
      </c>
      <c r="Q1631"/>
      <c r="R1631"/>
      <c r="S1631" s="151">
        <f t="shared" si="181"/>
        <v>202</v>
      </c>
      <c r="T1631" s="3"/>
      <c r="U1631" s="114"/>
      <c r="V1631" s="114"/>
      <c r="W1631" s="155" t="str">
        <f t="shared" si="182"/>
        <v/>
      </c>
      <c r="X1631" s="105" t="str">
        <f t="shared" si="183"/>
        <v/>
      </c>
      <c r="Y1631" s="2">
        <f t="shared" si="184"/>
        <v>1592</v>
      </c>
      <c r="Z1631" t="str">
        <f t="shared" si="185"/>
        <v>ITM_SIM_EQ</v>
      </c>
    </row>
    <row r="1632" spans="1:26">
      <c r="A1632" s="3">
        <f>ROW()</f>
        <v>1632</v>
      </c>
      <c r="B1632" s="183">
        <v>1593</v>
      </c>
      <c r="C1632" s="1" t="s">
        <v>2217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2189</v>
      </c>
      <c r="K1632" s="134" t="s">
        <v>4580</v>
      </c>
      <c r="M1632" s="21" t="s">
        <v>2974</v>
      </c>
      <c r="N1632" s="21" t="s">
        <v>3782</v>
      </c>
      <c r="O1632"/>
      <c r="P1632" t="str">
        <f t="shared" si="180"/>
        <v/>
      </c>
      <c r="Q1632"/>
      <c r="R1632"/>
      <c r="S1632" s="151">
        <f t="shared" si="181"/>
        <v>202</v>
      </c>
      <c r="T1632" s="3"/>
      <c r="U1632" s="114"/>
      <c r="V1632" s="114"/>
      <c r="W1632" s="155" t="str">
        <f t="shared" si="182"/>
        <v/>
      </c>
      <c r="X1632" s="105" t="str">
        <f t="shared" si="183"/>
        <v/>
      </c>
      <c r="Y1632" s="2">
        <f t="shared" si="184"/>
        <v>1593</v>
      </c>
      <c r="Z1632" t="str">
        <f t="shared" si="185"/>
        <v>ITM_SKIP</v>
      </c>
    </row>
    <row r="1633" spans="1:26">
      <c r="A1633" s="3">
        <f>ROW()</f>
        <v>1633</v>
      </c>
      <c r="B1633" s="183">
        <v>1594</v>
      </c>
      <c r="C1633" s="1" t="s">
        <v>2365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2188</v>
      </c>
      <c r="K1633" s="134" t="s">
        <v>4580</v>
      </c>
      <c r="M1633" s="21" t="s">
        <v>2976</v>
      </c>
      <c r="N1633" s="21" t="s">
        <v>3782</v>
      </c>
      <c r="O1633"/>
      <c r="P1633" t="str">
        <f t="shared" si="180"/>
        <v/>
      </c>
      <c r="Q1633"/>
      <c r="R1633"/>
      <c r="S1633" s="151">
        <f t="shared" si="181"/>
        <v>203</v>
      </c>
      <c r="T1633" s="3"/>
      <c r="U1633" s="114"/>
      <c r="V1633" s="114"/>
      <c r="W1633" s="155" t="str">
        <f t="shared" si="182"/>
        <v>"SLVQ"</v>
      </c>
      <c r="X1633" s="105" t="str">
        <f t="shared" si="183"/>
        <v>SLVQ</v>
      </c>
      <c r="Y1633" s="2">
        <f t="shared" si="184"/>
        <v>1594</v>
      </c>
      <c r="Z1633" t="str">
        <f t="shared" si="185"/>
        <v>ITM_SLVQ</v>
      </c>
    </row>
    <row r="1634" spans="1:26">
      <c r="A1634" s="3">
        <f>ROW()</f>
        <v>1634</v>
      </c>
      <c r="B1634" s="183">
        <v>1595</v>
      </c>
      <c r="C1634" s="30" t="s">
        <v>4142</v>
      </c>
      <c r="D1634" s="1" t="s">
        <v>7</v>
      </c>
      <c r="E1634" s="16" t="s">
        <v>2040</v>
      </c>
      <c r="F1634" s="16" t="s">
        <v>2040</v>
      </c>
      <c r="G1634" s="114">
        <v>0</v>
      </c>
      <c r="H1634" s="114">
        <v>0</v>
      </c>
      <c r="I1634" s="16" t="s">
        <v>3</v>
      </c>
      <c r="J1634" s="16" t="s">
        <v>2189</v>
      </c>
      <c r="K1634" s="134" t="s">
        <v>4580</v>
      </c>
      <c r="M1634" s="21" t="s">
        <v>2977</v>
      </c>
      <c r="N1634" s="21" t="s">
        <v>3782</v>
      </c>
      <c r="O1634"/>
      <c r="P1634" t="str">
        <f t="shared" si="180"/>
        <v/>
      </c>
      <c r="Q1634"/>
      <c r="R1634"/>
      <c r="S1634" s="151">
        <f t="shared" si="181"/>
        <v>203</v>
      </c>
      <c r="T1634" s="3"/>
      <c r="U1634" s="114"/>
      <c r="V1634" s="114"/>
      <c r="W1634" s="155" t="str">
        <f t="shared" si="182"/>
        <v/>
      </c>
      <c r="X1634" s="105" t="str">
        <f t="shared" si="183"/>
        <v/>
      </c>
      <c r="Y1634" s="2">
        <f t="shared" si="184"/>
        <v>1595</v>
      </c>
      <c r="Z1634" t="str">
        <f t="shared" si="185"/>
        <v>ITM_SM</v>
      </c>
    </row>
    <row r="1635" spans="1:26">
      <c r="A1635" s="3">
        <f>ROW()</f>
        <v>1635</v>
      </c>
      <c r="B1635" s="183">
        <v>1596</v>
      </c>
      <c r="C1635" s="1" t="s">
        <v>2366</v>
      </c>
      <c r="D1635" s="1" t="s">
        <v>7</v>
      </c>
      <c r="E1635" s="16" t="s">
        <v>4713</v>
      </c>
      <c r="F1635" s="16" t="s">
        <v>4713</v>
      </c>
      <c r="G1635" s="114">
        <v>0</v>
      </c>
      <c r="H1635" s="114">
        <v>0</v>
      </c>
      <c r="I1635" s="16" t="s">
        <v>3</v>
      </c>
      <c r="J1635" s="16" t="s">
        <v>2188</v>
      </c>
      <c r="K1635" s="134" t="s">
        <v>4580</v>
      </c>
      <c r="M1635" s="21" t="s">
        <v>4714</v>
      </c>
      <c r="N1635" s="21" t="s">
        <v>3782</v>
      </c>
      <c r="O1635"/>
      <c r="P1635" t="str">
        <f t="shared" si="180"/>
        <v/>
      </c>
      <c r="Q1635"/>
      <c r="R1635"/>
      <c r="S1635" s="151">
        <f t="shared" si="181"/>
        <v>204</v>
      </c>
      <c r="T1635" s="3" t="s">
        <v>4564</v>
      </c>
      <c r="U1635" s="114"/>
      <c r="V1635" s="114"/>
      <c r="W1635" s="155" t="str">
        <f t="shared" si="182"/>
        <v>"ISM?"</v>
      </c>
      <c r="X1635" s="105" t="str">
        <f t="shared" si="183"/>
        <v>ISM?</v>
      </c>
      <c r="Y1635" s="2">
        <f t="shared" si="184"/>
        <v>1596</v>
      </c>
      <c r="Z1635" t="str">
        <f t="shared" si="185"/>
        <v>ITM_ISM</v>
      </c>
    </row>
    <row r="1636" spans="1:26">
      <c r="A1636" s="3">
        <f>ROW()</f>
        <v>1636</v>
      </c>
      <c r="B1636" s="183">
        <v>1597</v>
      </c>
      <c r="C1636" s="30" t="s">
        <v>4143</v>
      </c>
      <c r="D1636" s="1" t="s">
        <v>7</v>
      </c>
      <c r="E1636" s="16" t="s">
        <v>2041</v>
      </c>
      <c r="F1636" s="16" t="s">
        <v>2041</v>
      </c>
      <c r="G1636" s="114">
        <v>0</v>
      </c>
      <c r="H1636" s="114">
        <v>0</v>
      </c>
      <c r="I1636" s="16" t="s">
        <v>3</v>
      </c>
      <c r="J1636" s="16" t="s">
        <v>2189</v>
      </c>
      <c r="K1636" s="134" t="s">
        <v>4580</v>
      </c>
      <c r="M1636" s="21" t="s">
        <v>2978</v>
      </c>
      <c r="N1636" s="21" t="s">
        <v>3782</v>
      </c>
      <c r="O1636"/>
      <c r="P1636" t="str">
        <f t="shared" si="180"/>
        <v/>
      </c>
      <c r="Q1636"/>
      <c r="R1636"/>
      <c r="S1636" s="151">
        <f t="shared" si="181"/>
        <v>204</v>
      </c>
      <c r="T1636" s="3"/>
      <c r="U1636" s="114"/>
      <c r="V1636" s="114"/>
      <c r="W1636" s="155" t="str">
        <f t="shared" si="182"/>
        <v/>
      </c>
      <c r="X1636" s="105" t="str">
        <f t="shared" si="183"/>
        <v/>
      </c>
      <c r="Y1636" s="2">
        <f t="shared" si="184"/>
        <v>1597</v>
      </c>
      <c r="Z1636" t="str">
        <f t="shared" si="185"/>
        <v>ITM_SMW</v>
      </c>
    </row>
    <row r="1637" spans="1:26">
      <c r="A1637" s="3">
        <f>ROW()</f>
        <v>1637</v>
      </c>
      <c r="B1637" s="183">
        <v>1598</v>
      </c>
      <c r="C1637" s="1" t="s">
        <v>2217</v>
      </c>
      <c r="D1637" s="1" t="s">
        <v>7</v>
      </c>
      <c r="E1637" s="16" t="s">
        <v>2042</v>
      </c>
      <c r="F1637" s="16" t="s">
        <v>2042</v>
      </c>
      <c r="G1637" s="114">
        <v>0</v>
      </c>
      <c r="H1637" s="114">
        <v>0</v>
      </c>
      <c r="I1637" s="16" t="s">
        <v>3</v>
      </c>
      <c r="J1637" s="16" t="s">
        <v>2189</v>
      </c>
      <c r="K1637" s="134" t="s">
        <v>4580</v>
      </c>
      <c r="M1637" s="21" t="s">
        <v>2979</v>
      </c>
      <c r="N1637" s="21" t="s">
        <v>3782</v>
      </c>
      <c r="O1637"/>
      <c r="P1637" t="str">
        <f t="shared" si="180"/>
        <v/>
      </c>
      <c r="Q1637"/>
      <c r="R1637"/>
      <c r="S1637" s="151">
        <f t="shared" si="181"/>
        <v>204</v>
      </c>
      <c r="T1637" s="3"/>
      <c r="U1637" s="114"/>
      <c r="V1637" s="114"/>
      <c r="W1637" s="155" t="str">
        <f t="shared" si="182"/>
        <v/>
      </c>
      <c r="X1637" s="105" t="str">
        <f t="shared" si="183"/>
        <v/>
      </c>
      <c r="Y1637" s="2">
        <f t="shared" si="184"/>
        <v>1598</v>
      </c>
      <c r="Z1637" t="str">
        <f t="shared" si="185"/>
        <v>ITM_SOLVE</v>
      </c>
    </row>
    <row r="1638" spans="1:26">
      <c r="A1638" s="3">
        <f>ROW()</f>
        <v>1638</v>
      </c>
      <c r="B1638" s="183">
        <v>1599</v>
      </c>
      <c r="C1638" s="1" t="s">
        <v>2367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2188</v>
      </c>
      <c r="K1638" s="134" t="s">
        <v>4580</v>
      </c>
      <c r="M1638" s="21" t="s">
        <v>2983</v>
      </c>
      <c r="N1638" s="21" t="s">
        <v>3782</v>
      </c>
      <c r="O1638"/>
      <c r="P1638" t="str">
        <f t="shared" si="180"/>
        <v/>
      </c>
      <c r="Q1638"/>
      <c r="R1638"/>
      <c r="S1638" s="151">
        <f t="shared" si="181"/>
        <v>205</v>
      </c>
      <c r="T1638" s="3" t="s">
        <v>4564</v>
      </c>
      <c r="U1638" s="114"/>
      <c r="V1638" s="114"/>
      <c r="W1638" s="155" t="str">
        <f t="shared" si="182"/>
        <v>"SSIZE?"</v>
      </c>
      <c r="X1638" s="105" t="str">
        <f t="shared" si="183"/>
        <v>SSIZE?</v>
      </c>
      <c r="Y1638" s="2">
        <f t="shared" si="184"/>
        <v>1599</v>
      </c>
      <c r="Z1638" t="str">
        <f t="shared" si="185"/>
        <v>ITM_SSIZE</v>
      </c>
    </row>
    <row r="1639" spans="1:26">
      <c r="A1639" s="3">
        <f>ROW()</f>
        <v>1639</v>
      </c>
      <c r="B1639" s="183">
        <v>1600</v>
      </c>
      <c r="C1639" s="1" t="s">
        <v>2368</v>
      </c>
      <c r="D1639" s="1" t="s">
        <v>7</v>
      </c>
      <c r="E1639" s="16" t="s">
        <v>4304</v>
      </c>
      <c r="F1639" s="16" t="s">
        <v>4304</v>
      </c>
      <c r="G1639" s="114">
        <v>0</v>
      </c>
      <c r="H1639" s="114">
        <v>0</v>
      </c>
      <c r="I1639" s="16" t="s">
        <v>3</v>
      </c>
      <c r="J1639" s="16" t="s">
        <v>2189</v>
      </c>
      <c r="K1639" s="134" t="s">
        <v>4580</v>
      </c>
      <c r="M1639" s="21" t="s">
        <v>2985</v>
      </c>
      <c r="N1639" s="21" t="s">
        <v>3782</v>
      </c>
      <c r="O1639"/>
      <c r="P1639" t="str">
        <f t="shared" si="180"/>
        <v/>
      </c>
      <c r="Q1639"/>
      <c r="R1639"/>
      <c r="S1639" s="151">
        <f t="shared" si="181"/>
        <v>205</v>
      </c>
      <c r="T1639" s="3"/>
      <c r="U1639" s="114"/>
      <c r="V1639" s="114"/>
      <c r="W1639" s="155" t="str">
        <f t="shared" si="182"/>
        <v/>
      </c>
      <c r="X1639" s="105" t="str">
        <f t="shared" si="183"/>
        <v/>
      </c>
      <c r="Y1639" s="2">
        <f t="shared" si="184"/>
        <v>1600</v>
      </c>
      <c r="Z1639" t="str">
        <f t="shared" si="185"/>
        <v>ITM_STATUS</v>
      </c>
    </row>
    <row r="1640" spans="1:26">
      <c r="A1640" s="3">
        <f>ROW()</f>
        <v>1640</v>
      </c>
      <c r="B1640" s="183">
        <v>1601</v>
      </c>
      <c r="C1640" s="1" t="s">
        <v>2370</v>
      </c>
      <c r="D1640" s="1" t="s">
        <v>7</v>
      </c>
      <c r="E1640" s="16" t="s">
        <v>2047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2189</v>
      </c>
      <c r="K1640" s="134" t="s">
        <v>4580</v>
      </c>
      <c r="M1640" s="21" t="s">
        <v>2988</v>
      </c>
      <c r="N1640" s="21" t="s">
        <v>3782</v>
      </c>
      <c r="O1640"/>
      <c r="P1640" t="str">
        <f t="shared" ref="P1640:P1703" si="186">IF(E1640=F1640,"","NOT EQUAL")</f>
        <v>NOT EQUAL</v>
      </c>
      <c r="Q1640"/>
      <c r="R1640"/>
      <c r="S1640" s="151">
        <f t="shared" si="181"/>
        <v>205</v>
      </c>
      <c r="T1640" s="3"/>
      <c r="U1640" s="114"/>
      <c r="V1640" s="114"/>
      <c r="W1640" s="155" t="str">
        <f t="shared" si="182"/>
        <v/>
      </c>
      <c r="X1640" s="105" t="str">
        <f t="shared" si="183"/>
        <v/>
      </c>
      <c r="Y1640" s="2">
        <f t="shared" si="184"/>
        <v>1601</v>
      </c>
      <c r="Z1640" t="str">
        <f t="shared" si="185"/>
        <v>ITM_STOCFG</v>
      </c>
    </row>
    <row r="1641" spans="1:26">
      <c r="A1641" s="3">
        <f>ROW()</f>
        <v>1641</v>
      </c>
      <c r="B1641" s="183">
        <v>1602</v>
      </c>
      <c r="C1641" s="30" t="s">
        <v>2371</v>
      </c>
      <c r="D1641" s="1" t="s">
        <v>7</v>
      </c>
      <c r="E1641" s="16" t="s">
        <v>2048</v>
      </c>
      <c r="F1641" s="16" t="s">
        <v>2048</v>
      </c>
      <c r="G1641" s="114">
        <v>0</v>
      </c>
      <c r="H1641" s="114">
        <v>0</v>
      </c>
      <c r="I1641" s="16" t="s">
        <v>3</v>
      </c>
      <c r="J1641" s="16" t="s">
        <v>2188</v>
      </c>
      <c r="K1641" s="134" t="s">
        <v>4580</v>
      </c>
      <c r="M1641" s="21" t="s">
        <v>2989</v>
      </c>
      <c r="N1641" s="21" t="s">
        <v>3782</v>
      </c>
      <c r="O1641"/>
      <c r="P1641" t="str">
        <f t="shared" si="186"/>
        <v/>
      </c>
      <c r="Q1641"/>
      <c r="R1641"/>
      <c r="S1641" s="151">
        <f t="shared" si="181"/>
        <v>206</v>
      </c>
      <c r="T1641" s="133" t="s">
        <v>4566</v>
      </c>
      <c r="U1641" s="114"/>
      <c r="V1641" s="114"/>
      <c r="W1641" s="155" t="str">
        <f t="shared" si="182"/>
        <v>"STOEL"</v>
      </c>
      <c r="X1641" s="105" t="str">
        <f t="shared" si="183"/>
        <v>STOEL</v>
      </c>
      <c r="Y1641" s="2">
        <f t="shared" si="184"/>
        <v>1602</v>
      </c>
      <c r="Z1641" t="str">
        <f t="shared" si="185"/>
        <v>ITM_STOEL</v>
      </c>
    </row>
    <row r="1642" spans="1:26">
      <c r="A1642" s="3">
        <f>ROW()</f>
        <v>1642</v>
      </c>
      <c r="B1642" s="183">
        <v>1603</v>
      </c>
      <c r="C1642" s="30" t="s">
        <v>2372</v>
      </c>
      <c r="D1642" s="1" t="s">
        <v>7</v>
      </c>
      <c r="E1642" s="16" t="s">
        <v>2049</v>
      </c>
      <c r="F1642" s="16" t="s">
        <v>2049</v>
      </c>
      <c r="G1642" s="114">
        <v>0</v>
      </c>
      <c r="H1642" s="114">
        <v>0</v>
      </c>
      <c r="I1642" s="16" t="s">
        <v>3</v>
      </c>
      <c r="J1642" s="16" t="s">
        <v>2188</v>
      </c>
      <c r="K1642" s="134" t="s">
        <v>4580</v>
      </c>
      <c r="M1642" s="21" t="s">
        <v>2990</v>
      </c>
      <c r="N1642" s="21" t="s">
        <v>3782</v>
      </c>
      <c r="O1642"/>
      <c r="P1642" t="str">
        <f t="shared" si="186"/>
        <v/>
      </c>
      <c r="Q1642"/>
      <c r="R1642"/>
      <c r="S1642" s="151">
        <f t="shared" si="181"/>
        <v>207</v>
      </c>
      <c r="T1642" s="133" t="s">
        <v>4566</v>
      </c>
      <c r="U1642" s="114"/>
      <c r="V1642" s="114"/>
      <c r="W1642" s="155" t="str">
        <f t="shared" si="182"/>
        <v>"STOIJ"</v>
      </c>
      <c r="X1642" s="105" t="str">
        <f t="shared" si="183"/>
        <v>STOIJ</v>
      </c>
      <c r="Y1642" s="2">
        <f t="shared" si="184"/>
        <v>1603</v>
      </c>
      <c r="Z1642" t="str">
        <f t="shared" si="185"/>
        <v>ITM_STOIJ</v>
      </c>
    </row>
    <row r="1643" spans="1:26">
      <c r="A1643" s="3">
        <f>ROW()</f>
        <v>1643</v>
      </c>
      <c r="B1643" s="183">
        <v>1604</v>
      </c>
      <c r="C1643" s="1" t="s">
        <v>2217</v>
      </c>
      <c r="D1643" s="1" t="s">
        <v>7</v>
      </c>
      <c r="E1643" s="16" t="s">
        <v>2050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2189</v>
      </c>
      <c r="K1643" s="134" t="s">
        <v>4580</v>
      </c>
      <c r="M1643" s="21" t="s">
        <v>2991</v>
      </c>
      <c r="N1643" s="21" t="s">
        <v>3782</v>
      </c>
      <c r="O1643"/>
      <c r="P1643" t="str">
        <f t="shared" si="186"/>
        <v>NOT EQUAL</v>
      </c>
      <c r="Q1643"/>
      <c r="R1643"/>
      <c r="S1643" s="151">
        <f t="shared" si="181"/>
        <v>207</v>
      </c>
      <c r="T1643" s="3"/>
      <c r="U1643" s="114"/>
      <c r="V1643" s="114"/>
      <c r="W1643" s="155" t="str">
        <f t="shared" si="182"/>
        <v/>
      </c>
      <c r="X1643" s="105" t="str">
        <f t="shared" si="183"/>
        <v/>
      </c>
      <c r="Y1643" s="2">
        <f t="shared" si="184"/>
        <v>1604</v>
      </c>
      <c r="Z1643" t="str">
        <f t="shared" si="185"/>
        <v>ITM_STOP</v>
      </c>
    </row>
    <row r="1644" spans="1:26">
      <c r="A1644" s="3">
        <f>ROW()</f>
        <v>1644</v>
      </c>
      <c r="B1644" s="183">
        <v>1605</v>
      </c>
      <c r="C1644" s="30" t="s">
        <v>2373</v>
      </c>
      <c r="D1644" s="30" t="s">
        <v>3854</v>
      </c>
      <c r="E1644" s="16" t="s">
        <v>2051</v>
      </c>
      <c r="F1644" s="16" t="s">
        <v>2051</v>
      </c>
      <c r="G1644" s="114">
        <v>0</v>
      </c>
      <c r="H1644" s="114">
        <v>99</v>
      </c>
      <c r="I1644" s="16" t="s">
        <v>3</v>
      </c>
      <c r="J1644" s="16" t="s">
        <v>2188</v>
      </c>
      <c r="K1644" s="134" t="s">
        <v>4580</v>
      </c>
      <c r="M1644" s="21" t="s">
        <v>2992</v>
      </c>
      <c r="N1644" s="21" t="s">
        <v>3782</v>
      </c>
      <c r="O1644"/>
      <c r="P1644" t="str">
        <f t="shared" si="186"/>
        <v/>
      </c>
      <c r="Q1644"/>
      <c r="R1644"/>
      <c r="S1644" s="151">
        <f t="shared" si="181"/>
        <v>208</v>
      </c>
      <c r="T1644" s="133" t="s">
        <v>4566</v>
      </c>
      <c r="U1644" s="114"/>
      <c r="V1644" s="114"/>
      <c r="W1644" s="155" t="str">
        <f t="shared" si="182"/>
        <v>"STOS"</v>
      </c>
      <c r="X1644" s="105" t="str">
        <f t="shared" si="183"/>
        <v>STOS</v>
      </c>
      <c r="Y1644" s="2">
        <f t="shared" si="184"/>
        <v>1605</v>
      </c>
      <c r="Z1644" t="str">
        <f t="shared" si="185"/>
        <v>ITM_STOS</v>
      </c>
    </row>
    <row r="1645" spans="1:26">
      <c r="A1645" s="3">
        <f>ROW()</f>
        <v>1645</v>
      </c>
      <c r="B1645" s="183">
        <v>1606</v>
      </c>
      <c r="C1645" s="1" t="s">
        <v>3866</v>
      </c>
      <c r="D1645" s="1" t="s">
        <v>7</v>
      </c>
      <c r="E1645" s="16" t="s">
        <v>2056</v>
      </c>
      <c r="F1645" s="16" t="s">
        <v>2056</v>
      </c>
      <c r="G1645" s="114">
        <v>0</v>
      </c>
      <c r="H1645" s="114">
        <v>0</v>
      </c>
      <c r="I1645" s="16" t="s">
        <v>3</v>
      </c>
      <c r="J1645" s="16" t="s">
        <v>2188</v>
      </c>
      <c r="K1645" s="134" t="s">
        <v>4580</v>
      </c>
      <c r="M1645" s="21" t="s">
        <v>3010</v>
      </c>
      <c r="N1645" s="21" t="s">
        <v>3782</v>
      </c>
      <c r="O1645"/>
      <c r="P1645" t="str">
        <f t="shared" si="186"/>
        <v/>
      </c>
      <c r="Q1645"/>
      <c r="R1645"/>
      <c r="S1645" s="151">
        <f t="shared" si="181"/>
        <v>209</v>
      </c>
      <c r="T1645" s="3" t="s">
        <v>4547</v>
      </c>
      <c r="U1645" s="114"/>
      <c r="V1645" s="114"/>
      <c r="W1645" s="155" t="str">
        <f t="shared" si="182"/>
        <v>"SUM"</v>
      </c>
      <c r="X1645" s="105" t="str">
        <f t="shared" si="183"/>
        <v>SUM</v>
      </c>
      <c r="Y1645" s="2">
        <f t="shared" si="184"/>
        <v>1606</v>
      </c>
      <c r="Z1645" t="str">
        <f t="shared" si="185"/>
        <v>ITM_SUM</v>
      </c>
    </row>
    <row r="1646" spans="1:26">
      <c r="A1646" s="3">
        <f>ROW()</f>
        <v>1646</v>
      </c>
      <c r="B1646" s="183">
        <v>1607</v>
      </c>
      <c r="C1646" s="30" t="s">
        <v>4144</v>
      </c>
      <c r="D1646" s="1" t="s">
        <v>7</v>
      </c>
      <c r="E1646" s="16" t="s">
        <v>2057</v>
      </c>
      <c r="F1646" s="16" t="s">
        <v>2057</v>
      </c>
      <c r="G1646" s="114">
        <v>0</v>
      </c>
      <c r="H1646" s="114">
        <v>0</v>
      </c>
      <c r="I1646" s="16" t="s">
        <v>3</v>
      </c>
      <c r="J1646" s="16" t="s">
        <v>2189</v>
      </c>
      <c r="K1646" s="134" t="s">
        <v>4580</v>
      </c>
      <c r="M1646" s="21" t="s">
        <v>3011</v>
      </c>
      <c r="N1646" s="21" t="s">
        <v>3782</v>
      </c>
      <c r="O1646"/>
      <c r="P1646" t="str">
        <f t="shared" si="186"/>
        <v/>
      </c>
      <c r="Q1646"/>
      <c r="R1646"/>
      <c r="S1646" s="151">
        <f t="shared" si="181"/>
        <v>209</v>
      </c>
      <c r="T1646" s="3"/>
      <c r="U1646" s="114"/>
      <c r="V1646" s="114"/>
      <c r="W1646" s="155" t="str">
        <f t="shared" si="182"/>
        <v/>
      </c>
      <c r="X1646" s="105" t="str">
        <f t="shared" si="183"/>
        <v/>
      </c>
      <c r="Y1646" s="2">
        <f t="shared" si="184"/>
        <v>1607</v>
      </c>
      <c r="Z1646" t="str">
        <f t="shared" si="185"/>
        <v>ITM_SW</v>
      </c>
    </row>
    <row r="1647" spans="1:26">
      <c r="A1647" s="3">
        <f>ROW()</f>
        <v>1647</v>
      </c>
      <c r="B1647" s="183">
        <v>1608</v>
      </c>
      <c r="C1647" s="1" t="s">
        <v>2217</v>
      </c>
      <c r="D1647" s="1" t="s">
        <v>7</v>
      </c>
      <c r="E1647" s="16" t="s">
        <v>2058</v>
      </c>
      <c r="F1647" s="16" t="s">
        <v>2058</v>
      </c>
      <c r="G1647" s="114">
        <v>0</v>
      </c>
      <c r="H1647" s="114">
        <v>0</v>
      </c>
      <c r="I1647" s="16" t="s">
        <v>3</v>
      </c>
      <c r="J1647" s="16" t="s">
        <v>2189</v>
      </c>
      <c r="K1647" s="134" t="s">
        <v>4580</v>
      </c>
      <c r="M1647" s="21" t="s">
        <v>3012</v>
      </c>
      <c r="N1647" s="21" t="s">
        <v>3782</v>
      </c>
      <c r="O1647"/>
      <c r="P1647" t="str">
        <f t="shared" si="186"/>
        <v/>
      </c>
      <c r="Q1647"/>
      <c r="R1647"/>
      <c r="S1647" s="151">
        <f t="shared" si="181"/>
        <v>209</v>
      </c>
      <c r="T1647" s="3"/>
      <c r="U1647" s="114"/>
      <c r="V1647" s="114"/>
      <c r="W1647" s="155" t="str">
        <f t="shared" si="182"/>
        <v/>
      </c>
      <c r="X1647" s="105" t="str">
        <f t="shared" si="183"/>
        <v/>
      </c>
      <c r="Y1647" s="2">
        <f t="shared" si="184"/>
        <v>1608</v>
      </c>
      <c r="Z1647" t="str">
        <f t="shared" si="185"/>
        <v>ITM_SXY</v>
      </c>
    </row>
    <row r="1648" spans="1:26">
      <c r="A1648" s="3">
        <f>ROW()</f>
        <v>1648</v>
      </c>
      <c r="B1648" s="183">
        <v>1609</v>
      </c>
      <c r="C1648" s="1" t="s">
        <v>2217</v>
      </c>
      <c r="D1648" s="1" t="s">
        <v>7</v>
      </c>
      <c r="E1648" s="16" t="s">
        <v>2060</v>
      </c>
      <c r="F1648" s="16" t="s">
        <v>2060</v>
      </c>
      <c r="G1648" s="114">
        <v>0</v>
      </c>
      <c r="H1648" s="114">
        <v>0</v>
      </c>
      <c r="I1648" s="16" t="s">
        <v>3</v>
      </c>
      <c r="J1648" s="16" t="s">
        <v>2189</v>
      </c>
      <c r="K1648" s="134" t="s">
        <v>4580</v>
      </c>
      <c r="M1648" s="21" t="s">
        <v>3018</v>
      </c>
      <c r="N1648" s="21" t="s">
        <v>3782</v>
      </c>
      <c r="O1648"/>
      <c r="P1648" t="str">
        <f t="shared" si="186"/>
        <v/>
      </c>
      <c r="Q1648"/>
      <c r="R1648"/>
      <c r="S1648" s="151">
        <f t="shared" si="181"/>
        <v>209</v>
      </c>
      <c r="T1648" s="3"/>
      <c r="U1648" s="114"/>
      <c r="V1648" s="114"/>
      <c r="W1648" s="155" t="str">
        <f t="shared" si="182"/>
        <v/>
      </c>
      <c r="X1648" s="105" t="str">
        <f t="shared" si="183"/>
        <v/>
      </c>
      <c r="Y1648" s="2">
        <f t="shared" si="184"/>
        <v>1609</v>
      </c>
      <c r="Z1648" t="str">
        <f t="shared" si="185"/>
        <v>ITM_TDISP</v>
      </c>
    </row>
    <row r="1649" spans="1:26">
      <c r="A1649" s="3">
        <f>ROW()</f>
        <v>1649</v>
      </c>
      <c r="B1649" s="183">
        <v>1610</v>
      </c>
      <c r="C1649" s="1" t="s">
        <v>4292</v>
      </c>
      <c r="D1649" s="1" t="s">
        <v>7</v>
      </c>
      <c r="E1649" s="16" t="s">
        <v>2061</v>
      </c>
      <c r="F1649" s="16" t="s">
        <v>2061</v>
      </c>
      <c r="G1649" s="114">
        <v>0</v>
      </c>
      <c r="H1649" s="114">
        <v>0</v>
      </c>
      <c r="I1649" s="16" t="s">
        <v>3</v>
      </c>
      <c r="J1649" s="16" t="s">
        <v>2188</v>
      </c>
      <c r="K1649" s="134" t="s">
        <v>4580</v>
      </c>
      <c r="M1649" s="21" t="s">
        <v>3020</v>
      </c>
      <c r="N1649" s="21" t="s">
        <v>3782</v>
      </c>
      <c r="O1649"/>
      <c r="P1649" t="str">
        <f t="shared" si="186"/>
        <v/>
      </c>
      <c r="Q1649"/>
      <c r="R1649"/>
      <c r="S1649" s="151">
        <f t="shared" si="181"/>
        <v>210</v>
      </c>
      <c r="T1649" s="3" t="s">
        <v>4571</v>
      </c>
      <c r="U1649" s="114"/>
      <c r="V1649" s="114"/>
      <c r="W1649" s="155" t="str">
        <f t="shared" si="182"/>
        <v>"TICKS"</v>
      </c>
      <c r="X1649" s="105" t="str">
        <f t="shared" si="183"/>
        <v>TICKS</v>
      </c>
      <c r="Y1649" s="2">
        <f t="shared" si="184"/>
        <v>1610</v>
      </c>
      <c r="Z1649" t="str">
        <f t="shared" si="185"/>
        <v>ITM_TICKS</v>
      </c>
    </row>
    <row r="1650" spans="1:26">
      <c r="A1650" s="3">
        <f>ROW()</f>
        <v>1650</v>
      </c>
      <c r="B1650" s="183">
        <v>1611</v>
      </c>
      <c r="C1650" s="1" t="s">
        <v>2217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2189</v>
      </c>
      <c r="K1650" s="134" t="s">
        <v>4580</v>
      </c>
      <c r="M1650" s="21" t="s">
        <v>3021</v>
      </c>
      <c r="N1650" s="21" t="s">
        <v>3782</v>
      </c>
      <c r="O1650"/>
      <c r="P1650" t="str">
        <f t="shared" si="186"/>
        <v/>
      </c>
      <c r="Q1650"/>
      <c r="R1650"/>
      <c r="S1650" s="151">
        <f t="shared" si="181"/>
        <v>210</v>
      </c>
      <c r="T1650" s="3"/>
      <c r="U1650" s="114"/>
      <c r="V1650" s="114"/>
      <c r="W1650" s="155" t="str">
        <f t="shared" si="182"/>
        <v/>
      </c>
      <c r="X1650" s="105" t="str">
        <f t="shared" si="183"/>
        <v/>
      </c>
      <c r="Y1650" s="2">
        <f t="shared" si="184"/>
        <v>1611</v>
      </c>
      <c r="Z1650" t="str">
        <f t="shared" si="185"/>
        <v>ITM_TIME</v>
      </c>
    </row>
    <row r="1651" spans="1:26">
      <c r="A1651" s="3">
        <f>ROW()</f>
        <v>1651</v>
      </c>
      <c r="B1651" s="183">
        <v>1612</v>
      </c>
      <c r="C1651" s="1" t="s">
        <v>2217</v>
      </c>
      <c r="D1651" s="1" t="s">
        <v>7</v>
      </c>
      <c r="E1651" s="16" t="s">
        <v>2062</v>
      </c>
      <c r="F1651" s="16" t="s">
        <v>2062</v>
      </c>
      <c r="G1651" s="114">
        <v>0</v>
      </c>
      <c r="H1651" s="114">
        <v>0</v>
      </c>
      <c r="I1651" s="16" t="s">
        <v>3</v>
      </c>
      <c r="J1651" s="16" t="s">
        <v>2189</v>
      </c>
      <c r="K1651" s="134" t="s">
        <v>4580</v>
      </c>
      <c r="M1651" s="21" t="s">
        <v>3022</v>
      </c>
      <c r="N1651" s="21" t="s">
        <v>3782</v>
      </c>
      <c r="O1651"/>
      <c r="P1651" t="str">
        <f t="shared" si="186"/>
        <v/>
      </c>
      <c r="Q1651"/>
      <c r="R1651"/>
      <c r="S1651" s="151">
        <f t="shared" si="181"/>
        <v>210</v>
      </c>
      <c r="T1651" s="3"/>
      <c r="U1651" s="114"/>
      <c r="V1651" s="114"/>
      <c r="W1651" s="155" t="str">
        <f t="shared" si="182"/>
        <v/>
      </c>
      <c r="X1651" s="105" t="str">
        <f t="shared" si="183"/>
        <v/>
      </c>
      <c r="Y1651" s="2">
        <f t="shared" si="184"/>
        <v>1612</v>
      </c>
      <c r="Z1651" t="str">
        <f t="shared" si="185"/>
        <v>ITM_TIMER</v>
      </c>
    </row>
    <row r="1652" spans="1:26">
      <c r="A1652" s="3">
        <f>ROW()</f>
        <v>1652</v>
      </c>
      <c r="B1652" s="183">
        <v>1613</v>
      </c>
      <c r="C1652" s="1" t="s">
        <v>2217</v>
      </c>
      <c r="D1652" s="1" t="s">
        <v>7</v>
      </c>
      <c r="E1652" s="16" t="s">
        <v>2064</v>
      </c>
      <c r="F1652" s="16" t="s">
        <v>2064</v>
      </c>
      <c r="G1652" s="114">
        <v>0</v>
      </c>
      <c r="H1652" s="114">
        <v>0</v>
      </c>
      <c r="I1652" s="16" t="s">
        <v>3</v>
      </c>
      <c r="J1652" s="16" t="s">
        <v>2189</v>
      </c>
      <c r="K1652" s="134" t="s">
        <v>4580</v>
      </c>
      <c r="M1652" s="21" t="s">
        <v>3024</v>
      </c>
      <c r="N1652" s="21" t="s">
        <v>3782</v>
      </c>
      <c r="O1652"/>
      <c r="P1652" t="str">
        <f t="shared" si="186"/>
        <v/>
      </c>
      <c r="Q1652"/>
      <c r="R1652"/>
      <c r="S1652" s="151">
        <f t="shared" si="181"/>
        <v>210</v>
      </c>
      <c r="T1652" s="3"/>
      <c r="U1652" s="114"/>
      <c r="V1652" s="114"/>
      <c r="W1652" s="155" t="str">
        <f t="shared" si="182"/>
        <v/>
      </c>
      <c r="X1652" s="105" t="str">
        <f t="shared" si="183"/>
        <v/>
      </c>
      <c r="Y1652" s="2">
        <f t="shared" si="184"/>
        <v>1613</v>
      </c>
      <c r="Z1652" t="str">
        <f t="shared" si="185"/>
        <v>ITM_TN</v>
      </c>
    </row>
    <row r="1653" spans="1:26">
      <c r="A1653" s="3">
        <f>ROW()</f>
        <v>1653</v>
      </c>
      <c r="B1653" s="183">
        <v>1614</v>
      </c>
      <c r="C1653" s="1" t="s">
        <v>2217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2189</v>
      </c>
      <c r="K1653" s="134" t="s">
        <v>4580</v>
      </c>
      <c r="M1653" s="21" t="s">
        <v>3025</v>
      </c>
      <c r="N1653" s="21" t="s">
        <v>3782</v>
      </c>
      <c r="O1653"/>
      <c r="P1653" t="str">
        <f t="shared" si="186"/>
        <v/>
      </c>
      <c r="Q1653"/>
      <c r="R1653"/>
      <c r="S1653" s="151">
        <f t="shared" si="181"/>
        <v>210</v>
      </c>
      <c r="T1653" s="3"/>
      <c r="U1653" s="114"/>
      <c r="V1653" s="114"/>
      <c r="W1653" s="155" t="str">
        <f t="shared" si="182"/>
        <v/>
      </c>
      <c r="X1653" s="105" t="str">
        <f t="shared" si="183"/>
        <v/>
      </c>
      <c r="Y1653" s="2">
        <f t="shared" si="184"/>
        <v>1614</v>
      </c>
      <c r="Z1653" t="str">
        <f t="shared" si="185"/>
        <v>ITM_TONE</v>
      </c>
    </row>
    <row r="1654" spans="1:26">
      <c r="A1654" s="3">
        <f>ROW()</f>
        <v>1654</v>
      </c>
      <c r="B1654" s="183">
        <v>1615</v>
      </c>
      <c r="C1654" s="93" t="s">
        <v>4305</v>
      </c>
      <c r="D1654" s="93" t="s">
        <v>3854</v>
      </c>
      <c r="E1654" s="16" t="s">
        <v>2071</v>
      </c>
      <c r="F1654" s="16" t="s">
        <v>2071</v>
      </c>
      <c r="G1654" s="114">
        <v>0</v>
      </c>
      <c r="H1654" s="146">
        <v>99</v>
      </c>
      <c r="I1654" s="16" t="s">
        <v>3</v>
      </c>
      <c r="J1654" s="16" t="s">
        <v>2188</v>
      </c>
      <c r="K1654" s="134" t="s">
        <v>4580</v>
      </c>
      <c r="M1654" s="21" t="s">
        <v>3039</v>
      </c>
      <c r="N1654" s="21" t="s">
        <v>3782</v>
      </c>
      <c r="O1654"/>
      <c r="P1654" t="str">
        <f t="shared" si="186"/>
        <v/>
      </c>
      <c r="Q1654"/>
      <c r="R1654"/>
      <c r="S1654" s="151">
        <f t="shared" si="181"/>
        <v>211</v>
      </c>
      <c r="T1654" s="3" t="s">
        <v>4566</v>
      </c>
      <c r="U1654" s="114"/>
      <c r="V1654" s="114"/>
      <c r="W1654" s="155" t="str">
        <f t="shared" si="182"/>
        <v>"T" STD_LEFT_RIGHT_ARROWS</v>
      </c>
      <c r="X1654" s="105" t="str">
        <f t="shared" si="183"/>
        <v>T&lt;&gt;</v>
      </c>
      <c r="Y1654" s="2">
        <f t="shared" si="184"/>
        <v>1615</v>
      </c>
      <c r="Z1654" t="str">
        <f t="shared" si="185"/>
        <v>ITM_Tex</v>
      </c>
    </row>
    <row r="1655" spans="1:26">
      <c r="A1655" s="3">
        <f>ROW()</f>
        <v>1655</v>
      </c>
      <c r="B1655" s="183">
        <v>1616</v>
      </c>
      <c r="C1655" s="1" t="s">
        <v>2383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2188</v>
      </c>
      <c r="K1655" s="134" t="s">
        <v>4580</v>
      </c>
      <c r="M1655" s="21" t="s">
        <v>3040</v>
      </c>
      <c r="N1655" s="21" t="s">
        <v>3782</v>
      </c>
      <c r="O1655"/>
      <c r="P1655" t="str">
        <f t="shared" si="186"/>
        <v/>
      </c>
      <c r="Q1655"/>
      <c r="R1655"/>
      <c r="S1655" s="151">
        <f t="shared" si="181"/>
        <v>212</v>
      </c>
      <c r="T1655" s="3" t="s">
        <v>4564</v>
      </c>
      <c r="U1655" s="114"/>
      <c r="V1655" s="114"/>
      <c r="W1655" s="155" t="str">
        <f t="shared" si="182"/>
        <v>"ULP?"</v>
      </c>
      <c r="X1655" s="105" t="str">
        <f t="shared" si="183"/>
        <v>ULP?</v>
      </c>
      <c r="Y1655" s="2">
        <f t="shared" si="184"/>
        <v>1616</v>
      </c>
      <c r="Z1655" t="str">
        <f t="shared" si="185"/>
        <v>ITM_ULP</v>
      </c>
    </row>
    <row r="1656" spans="1:26">
      <c r="A1656" s="3">
        <f>ROW()</f>
        <v>1656</v>
      </c>
      <c r="B1656" s="183">
        <v>1617</v>
      </c>
      <c r="C1656" s="1" t="s">
        <v>2217</v>
      </c>
      <c r="D1656" s="1" t="s">
        <v>7</v>
      </c>
      <c r="E1656" s="16" t="s">
        <v>2072</v>
      </c>
      <c r="F1656" s="16" t="s">
        <v>2072</v>
      </c>
      <c r="G1656" s="114">
        <v>0</v>
      </c>
      <c r="H1656" s="114">
        <v>0</v>
      </c>
      <c r="I1656" s="16" t="s">
        <v>3</v>
      </c>
      <c r="J1656" s="16" t="s">
        <v>2189</v>
      </c>
      <c r="K1656" s="134" t="s">
        <v>4580</v>
      </c>
      <c r="M1656" s="21" t="s">
        <v>3041</v>
      </c>
      <c r="N1656" s="21" t="s">
        <v>3782</v>
      </c>
      <c r="O1656"/>
      <c r="P1656" t="str">
        <f t="shared" si="186"/>
        <v/>
      </c>
      <c r="Q1656"/>
      <c r="R1656"/>
      <c r="S1656" s="151">
        <f t="shared" si="181"/>
        <v>212</v>
      </c>
      <c r="T1656" s="3"/>
      <c r="U1656" s="114"/>
      <c r="V1656" s="114"/>
      <c r="W1656" s="155" t="str">
        <f t="shared" si="182"/>
        <v/>
      </c>
      <c r="X1656" s="105" t="str">
        <f t="shared" si="183"/>
        <v/>
      </c>
      <c r="Y1656" s="2">
        <f t="shared" si="184"/>
        <v>1617</v>
      </c>
      <c r="Z1656" t="str">
        <f t="shared" si="185"/>
        <v>ITM_UN</v>
      </c>
    </row>
    <row r="1657" spans="1:26">
      <c r="A1657" s="3">
        <f>ROW()</f>
        <v>1657</v>
      </c>
      <c r="B1657" s="183">
        <v>1618</v>
      </c>
      <c r="C1657" s="1" t="s">
        <v>2384</v>
      </c>
      <c r="D1657" s="1" t="s">
        <v>7</v>
      </c>
      <c r="E1657" s="16" t="s">
        <v>2073</v>
      </c>
      <c r="F1657" s="16" t="s">
        <v>2073</v>
      </c>
      <c r="G1657" s="114">
        <v>0</v>
      </c>
      <c r="H1657" s="114">
        <v>0</v>
      </c>
      <c r="I1657" s="16" t="s">
        <v>3</v>
      </c>
      <c r="J1657" s="16" t="s">
        <v>2188</v>
      </c>
      <c r="K1657" s="134" t="s">
        <v>4580</v>
      </c>
      <c r="M1657" s="21" t="s">
        <v>3042</v>
      </c>
      <c r="N1657" s="21" t="s">
        <v>3782</v>
      </c>
      <c r="O1657"/>
      <c r="P1657" t="str">
        <f t="shared" si="186"/>
        <v/>
      </c>
      <c r="Q1657"/>
      <c r="R1657"/>
      <c r="S1657" s="151">
        <f t="shared" si="181"/>
        <v>213</v>
      </c>
      <c r="T1657" s="3" t="s">
        <v>4545</v>
      </c>
      <c r="U1657" s="114"/>
      <c r="V1657" s="114"/>
      <c r="W1657" s="155" t="str">
        <f t="shared" si="182"/>
        <v>"UNITV"</v>
      </c>
      <c r="X1657" s="105" t="str">
        <f t="shared" si="183"/>
        <v>UNITV</v>
      </c>
      <c r="Y1657" s="2">
        <f t="shared" si="184"/>
        <v>1618</v>
      </c>
      <c r="Z1657" t="str">
        <f t="shared" si="185"/>
        <v>ITM_UNITV</v>
      </c>
    </row>
    <row r="1658" spans="1:26">
      <c r="A1658" s="3">
        <f>ROW()</f>
        <v>1658</v>
      </c>
      <c r="B1658" s="183">
        <v>1619</v>
      </c>
      <c r="C1658" s="1" t="s">
        <v>2212</v>
      </c>
      <c r="D1658" s="1" t="s">
        <v>1351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2189</v>
      </c>
      <c r="K1658" s="134" t="s">
        <v>4580</v>
      </c>
      <c r="M1658" s="21" t="s">
        <v>3043</v>
      </c>
      <c r="N1658" s="21" t="s">
        <v>3782</v>
      </c>
      <c r="O1658"/>
      <c r="P1658" t="str">
        <f t="shared" si="186"/>
        <v/>
      </c>
      <c r="Q1658"/>
      <c r="R1658"/>
      <c r="S1658" s="151">
        <f t="shared" si="181"/>
        <v>214</v>
      </c>
      <c r="T1658" s="3"/>
      <c r="U1658" s="114" t="s">
        <v>4456</v>
      </c>
      <c r="V1658" s="114"/>
      <c r="W1658" s="155" t="str">
        <f t="shared" si="182"/>
        <v>"UNSIGN"</v>
      </c>
      <c r="X1658" s="105" t="str">
        <f t="shared" si="183"/>
        <v>UNSIGN</v>
      </c>
      <c r="Y1658" s="2">
        <f t="shared" si="184"/>
        <v>1619</v>
      </c>
      <c r="Z1658" t="str">
        <f t="shared" si="185"/>
        <v>ITM_UNSIGN</v>
      </c>
    </row>
    <row r="1659" spans="1:26">
      <c r="A1659" s="3">
        <f>ROW()</f>
        <v>1659</v>
      </c>
      <c r="B1659" s="183">
        <v>1620</v>
      </c>
      <c r="C1659" s="1" t="s">
        <v>2217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2189</v>
      </c>
      <c r="K1659" s="134" t="s">
        <v>4580</v>
      </c>
      <c r="M1659" s="21" t="s">
        <v>3045</v>
      </c>
      <c r="N1659" s="21" t="s">
        <v>3782</v>
      </c>
      <c r="O1659"/>
      <c r="P1659" t="str">
        <f t="shared" si="186"/>
        <v/>
      </c>
      <c r="Q1659"/>
      <c r="R1659"/>
      <c r="S1659" s="151">
        <f t="shared" si="181"/>
        <v>214</v>
      </c>
      <c r="T1659" s="3"/>
      <c r="U1659" s="114"/>
      <c r="V1659" s="114"/>
      <c r="W1659" s="155" t="str">
        <f t="shared" si="182"/>
        <v/>
      </c>
      <c r="X1659" s="105" t="str">
        <f t="shared" si="183"/>
        <v/>
      </c>
      <c r="Y1659" s="2">
        <f t="shared" si="184"/>
        <v>1620</v>
      </c>
      <c r="Z1659" t="str">
        <f t="shared" si="185"/>
        <v>ITM_VARMNU</v>
      </c>
    </row>
    <row r="1660" spans="1:26">
      <c r="A1660" s="3">
        <f>ROW()</f>
        <v>1660</v>
      </c>
      <c r="B1660" s="183">
        <v>1621</v>
      </c>
      <c r="C1660" s="1" t="s">
        <v>2385</v>
      </c>
      <c r="D1660" s="1" t="s">
        <v>7</v>
      </c>
      <c r="E1660" s="16" t="s">
        <v>2074</v>
      </c>
      <c r="F1660" s="16" t="s">
        <v>2074</v>
      </c>
      <c r="G1660" s="114">
        <v>0</v>
      </c>
      <c r="H1660" s="114">
        <v>0</v>
      </c>
      <c r="I1660" s="16" t="s">
        <v>3</v>
      </c>
      <c r="J1660" s="16" t="s">
        <v>2189</v>
      </c>
      <c r="K1660" s="134" t="s">
        <v>4580</v>
      </c>
      <c r="M1660" s="21" t="s">
        <v>3047</v>
      </c>
      <c r="N1660" s="21" t="s">
        <v>3782</v>
      </c>
      <c r="O1660"/>
      <c r="P1660" t="str">
        <f t="shared" si="186"/>
        <v/>
      </c>
      <c r="Q1660"/>
      <c r="R1660"/>
      <c r="S1660" s="151">
        <f t="shared" si="181"/>
        <v>214</v>
      </c>
      <c r="T1660" s="3"/>
      <c r="U1660" s="114"/>
      <c r="V1660" s="114"/>
      <c r="W1660" s="155" t="str">
        <f t="shared" si="182"/>
        <v/>
      </c>
      <c r="X1660" s="105" t="str">
        <f t="shared" si="183"/>
        <v/>
      </c>
      <c r="Y1660" s="2">
        <f t="shared" si="184"/>
        <v>1621</v>
      </c>
      <c r="Z1660" t="str">
        <f t="shared" si="185"/>
        <v>ITM_VERS</v>
      </c>
    </row>
    <row r="1661" spans="1:26">
      <c r="A1661" s="3">
        <f>ROW()</f>
        <v>1661</v>
      </c>
      <c r="B1661" s="183">
        <v>1622</v>
      </c>
      <c r="C1661" s="1" t="s">
        <v>4098</v>
      </c>
      <c r="D1661" s="51" t="s">
        <v>4100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2189</v>
      </c>
      <c r="K1661" s="134" t="s">
        <v>4580</v>
      </c>
      <c r="L1661" s="147" t="s">
        <v>4101</v>
      </c>
      <c r="M1661" s="21" t="s">
        <v>3048</v>
      </c>
      <c r="N1661" s="21" t="s">
        <v>3782</v>
      </c>
      <c r="O1661"/>
      <c r="P1661" t="str">
        <f t="shared" si="186"/>
        <v/>
      </c>
      <c r="Q1661"/>
      <c r="R1661"/>
      <c r="S1661" s="151">
        <f t="shared" si="181"/>
        <v>214</v>
      </c>
      <c r="T1661" s="3"/>
      <c r="U1661" s="114"/>
      <c r="V1661" s="114"/>
      <c r="W1661" s="155" t="str">
        <f t="shared" si="182"/>
        <v/>
      </c>
      <c r="X1661" s="105" t="str">
        <f t="shared" si="183"/>
        <v/>
      </c>
      <c r="Y1661" s="2">
        <f t="shared" si="184"/>
        <v>1622</v>
      </c>
      <c r="Z1661" t="str">
        <f t="shared" si="185"/>
        <v>ITM_VIEW</v>
      </c>
    </row>
    <row r="1662" spans="1:26">
      <c r="A1662" s="3">
        <f>ROW()</f>
        <v>1662</v>
      </c>
      <c r="B1662" s="183">
        <v>1623</v>
      </c>
      <c r="C1662" s="1" t="s">
        <v>2217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2189</v>
      </c>
      <c r="K1662" s="134" t="s">
        <v>4580</v>
      </c>
      <c r="M1662" s="21" t="s">
        <v>3051</v>
      </c>
      <c r="N1662" s="21" t="s">
        <v>3782</v>
      </c>
      <c r="O1662"/>
      <c r="P1662" t="str">
        <f t="shared" si="186"/>
        <v/>
      </c>
      <c r="Q1662"/>
      <c r="R1662"/>
      <c r="S1662" s="151">
        <f t="shared" si="181"/>
        <v>214</v>
      </c>
      <c r="T1662" s="3"/>
      <c r="U1662" s="114"/>
      <c r="V1662" s="114"/>
      <c r="W1662" s="155" t="str">
        <f t="shared" si="182"/>
        <v/>
      </c>
      <c r="X1662" s="105" t="str">
        <f t="shared" si="183"/>
        <v/>
      </c>
      <c r="Y1662" s="2">
        <f t="shared" si="184"/>
        <v>1623</v>
      </c>
      <c r="Z1662" t="str">
        <f t="shared" si="185"/>
        <v>ITM_WDAY</v>
      </c>
    </row>
    <row r="1663" spans="1:26">
      <c r="A1663" s="3">
        <f>ROW()</f>
        <v>1663</v>
      </c>
      <c r="B1663" s="183">
        <v>1624</v>
      </c>
      <c r="C1663" s="1" t="s">
        <v>2386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2189</v>
      </c>
      <c r="K1663" s="134" t="s">
        <v>4580</v>
      </c>
      <c r="M1663" s="21" t="s">
        <v>3057</v>
      </c>
      <c r="N1663" s="21" t="s">
        <v>3782</v>
      </c>
      <c r="O1663"/>
      <c r="P1663" t="str">
        <f t="shared" si="186"/>
        <v/>
      </c>
      <c r="Q1663"/>
      <c r="R1663"/>
      <c r="S1663" s="151">
        <f t="shared" si="181"/>
        <v>214</v>
      </c>
      <c r="T1663" s="3"/>
      <c r="U1663" s="114"/>
      <c r="V1663" s="114"/>
      <c r="W1663" s="155" t="str">
        <f t="shared" si="182"/>
        <v/>
      </c>
      <c r="X1663" s="105" t="str">
        <f t="shared" si="183"/>
        <v/>
      </c>
      <c r="Y1663" s="2">
        <f t="shared" si="184"/>
        <v>1624</v>
      </c>
      <c r="Z1663" t="str">
        <f t="shared" si="185"/>
        <v>ITM_WHO</v>
      </c>
    </row>
    <row r="1664" spans="1:26">
      <c r="A1664" s="3">
        <f>ROW()</f>
        <v>1664</v>
      </c>
      <c r="B1664" s="183">
        <v>1625</v>
      </c>
      <c r="C1664" s="1" t="s">
        <v>2217</v>
      </c>
      <c r="D1664" s="1" t="s">
        <v>7</v>
      </c>
      <c r="E1664" s="16" t="s">
        <v>2077</v>
      </c>
      <c r="F1664" s="16" t="s">
        <v>2077</v>
      </c>
      <c r="G1664" s="114">
        <v>0</v>
      </c>
      <c r="H1664" s="114">
        <v>0</v>
      </c>
      <c r="I1664" s="16" t="s">
        <v>3</v>
      </c>
      <c r="J1664" s="16" t="s">
        <v>2189</v>
      </c>
      <c r="K1664" s="134" t="s">
        <v>4580</v>
      </c>
      <c r="M1664" s="21" t="s">
        <v>3059</v>
      </c>
      <c r="N1664" s="21" t="s">
        <v>3782</v>
      </c>
      <c r="O1664"/>
      <c r="P1664" t="str">
        <f t="shared" si="186"/>
        <v/>
      </c>
      <c r="Q1664"/>
      <c r="R1664"/>
      <c r="S1664" s="151">
        <f t="shared" si="181"/>
        <v>214</v>
      </c>
      <c r="T1664" s="3"/>
      <c r="U1664" s="114"/>
      <c r="V1664" s="114"/>
      <c r="W1664" s="155" t="str">
        <f t="shared" si="182"/>
        <v/>
      </c>
      <c r="X1664" s="105" t="str">
        <f t="shared" si="183"/>
        <v/>
      </c>
      <c r="Y1664" s="2">
        <f t="shared" si="184"/>
        <v>1625</v>
      </c>
      <c r="Z1664" t="str">
        <f t="shared" si="185"/>
        <v>ITM_WM</v>
      </c>
    </row>
    <row r="1665" spans="1:26">
      <c r="A1665" s="3">
        <f>ROW()</f>
        <v>1665</v>
      </c>
      <c r="B1665" s="183">
        <v>1626</v>
      </c>
      <c r="C1665" s="1" t="s">
        <v>2217</v>
      </c>
      <c r="D1665" s="1" t="s">
        <v>7</v>
      </c>
      <c r="E1665" s="16" t="s">
        <v>2078</v>
      </c>
      <c r="F1665" s="16" t="s">
        <v>2078</v>
      </c>
      <c r="G1665" s="114">
        <v>0</v>
      </c>
      <c r="H1665" s="114">
        <v>0</v>
      </c>
      <c r="I1665" s="16" t="s">
        <v>3</v>
      </c>
      <c r="J1665" s="16" t="s">
        <v>2189</v>
      </c>
      <c r="K1665" s="134" t="s">
        <v>4580</v>
      </c>
      <c r="M1665" s="21" t="s">
        <v>3060</v>
      </c>
      <c r="N1665" s="21" t="s">
        <v>3782</v>
      </c>
      <c r="O1665"/>
      <c r="P1665" t="str">
        <f t="shared" si="186"/>
        <v/>
      </c>
      <c r="Q1665"/>
      <c r="R1665"/>
      <c r="S1665" s="151">
        <f t="shared" si="181"/>
        <v>214</v>
      </c>
      <c r="T1665" s="3"/>
      <c r="U1665" s="114"/>
      <c r="V1665" s="114"/>
      <c r="W1665" s="155" t="str">
        <f t="shared" si="182"/>
        <v/>
      </c>
      <c r="X1665" s="105" t="str">
        <f t="shared" si="183"/>
        <v/>
      </c>
      <c r="Y1665" s="2">
        <f t="shared" si="184"/>
        <v>1626</v>
      </c>
      <c r="Z1665" t="str">
        <f t="shared" si="185"/>
        <v>ITM_WP</v>
      </c>
    </row>
    <row r="1666" spans="1:26">
      <c r="A1666" s="3">
        <f>ROW()</f>
        <v>1666</v>
      </c>
      <c r="B1666" s="183">
        <v>1627</v>
      </c>
      <c r="C1666" s="1" t="s">
        <v>2217</v>
      </c>
      <c r="D1666" s="1" t="s">
        <v>7</v>
      </c>
      <c r="E1666" s="16" t="s">
        <v>2079</v>
      </c>
      <c r="F1666" s="16" t="s">
        <v>2079</v>
      </c>
      <c r="G1666" s="114">
        <v>0</v>
      </c>
      <c r="H1666" s="114">
        <v>0</v>
      </c>
      <c r="I1666" s="16" t="s">
        <v>3</v>
      </c>
      <c r="J1666" s="16" t="s">
        <v>2189</v>
      </c>
      <c r="K1666" s="134" t="s">
        <v>4580</v>
      </c>
      <c r="M1666" s="21" t="s">
        <v>3061</v>
      </c>
      <c r="N1666" s="21" t="s">
        <v>3782</v>
      </c>
      <c r="O1666"/>
      <c r="P1666" t="str">
        <f t="shared" si="186"/>
        <v/>
      </c>
      <c r="Q1666"/>
      <c r="R1666"/>
      <c r="S1666" s="151">
        <f t="shared" si="181"/>
        <v>214</v>
      </c>
      <c r="T1666" s="3"/>
      <c r="U1666" s="114"/>
      <c r="V1666" s="114"/>
      <c r="W1666" s="155" t="str">
        <f t="shared" si="182"/>
        <v/>
      </c>
      <c r="X1666" s="105" t="str">
        <f t="shared" si="183"/>
        <v/>
      </c>
      <c r="Y1666" s="2">
        <f t="shared" si="184"/>
        <v>1627</v>
      </c>
      <c r="Z1666" t="str">
        <f t="shared" si="185"/>
        <v>ITM_WM1</v>
      </c>
    </row>
    <row r="1667" spans="1:26">
      <c r="A1667" s="3">
        <f>ROW()</f>
        <v>1667</v>
      </c>
      <c r="B1667" s="183">
        <v>1628</v>
      </c>
      <c r="C1667" s="1" t="s">
        <v>2387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2189</v>
      </c>
      <c r="K1667" s="134" t="s">
        <v>4580</v>
      </c>
      <c r="M1667" s="21" t="s">
        <v>3062</v>
      </c>
      <c r="N1667" s="21" t="s">
        <v>3782</v>
      </c>
      <c r="O1667"/>
      <c r="P1667" t="str">
        <f t="shared" si="186"/>
        <v/>
      </c>
      <c r="Q1667"/>
      <c r="R1667"/>
      <c r="S1667" s="151">
        <f t="shared" si="181"/>
        <v>215</v>
      </c>
      <c r="T1667" s="3" t="s">
        <v>4564</v>
      </c>
      <c r="U1667" s="114" t="s">
        <v>4456</v>
      </c>
      <c r="V1667" s="114"/>
      <c r="W1667" s="155" t="str">
        <f t="shared" si="182"/>
        <v>"WSIZE"</v>
      </c>
      <c r="X1667" s="105" t="str">
        <f t="shared" si="183"/>
        <v>WSIZE</v>
      </c>
      <c r="Y1667" s="2">
        <f t="shared" si="184"/>
        <v>1628</v>
      </c>
      <c r="Z1667" t="str">
        <f t="shared" si="185"/>
        <v>ITM_WSIZE</v>
      </c>
    </row>
    <row r="1668" spans="1:26">
      <c r="A1668" s="3">
        <f>ROW()</f>
        <v>1668</v>
      </c>
      <c r="B1668" s="183">
        <v>1629</v>
      </c>
      <c r="C1668" s="1" t="s">
        <v>2388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2188</v>
      </c>
      <c r="K1668" s="134" t="s">
        <v>4580</v>
      </c>
      <c r="M1668" s="21" t="s">
        <v>3063</v>
      </c>
      <c r="N1668" s="21" t="s">
        <v>3782</v>
      </c>
      <c r="O1668"/>
      <c r="P1668" t="str">
        <f t="shared" si="186"/>
        <v/>
      </c>
      <c r="Q1668"/>
      <c r="R1668"/>
      <c r="S1668" s="151">
        <f t="shared" si="181"/>
        <v>216</v>
      </c>
      <c r="T1668" s="3" t="s">
        <v>4564</v>
      </c>
      <c r="U1668" s="114"/>
      <c r="V1668" s="114"/>
      <c r="W1668" s="155" t="str">
        <f t="shared" si="182"/>
        <v>"WSIZE?"</v>
      </c>
      <c r="X1668" s="105" t="str">
        <f t="shared" si="183"/>
        <v>WSIZE?</v>
      </c>
      <c r="Y1668" s="2">
        <f t="shared" si="184"/>
        <v>1629</v>
      </c>
      <c r="Z1668" t="str">
        <f t="shared" si="185"/>
        <v>ITM_WSIZEQ</v>
      </c>
    </row>
    <row r="1669" spans="1:26">
      <c r="A1669" s="3">
        <f>ROW()</f>
        <v>1669</v>
      </c>
      <c r="B1669" s="183">
        <v>1630</v>
      </c>
      <c r="C1669" s="30" t="s">
        <v>3915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2188</v>
      </c>
      <c r="K1669" s="134" t="s">
        <v>4580</v>
      </c>
      <c r="M1669" s="21" t="s">
        <v>3072</v>
      </c>
      <c r="N1669" s="21" t="s">
        <v>3782</v>
      </c>
      <c r="O1669"/>
      <c r="P1669" t="str">
        <f t="shared" si="186"/>
        <v/>
      </c>
      <c r="Q1669"/>
      <c r="R1669"/>
      <c r="S1669" s="151">
        <f t="shared" si="181"/>
        <v>217</v>
      </c>
      <c r="T1669" s="3" t="s">
        <v>4547</v>
      </c>
      <c r="U1669" s="114"/>
      <c r="V1669" s="120" t="s">
        <v>4458</v>
      </c>
      <c r="W1669" s="155" t="str">
        <f t="shared" si="182"/>
        <v>STD_X_BAR</v>
      </c>
      <c r="X1669" s="105" t="str">
        <f t="shared" si="183"/>
        <v>X_MEAN</v>
      </c>
      <c r="Y1669" s="2">
        <f t="shared" si="184"/>
        <v>1630</v>
      </c>
      <c r="Z1669" t="str">
        <f t="shared" si="185"/>
        <v>ITM_XBAR</v>
      </c>
    </row>
    <row r="1670" spans="1:26">
      <c r="A1670" s="3">
        <f>ROW()</f>
        <v>1670</v>
      </c>
      <c r="B1670" s="183">
        <v>1631</v>
      </c>
      <c r="C1670" s="30" t="s">
        <v>4080</v>
      </c>
      <c r="D1670" s="1" t="s">
        <v>7</v>
      </c>
      <c r="E1670" s="16" t="s">
        <v>2084</v>
      </c>
      <c r="F1670" s="16" t="s">
        <v>2084</v>
      </c>
      <c r="G1670" s="114">
        <v>0</v>
      </c>
      <c r="H1670" s="114">
        <v>0</v>
      </c>
      <c r="I1670" s="16" t="s">
        <v>3</v>
      </c>
      <c r="J1670" s="16" t="s">
        <v>2188</v>
      </c>
      <c r="K1670" s="134" t="s">
        <v>4580</v>
      </c>
      <c r="M1670" s="21" t="s">
        <v>3073</v>
      </c>
      <c r="N1670" s="21" t="s">
        <v>3782</v>
      </c>
      <c r="O1670"/>
      <c r="P1670" t="str">
        <f t="shared" si="186"/>
        <v/>
      </c>
      <c r="Q1670"/>
      <c r="R1670"/>
      <c r="S1670" s="151">
        <f t="shared" si="181"/>
        <v>218</v>
      </c>
      <c r="T1670" s="3" t="s">
        <v>4547</v>
      </c>
      <c r="U1670" s="114"/>
      <c r="V1670" s="120" t="s">
        <v>4459</v>
      </c>
      <c r="W1670" s="155" t="str">
        <f t="shared" si="182"/>
        <v>STD_X_BAR STD_SUB_G</v>
      </c>
      <c r="X1670" s="105" t="str">
        <f t="shared" si="183"/>
        <v>X_GEO</v>
      </c>
      <c r="Y1670" s="2">
        <f t="shared" si="184"/>
        <v>1631</v>
      </c>
      <c r="Z1670" t="str">
        <f t="shared" si="185"/>
        <v>ITM_XG</v>
      </c>
    </row>
    <row r="1671" spans="1:26">
      <c r="A1671" s="3">
        <f>ROW()</f>
        <v>1671</v>
      </c>
      <c r="B1671" s="183">
        <v>1632</v>
      </c>
      <c r="C1671" s="30" t="s">
        <v>4081</v>
      </c>
      <c r="D1671" s="1" t="s">
        <v>7</v>
      </c>
      <c r="E1671" s="16" t="s">
        <v>2085</v>
      </c>
      <c r="F1671" s="16" t="s">
        <v>2085</v>
      </c>
      <c r="G1671" s="114">
        <v>0</v>
      </c>
      <c r="H1671" s="114">
        <v>0</v>
      </c>
      <c r="I1671" s="16" t="s">
        <v>3</v>
      </c>
      <c r="J1671" s="16" t="s">
        <v>2188</v>
      </c>
      <c r="K1671" s="134" t="s">
        <v>4580</v>
      </c>
      <c r="M1671" s="21" t="s">
        <v>3074</v>
      </c>
      <c r="N1671" s="21" t="s">
        <v>3782</v>
      </c>
      <c r="O1671"/>
      <c r="P1671" t="str">
        <f t="shared" si="186"/>
        <v/>
      </c>
      <c r="Q1671"/>
      <c r="R1671"/>
      <c r="S1671" s="151">
        <f t="shared" ref="S1671:S1734" si="187">IF(X1671&lt;&gt;"",S1670+1,S1670)</f>
        <v>219</v>
      </c>
      <c r="T1671" s="3" t="s">
        <v>4547</v>
      </c>
      <c r="U1671" s="114"/>
      <c r="V1671" s="120" t="s">
        <v>4460</v>
      </c>
      <c r="W1671" s="155" t="str">
        <f t="shared" ref="W1671:W1734" si="188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9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90">B1671</f>
        <v>1632</v>
      </c>
      <c r="Z1671" t="str">
        <f t="shared" ref="Z1671:Z1734" si="191">M1671</f>
        <v>ITM_XW</v>
      </c>
    </row>
    <row r="1672" spans="1:26">
      <c r="A1672" s="3">
        <f>ROW()</f>
        <v>1672</v>
      </c>
      <c r="B1672" s="183">
        <v>1633</v>
      </c>
      <c r="C1672" s="1" t="s">
        <v>2217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2189</v>
      </c>
      <c r="K1672" s="134" t="s">
        <v>4580</v>
      </c>
      <c r="M1672" s="21" t="s">
        <v>3075</v>
      </c>
      <c r="N1672" s="21" t="s">
        <v>3782</v>
      </c>
      <c r="O1672"/>
      <c r="P1672" t="str">
        <f t="shared" si="186"/>
        <v/>
      </c>
      <c r="Q1672"/>
      <c r="R1672"/>
      <c r="S1672" s="151">
        <f t="shared" si="187"/>
        <v>219</v>
      </c>
      <c r="T1672" s="3"/>
      <c r="U1672" s="114"/>
      <c r="V1672" s="114"/>
      <c r="W1672" s="155" t="str">
        <f t="shared" si="188"/>
        <v/>
      </c>
      <c r="X1672" s="105" t="str">
        <f t="shared" si="189"/>
        <v/>
      </c>
      <c r="Y1672" s="2">
        <f t="shared" si="190"/>
        <v>1633</v>
      </c>
      <c r="Z1672" t="str">
        <f t="shared" si="191"/>
        <v>ITM_XCIRC</v>
      </c>
    </row>
    <row r="1673" spans="1:26">
      <c r="A1673" s="3">
        <f>ROW()</f>
        <v>1673</v>
      </c>
      <c r="B1673" s="183">
        <v>1634</v>
      </c>
      <c r="C1673" s="1" t="s">
        <v>2217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2189</v>
      </c>
      <c r="K1673" s="134" t="s">
        <v>4580</v>
      </c>
      <c r="M1673" s="21" t="s">
        <v>3079</v>
      </c>
      <c r="N1673" s="21" t="s">
        <v>3782</v>
      </c>
      <c r="O1673"/>
      <c r="P1673" t="str">
        <f t="shared" si="186"/>
        <v/>
      </c>
      <c r="Q1673"/>
      <c r="R1673"/>
      <c r="S1673" s="151">
        <f t="shared" si="187"/>
        <v>219</v>
      </c>
      <c r="T1673" s="3"/>
      <c r="U1673" s="114"/>
      <c r="V1673" s="114"/>
      <c r="W1673" s="155" t="str">
        <f t="shared" si="188"/>
        <v/>
      </c>
      <c r="X1673" s="105" t="str">
        <f t="shared" si="189"/>
        <v/>
      </c>
      <c r="Y1673" s="2">
        <f t="shared" si="190"/>
        <v>1634</v>
      </c>
      <c r="Z1673" t="str">
        <f t="shared" si="191"/>
        <v>ITM_XtoDATE</v>
      </c>
    </row>
    <row r="1674" spans="1:26">
      <c r="A1674" s="3">
        <f>ROW()</f>
        <v>1674</v>
      </c>
      <c r="B1674" s="183">
        <v>1635</v>
      </c>
      <c r="C1674" s="86" t="s">
        <v>4280</v>
      </c>
      <c r="D1674" s="1" t="s">
        <v>7</v>
      </c>
      <c r="E1674" s="16" t="s">
        <v>2086</v>
      </c>
      <c r="F1674" s="16" t="s">
        <v>2086</v>
      </c>
      <c r="G1674" s="114">
        <v>0</v>
      </c>
      <c r="H1674" s="114">
        <v>0</v>
      </c>
      <c r="I1674" s="16" t="s">
        <v>3</v>
      </c>
      <c r="J1674" s="16" t="s">
        <v>2188</v>
      </c>
      <c r="K1674" s="134" t="s">
        <v>4580</v>
      </c>
      <c r="M1674" s="21" t="s">
        <v>3080</v>
      </c>
      <c r="N1674" s="21" t="s">
        <v>3782</v>
      </c>
      <c r="O1674"/>
      <c r="P1674" t="str">
        <f t="shared" si="186"/>
        <v/>
      </c>
      <c r="Q1674"/>
      <c r="R1674"/>
      <c r="S1674" s="151">
        <f t="shared" si="187"/>
        <v>220</v>
      </c>
      <c r="T1674" s="3" t="s">
        <v>4566</v>
      </c>
      <c r="U1674" s="114"/>
      <c r="V1674" s="114"/>
      <c r="W1674" s="155" t="str">
        <f t="shared" si="188"/>
        <v>"X" STD_RIGHT_ARROW STD_ALPHA</v>
      </c>
      <c r="X1674" s="105" t="str">
        <f t="shared" si="189"/>
        <v>X&gt;ALPHA</v>
      </c>
      <c r="Y1674" s="2">
        <f t="shared" si="190"/>
        <v>1635</v>
      </c>
      <c r="Z1674" t="str">
        <f t="shared" si="191"/>
        <v>ITM_XtoALPHA</v>
      </c>
    </row>
    <row r="1675" spans="1:26">
      <c r="A1675" s="3">
        <f>ROW()</f>
        <v>1675</v>
      </c>
      <c r="B1675" s="183">
        <v>1636</v>
      </c>
      <c r="C1675" s="30" t="s">
        <v>4298</v>
      </c>
      <c r="D1675" s="30" t="s">
        <v>3854</v>
      </c>
      <c r="E1675" s="16" t="s">
        <v>2087</v>
      </c>
      <c r="F1675" s="16" t="s">
        <v>2087</v>
      </c>
      <c r="G1675" s="114">
        <v>0</v>
      </c>
      <c r="H1675" s="115">
        <v>99</v>
      </c>
      <c r="I1675" s="16" t="s">
        <v>3</v>
      </c>
      <c r="J1675" s="16" t="s">
        <v>2188</v>
      </c>
      <c r="K1675" s="134" t="s">
        <v>4580</v>
      </c>
      <c r="M1675" s="21" t="s">
        <v>3081</v>
      </c>
      <c r="N1675" s="21" t="s">
        <v>3782</v>
      </c>
      <c r="O1675"/>
      <c r="P1675" t="str">
        <f t="shared" si="186"/>
        <v/>
      </c>
      <c r="Q1675"/>
      <c r="R1675"/>
      <c r="S1675" s="151">
        <f t="shared" si="187"/>
        <v>221</v>
      </c>
      <c r="T1675" s="3" t="s">
        <v>4566</v>
      </c>
      <c r="U1675" s="114"/>
      <c r="V1675" s="114"/>
      <c r="W1675" s="155" t="str">
        <f t="shared" si="188"/>
        <v>"X" STD_LEFT_RIGHT_ARROWS</v>
      </c>
      <c r="X1675" s="105" t="str">
        <f t="shared" si="189"/>
        <v>X&lt;&gt;</v>
      </c>
      <c r="Y1675" s="2">
        <f t="shared" si="190"/>
        <v>1636</v>
      </c>
      <c r="Z1675" t="str">
        <f t="shared" si="191"/>
        <v>ITM_Xex</v>
      </c>
    </row>
    <row r="1676" spans="1:26">
      <c r="A1676" s="3">
        <f>ROW()</f>
        <v>1676</v>
      </c>
      <c r="B1676" s="183">
        <v>1637</v>
      </c>
      <c r="C1676" s="1" t="s">
        <v>2217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2189</v>
      </c>
      <c r="K1676" s="134" t="s">
        <v>4580</v>
      </c>
      <c r="M1676" s="21" t="s">
        <v>3094</v>
      </c>
      <c r="N1676" s="21" t="s">
        <v>3782</v>
      </c>
      <c r="O1676"/>
      <c r="P1676" t="str">
        <f t="shared" si="186"/>
        <v/>
      </c>
      <c r="Q1676"/>
      <c r="R1676"/>
      <c r="S1676" s="151">
        <f t="shared" si="187"/>
        <v>221</v>
      </c>
      <c r="T1676" s="3"/>
      <c r="U1676" s="114"/>
      <c r="V1676" s="114"/>
      <c r="W1676" s="155" t="str">
        <f t="shared" si="188"/>
        <v/>
      </c>
      <c r="X1676" s="105" t="str">
        <f t="shared" si="189"/>
        <v/>
      </c>
      <c r="Y1676" s="2">
        <f t="shared" si="190"/>
        <v>1637</v>
      </c>
      <c r="Z1676" t="str">
        <f t="shared" si="191"/>
        <v>ITM_YEAR</v>
      </c>
    </row>
    <row r="1677" spans="1:26">
      <c r="A1677" s="3">
        <f>ROW()</f>
        <v>1677</v>
      </c>
      <c r="B1677" s="183">
        <v>1638</v>
      </c>
      <c r="C1677" s="1" t="s">
        <v>2217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2189</v>
      </c>
      <c r="K1677" s="134" t="s">
        <v>4580</v>
      </c>
      <c r="M1677" s="21" t="s">
        <v>3097</v>
      </c>
      <c r="N1677" s="21" t="s">
        <v>3782</v>
      </c>
      <c r="O1677"/>
      <c r="P1677" t="str">
        <f t="shared" si="186"/>
        <v/>
      </c>
      <c r="Q1677"/>
      <c r="R1677"/>
      <c r="S1677" s="151">
        <f t="shared" si="187"/>
        <v>221</v>
      </c>
      <c r="T1677" s="3"/>
      <c r="U1677" s="114"/>
      <c r="V1677" s="114"/>
      <c r="W1677" s="155" t="str">
        <f t="shared" si="188"/>
        <v/>
      </c>
      <c r="X1677" s="105" t="str">
        <f t="shared" si="189"/>
        <v/>
      </c>
      <c r="Y1677" s="2">
        <f t="shared" si="190"/>
        <v>1638</v>
      </c>
      <c r="Z1677" t="str">
        <f t="shared" si="191"/>
        <v>ITM_YCIRC</v>
      </c>
    </row>
    <row r="1678" spans="1:26">
      <c r="A1678" s="3">
        <f>ROW()</f>
        <v>1678</v>
      </c>
      <c r="B1678" s="183">
        <v>1639</v>
      </c>
      <c r="C1678" s="36" t="s">
        <v>4153</v>
      </c>
      <c r="D1678" s="36" t="s">
        <v>3098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2189</v>
      </c>
      <c r="K1678" s="134" t="s">
        <v>4580</v>
      </c>
      <c r="M1678" s="21" t="s">
        <v>3098</v>
      </c>
      <c r="N1678" s="21" t="s">
        <v>3782</v>
      </c>
      <c r="O1678"/>
      <c r="P1678" t="str">
        <f t="shared" si="186"/>
        <v/>
      </c>
      <c r="Q1678"/>
      <c r="R1678"/>
      <c r="S1678" s="151">
        <f t="shared" si="187"/>
        <v>221</v>
      </c>
      <c r="T1678" s="3"/>
      <c r="U1678" s="114"/>
      <c r="V1678" s="114"/>
      <c r="W1678" s="155" t="str">
        <f t="shared" si="188"/>
        <v/>
      </c>
      <c r="X1678" s="105" t="str">
        <f t="shared" si="189"/>
        <v/>
      </c>
      <c r="Y1678" s="2">
        <f t="shared" si="190"/>
        <v>1639</v>
      </c>
      <c r="Z1678" t="str">
        <f t="shared" si="191"/>
        <v>ITM_YMD</v>
      </c>
    </row>
    <row r="1679" spans="1:26">
      <c r="A1679" s="3">
        <f>ROW()</f>
        <v>1679</v>
      </c>
      <c r="B1679" s="183">
        <v>1640</v>
      </c>
      <c r="C1679" s="93" t="s">
        <v>4306</v>
      </c>
      <c r="D1679" s="93" t="s">
        <v>3854</v>
      </c>
      <c r="E1679" s="16" t="s">
        <v>2095</v>
      </c>
      <c r="F1679" s="16" t="s">
        <v>2095</v>
      </c>
      <c r="G1679" s="114">
        <v>0</v>
      </c>
      <c r="H1679" s="146">
        <v>99</v>
      </c>
      <c r="I1679" s="16" t="s">
        <v>3</v>
      </c>
      <c r="J1679" s="16" t="s">
        <v>2188</v>
      </c>
      <c r="K1679" s="134" t="s">
        <v>4580</v>
      </c>
      <c r="M1679" s="21" t="s">
        <v>3099</v>
      </c>
      <c r="N1679" s="21" t="s">
        <v>3782</v>
      </c>
      <c r="O1679"/>
      <c r="P1679" t="str">
        <f t="shared" si="186"/>
        <v/>
      </c>
      <c r="Q1679"/>
      <c r="R1679"/>
      <c r="S1679" s="151">
        <f t="shared" si="187"/>
        <v>222</v>
      </c>
      <c r="T1679" s="3" t="s">
        <v>4566</v>
      </c>
      <c r="U1679" s="116" t="s">
        <v>4456</v>
      </c>
      <c r="V1679" s="117"/>
      <c r="W1679" s="155" t="str">
        <f t="shared" si="188"/>
        <v>"Y" STD_LEFT_RIGHT_ARROWS</v>
      </c>
      <c r="X1679" s="105" t="str">
        <f t="shared" si="189"/>
        <v>Y&lt;&gt;</v>
      </c>
      <c r="Y1679" s="2">
        <f t="shared" si="190"/>
        <v>1640</v>
      </c>
      <c r="Z1679" t="str">
        <f t="shared" si="191"/>
        <v>ITM_Yex</v>
      </c>
    </row>
    <row r="1680" spans="1:26">
      <c r="A1680" s="3">
        <f>ROW()</f>
        <v>1680</v>
      </c>
      <c r="B1680" s="183">
        <v>1641</v>
      </c>
      <c r="C1680" s="93" t="s">
        <v>4307</v>
      </c>
      <c r="D1680" s="93" t="s">
        <v>3854</v>
      </c>
      <c r="E1680" s="16" t="s">
        <v>2096</v>
      </c>
      <c r="F1680" s="16" t="s">
        <v>2096</v>
      </c>
      <c r="G1680" s="114">
        <v>0</v>
      </c>
      <c r="H1680" s="146">
        <v>99</v>
      </c>
      <c r="I1680" s="16" t="s">
        <v>3</v>
      </c>
      <c r="J1680" s="16" t="s">
        <v>2188</v>
      </c>
      <c r="K1680" s="134" t="s">
        <v>4580</v>
      </c>
      <c r="M1680" s="21" t="s">
        <v>3101</v>
      </c>
      <c r="N1680" s="21" t="s">
        <v>3782</v>
      </c>
      <c r="O1680"/>
      <c r="P1680" t="str">
        <f t="shared" si="186"/>
        <v/>
      </c>
      <c r="Q1680"/>
      <c r="R1680"/>
      <c r="S1680" s="151">
        <f t="shared" si="187"/>
        <v>223</v>
      </c>
      <c r="T1680" s="3" t="s">
        <v>4566</v>
      </c>
      <c r="U1680" s="116" t="s">
        <v>4456</v>
      </c>
      <c r="V1680" s="117"/>
      <c r="W1680" s="155" t="str">
        <f t="shared" si="188"/>
        <v>"Z" STD_LEFT_RIGHT_ARROWS</v>
      </c>
      <c r="X1680" s="105" t="str">
        <f t="shared" si="189"/>
        <v>Z&lt;&gt;</v>
      </c>
      <c r="Y1680" s="2">
        <f t="shared" si="190"/>
        <v>1641</v>
      </c>
      <c r="Z1680" t="str">
        <f t="shared" si="191"/>
        <v>ITM_Zex</v>
      </c>
    </row>
    <row r="1681" spans="1:26">
      <c r="A1681" s="3">
        <f>ROW()</f>
        <v>1681</v>
      </c>
      <c r="B1681" s="183">
        <v>1642</v>
      </c>
      <c r="C1681" s="86" t="s">
        <v>4281</v>
      </c>
      <c r="D1681" s="86" t="s">
        <v>3854</v>
      </c>
      <c r="E1681" s="16" t="s">
        <v>2097</v>
      </c>
      <c r="F1681" s="16" t="s">
        <v>2097</v>
      </c>
      <c r="G1681" s="114">
        <v>0</v>
      </c>
      <c r="H1681" s="114">
        <v>99</v>
      </c>
      <c r="I1681" s="16" t="s">
        <v>3</v>
      </c>
      <c r="J1681" s="16" t="s">
        <v>2188</v>
      </c>
      <c r="K1681" s="134" t="s">
        <v>4580</v>
      </c>
      <c r="M1681" s="21" t="s">
        <v>3104</v>
      </c>
      <c r="N1681" s="21" t="s">
        <v>3782</v>
      </c>
      <c r="O1681"/>
      <c r="P1681" t="str">
        <f t="shared" si="186"/>
        <v/>
      </c>
      <c r="Q1681"/>
      <c r="R1681"/>
      <c r="S1681" s="151">
        <f t="shared" si="187"/>
        <v>223</v>
      </c>
      <c r="T1681" s="3"/>
      <c r="U1681" s="115" t="s">
        <v>4449</v>
      </c>
      <c r="V1681" s="114"/>
      <c r="W1681" s="155" t="str">
        <f t="shared" si="188"/>
        <v/>
      </c>
      <c r="X1681" s="105" t="str">
        <f t="shared" si="189"/>
        <v/>
      </c>
      <c r="Y1681" s="2">
        <f t="shared" si="190"/>
        <v>1642</v>
      </c>
      <c r="Z1681" t="str">
        <f t="shared" si="191"/>
        <v>ITM_ALPHALENG</v>
      </c>
    </row>
    <row r="1682" spans="1:26">
      <c r="A1682" s="3">
        <f>ROW()</f>
        <v>1682</v>
      </c>
      <c r="B1682" s="183">
        <v>1643</v>
      </c>
      <c r="C1682" s="71" t="s">
        <v>4442</v>
      </c>
      <c r="D1682" s="71" t="s">
        <v>7</v>
      </c>
      <c r="E1682" s="72" t="s">
        <v>4444</v>
      </c>
      <c r="F1682" s="72" t="s">
        <v>4444</v>
      </c>
      <c r="G1682" s="73">
        <v>0</v>
      </c>
      <c r="H1682" s="73">
        <v>0</v>
      </c>
      <c r="I1682" s="16" t="s">
        <v>3</v>
      </c>
      <c r="J1682" s="16" t="s">
        <v>2188</v>
      </c>
      <c r="K1682" s="134" t="s">
        <v>4580</v>
      </c>
      <c r="M1682" s="75" t="s">
        <v>4446</v>
      </c>
      <c r="N1682" s="75"/>
      <c r="O1682"/>
      <c r="P1682" t="str">
        <f t="shared" si="186"/>
        <v/>
      </c>
      <c r="Q1682"/>
      <c r="R1682"/>
      <c r="S1682" s="151">
        <f t="shared" si="187"/>
        <v>224</v>
      </c>
      <c r="T1682" s="3" t="s">
        <v>4547</v>
      </c>
      <c r="U1682" s="114"/>
      <c r="V1682" s="114"/>
      <c r="W1682" s="155" t="str">
        <f t="shared" si="188"/>
        <v>"X" STD_SUB_M STD_SUB_A STD_SUB_X</v>
      </c>
      <c r="X1682" s="105" t="str">
        <f t="shared" si="189"/>
        <v>XMAX</v>
      </c>
      <c r="Y1682" s="2">
        <f t="shared" si="190"/>
        <v>1643</v>
      </c>
      <c r="Z1682" t="str">
        <f t="shared" si="191"/>
        <v>ITM_XMAX</v>
      </c>
    </row>
    <row r="1683" spans="1:26">
      <c r="A1683" s="3">
        <f>ROW()</f>
        <v>1683</v>
      </c>
      <c r="B1683" s="183">
        <v>1644</v>
      </c>
      <c r="C1683" s="71" t="s">
        <v>4443</v>
      </c>
      <c r="D1683" s="71" t="s">
        <v>7</v>
      </c>
      <c r="E1683" s="72" t="s">
        <v>4445</v>
      </c>
      <c r="F1683" s="72" t="s">
        <v>4445</v>
      </c>
      <c r="G1683" s="73">
        <v>0</v>
      </c>
      <c r="H1683" s="73">
        <v>0</v>
      </c>
      <c r="I1683" s="16" t="s">
        <v>3</v>
      </c>
      <c r="J1683" s="16" t="s">
        <v>2188</v>
      </c>
      <c r="K1683" s="134" t="s">
        <v>4580</v>
      </c>
      <c r="M1683" s="75" t="s">
        <v>4447</v>
      </c>
      <c r="N1683" s="75"/>
      <c r="O1683"/>
      <c r="P1683" t="str">
        <f t="shared" si="186"/>
        <v/>
      </c>
      <c r="Q1683"/>
      <c r="R1683"/>
      <c r="S1683" s="151">
        <f t="shared" si="187"/>
        <v>225</v>
      </c>
      <c r="T1683" s="3" t="s">
        <v>4547</v>
      </c>
      <c r="U1683" s="114"/>
      <c r="V1683" s="114"/>
      <c r="W1683" s="155" t="str">
        <f t="shared" si="188"/>
        <v>"X" STD_SUB_M STD_SUB_I STD_SUB_N</v>
      </c>
      <c r="X1683" s="105" t="str">
        <f t="shared" si="189"/>
        <v>XMIN</v>
      </c>
      <c r="Y1683" s="2">
        <f t="shared" si="190"/>
        <v>1644</v>
      </c>
      <c r="Z1683" t="str">
        <f t="shared" si="191"/>
        <v>ITM_XMIN</v>
      </c>
    </row>
    <row r="1684" spans="1:26">
      <c r="A1684" s="3">
        <f>ROW()</f>
        <v>1684</v>
      </c>
      <c r="B1684" s="183">
        <v>1645</v>
      </c>
      <c r="C1684" s="86" t="s">
        <v>4282</v>
      </c>
      <c r="D1684" s="86" t="s">
        <v>3854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2188</v>
      </c>
      <c r="K1684" s="134" t="s">
        <v>4580</v>
      </c>
      <c r="M1684" s="21" t="s">
        <v>3106</v>
      </c>
      <c r="N1684" s="21" t="s">
        <v>3782</v>
      </c>
      <c r="O1684"/>
      <c r="P1684" t="str">
        <f t="shared" si="186"/>
        <v/>
      </c>
      <c r="Q1684"/>
      <c r="R1684"/>
      <c r="S1684" s="151">
        <f t="shared" si="187"/>
        <v>225</v>
      </c>
      <c r="T1684" s="3"/>
      <c r="U1684" s="115" t="s">
        <v>4449</v>
      </c>
      <c r="V1684" s="114"/>
      <c r="W1684" s="155" t="str">
        <f t="shared" si="188"/>
        <v/>
      </c>
      <c r="X1684" s="105" t="str">
        <f t="shared" si="189"/>
        <v/>
      </c>
      <c r="Y1684" s="2">
        <f t="shared" si="190"/>
        <v>1645</v>
      </c>
      <c r="Z1684" t="str">
        <f t="shared" si="191"/>
        <v>ITM_ALPHAPOS</v>
      </c>
    </row>
    <row r="1685" spans="1:26">
      <c r="A1685" s="3">
        <f>ROW()</f>
        <v>1685</v>
      </c>
      <c r="B1685" s="183">
        <v>1646</v>
      </c>
      <c r="C1685" s="86" t="s">
        <v>4283</v>
      </c>
      <c r="D1685" s="86" t="s">
        <v>3854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2188</v>
      </c>
      <c r="K1685" s="134" t="s">
        <v>4580</v>
      </c>
      <c r="M1685" s="21" t="s">
        <v>3107</v>
      </c>
      <c r="N1685" s="21" t="s">
        <v>3782</v>
      </c>
      <c r="O1685"/>
      <c r="P1685" t="str">
        <f t="shared" si="186"/>
        <v/>
      </c>
      <c r="Q1685"/>
      <c r="R1685"/>
      <c r="S1685" s="151">
        <f t="shared" si="187"/>
        <v>225</v>
      </c>
      <c r="T1685" s="3"/>
      <c r="U1685" s="115" t="s">
        <v>4449</v>
      </c>
      <c r="V1685" s="114"/>
      <c r="W1685" s="155" t="str">
        <f t="shared" si="188"/>
        <v/>
      </c>
      <c r="X1685" s="105" t="str">
        <f t="shared" si="189"/>
        <v/>
      </c>
      <c r="Y1685" s="2">
        <f t="shared" si="190"/>
        <v>1646</v>
      </c>
      <c r="Z1685" t="str">
        <f t="shared" si="191"/>
        <v>ITM_ALPHARL</v>
      </c>
    </row>
    <row r="1686" spans="1:26">
      <c r="A1686" s="3">
        <f>ROW()</f>
        <v>1686</v>
      </c>
      <c r="B1686" s="183">
        <v>1647</v>
      </c>
      <c r="C1686" s="86" t="s">
        <v>4284</v>
      </c>
      <c r="D1686" s="86" t="s">
        <v>3854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2188</v>
      </c>
      <c r="K1686" s="134" t="s">
        <v>4580</v>
      </c>
      <c r="M1686" s="21" t="s">
        <v>3108</v>
      </c>
      <c r="N1686" s="21" t="s">
        <v>3782</v>
      </c>
      <c r="O1686"/>
      <c r="P1686" t="str">
        <f t="shared" si="186"/>
        <v/>
      </c>
      <c r="Q1686"/>
      <c r="R1686"/>
      <c r="S1686" s="151">
        <f t="shared" si="187"/>
        <v>225</v>
      </c>
      <c r="T1686" s="3"/>
      <c r="U1686" s="115" t="s">
        <v>4449</v>
      </c>
      <c r="V1686" s="114"/>
      <c r="W1686" s="155" t="str">
        <f t="shared" si="188"/>
        <v/>
      </c>
      <c r="X1686" s="105" t="str">
        <f t="shared" si="189"/>
        <v/>
      </c>
      <c r="Y1686" s="2">
        <f t="shared" si="190"/>
        <v>1647</v>
      </c>
      <c r="Z1686" t="str">
        <f t="shared" si="191"/>
        <v>ITM_ALPHARR</v>
      </c>
    </row>
    <row r="1687" spans="1:26">
      <c r="A1687" s="3">
        <f>ROW()</f>
        <v>1687</v>
      </c>
      <c r="B1687" s="183">
        <v>1648</v>
      </c>
      <c r="C1687" s="86" t="s">
        <v>4285</v>
      </c>
      <c r="D1687" s="86" t="s">
        <v>3854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2188</v>
      </c>
      <c r="K1687" s="134" t="s">
        <v>4580</v>
      </c>
      <c r="M1687" s="21" t="s">
        <v>3109</v>
      </c>
      <c r="N1687" s="21" t="s">
        <v>3782</v>
      </c>
      <c r="O1687"/>
      <c r="P1687" t="str">
        <f t="shared" si="186"/>
        <v/>
      </c>
      <c r="Q1687"/>
      <c r="R1687"/>
      <c r="S1687" s="151">
        <f t="shared" si="187"/>
        <v>225</v>
      </c>
      <c r="T1687" s="3"/>
      <c r="U1687" s="115" t="s">
        <v>4449</v>
      </c>
      <c r="V1687" s="114"/>
      <c r="W1687" s="155" t="str">
        <f t="shared" si="188"/>
        <v/>
      </c>
      <c r="X1687" s="105" t="str">
        <f t="shared" si="189"/>
        <v/>
      </c>
      <c r="Y1687" s="2">
        <f t="shared" si="190"/>
        <v>1648</v>
      </c>
      <c r="Z1687" t="str">
        <f t="shared" si="191"/>
        <v>ITM_ALPHASL</v>
      </c>
    </row>
    <row r="1688" spans="1:26">
      <c r="A1688" s="3">
        <f>ROW()</f>
        <v>1688</v>
      </c>
      <c r="B1688" s="183">
        <v>1649</v>
      </c>
      <c r="C1688" s="86" t="s">
        <v>4287</v>
      </c>
      <c r="D1688" s="86" t="s">
        <v>3854</v>
      </c>
      <c r="E1688" s="16" t="s">
        <v>1119</v>
      </c>
      <c r="F1688" s="16" t="s">
        <v>1119</v>
      </c>
      <c r="G1688" s="56">
        <v>0</v>
      </c>
      <c r="H1688" s="56" t="s">
        <v>4288</v>
      </c>
      <c r="I1688" s="16" t="s">
        <v>3</v>
      </c>
      <c r="J1688" s="16" t="s">
        <v>2188</v>
      </c>
      <c r="K1688" s="134" t="s">
        <v>4580</v>
      </c>
      <c r="M1688" s="21" t="s">
        <v>3536</v>
      </c>
      <c r="N1688" s="21" t="s">
        <v>3782</v>
      </c>
      <c r="O1688"/>
      <c r="P1688" t="str">
        <f t="shared" si="186"/>
        <v/>
      </c>
      <c r="Q1688"/>
      <c r="R1688"/>
      <c r="S1688" s="151">
        <f t="shared" si="187"/>
        <v>225</v>
      </c>
      <c r="T1688" s="3"/>
      <c r="U1688" s="115" t="s">
        <v>4449</v>
      </c>
      <c r="V1688" s="114"/>
      <c r="W1688" s="155" t="str">
        <f t="shared" si="188"/>
        <v/>
      </c>
      <c r="X1688" s="105" t="str">
        <f t="shared" si="189"/>
        <v/>
      </c>
      <c r="Y1688" s="2">
        <f t="shared" si="190"/>
        <v>1649</v>
      </c>
      <c r="Z1688" t="str">
        <f t="shared" si="191"/>
        <v>ITM_ALPHASR</v>
      </c>
    </row>
    <row r="1689" spans="1:26">
      <c r="A1689" s="3">
        <f>ROW()</f>
        <v>1689</v>
      </c>
      <c r="B1689" s="183">
        <v>1650</v>
      </c>
      <c r="C1689" s="86" t="s">
        <v>4286</v>
      </c>
      <c r="D1689" s="86" t="s">
        <v>3854</v>
      </c>
      <c r="E1689" s="16" t="s">
        <v>2099</v>
      </c>
      <c r="F1689" s="16" t="s">
        <v>2099</v>
      </c>
      <c r="G1689" s="114">
        <v>0</v>
      </c>
      <c r="H1689" s="114">
        <v>99</v>
      </c>
      <c r="I1689" s="16" t="s">
        <v>3</v>
      </c>
      <c r="J1689" s="16" t="s">
        <v>2188</v>
      </c>
      <c r="K1689" s="134" t="s">
        <v>4580</v>
      </c>
      <c r="M1689" s="21" t="s">
        <v>3113</v>
      </c>
      <c r="N1689" s="21" t="s">
        <v>3782</v>
      </c>
      <c r="O1689"/>
      <c r="P1689" t="str">
        <f t="shared" si="186"/>
        <v/>
      </c>
      <c r="Q1689"/>
      <c r="R1689"/>
      <c r="S1689" s="151">
        <f t="shared" si="187"/>
        <v>225</v>
      </c>
      <c r="T1689" s="3"/>
      <c r="U1689" s="115" t="s">
        <v>4449</v>
      </c>
      <c r="V1689" s="114"/>
      <c r="W1689" s="155" t="str">
        <f t="shared" si="188"/>
        <v/>
      </c>
      <c r="X1689" s="105" t="str">
        <f t="shared" si="189"/>
        <v/>
      </c>
      <c r="Y1689" s="2">
        <f t="shared" si="190"/>
        <v>1650</v>
      </c>
      <c r="Z1689" t="str">
        <f t="shared" si="191"/>
        <v>ITM_ALPHAtoX</v>
      </c>
    </row>
    <row r="1690" spans="1:26">
      <c r="A1690" s="3">
        <f>ROW()</f>
        <v>1690</v>
      </c>
      <c r="B1690" s="183">
        <v>1651</v>
      </c>
      <c r="C1690" s="1" t="s">
        <v>2217</v>
      </c>
      <c r="D1690" s="1" t="s">
        <v>7</v>
      </c>
      <c r="E1690" s="16" t="s">
        <v>2100</v>
      </c>
      <c r="F1690" s="16" t="s">
        <v>2100</v>
      </c>
      <c r="G1690" s="114">
        <v>0</v>
      </c>
      <c r="H1690" s="114">
        <v>0</v>
      </c>
      <c r="I1690" s="16" t="s">
        <v>3</v>
      </c>
      <c r="J1690" s="15" t="s">
        <v>2189</v>
      </c>
      <c r="K1690" s="134" t="s">
        <v>4580</v>
      </c>
      <c r="M1690" s="21" t="s">
        <v>3114</v>
      </c>
      <c r="N1690" s="21" t="s">
        <v>3782</v>
      </c>
      <c r="O1690"/>
      <c r="P1690" t="str">
        <f t="shared" si="186"/>
        <v/>
      </c>
      <c r="Q1690"/>
      <c r="R1690"/>
      <c r="S1690" s="151">
        <f t="shared" si="187"/>
        <v>225</v>
      </c>
      <c r="T1690" s="3"/>
      <c r="U1690" s="114"/>
      <c r="V1690" s="114"/>
      <c r="W1690" s="155" t="str">
        <f t="shared" si="188"/>
        <v/>
      </c>
      <c r="X1690" s="105" t="str">
        <f t="shared" si="189"/>
        <v/>
      </c>
      <c r="Y1690" s="2">
        <f t="shared" si="190"/>
        <v>1651</v>
      </c>
      <c r="Z1690" t="str">
        <f t="shared" si="191"/>
        <v>ITM_BETAXY</v>
      </c>
    </row>
    <row r="1691" spans="1:26">
      <c r="A1691" s="3">
        <f>ROW()</f>
        <v>1691</v>
      </c>
      <c r="B1691" s="183">
        <v>1652</v>
      </c>
      <c r="C1691" s="1" t="s">
        <v>2217</v>
      </c>
      <c r="D1691" s="1" t="s">
        <v>7</v>
      </c>
      <c r="E1691" s="16" t="s">
        <v>2101</v>
      </c>
      <c r="F1691" s="16" t="s">
        <v>2101</v>
      </c>
      <c r="G1691" s="114">
        <v>0</v>
      </c>
      <c r="H1691" s="114">
        <v>0</v>
      </c>
      <c r="I1691" s="16" t="s">
        <v>3</v>
      </c>
      <c r="J1691" s="16" t="s">
        <v>2189</v>
      </c>
      <c r="K1691" s="134" t="s">
        <v>4580</v>
      </c>
      <c r="M1691" s="21" t="s">
        <v>3118</v>
      </c>
      <c r="N1691" s="21" t="s">
        <v>3782</v>
      </c>
      <c r="O1691"/>
      <c r="P1691" t="str">
        <f t="shared" si="186"/>
        <v/>
      </c>
      <c r="Q1691"/>
      <c r="R1691"/>
      <c r="S1691" s="151">
        <f t="shared" si="187"/>
        <v>225</v>
      </c>
      <c r="T1691" s="3"/>
      <c r="U1691" s="114"/>
      <c r="V1691" s="114"/>
      <c r="W1691" s="155" t="str">
        <f t="shared" si="188"/>
        <v/>
      </c>
      <c r="X1691" s="105" t="str">
        <f t="shared" si="189"/>
        <v/>
      </c>
      <c r="Y1691" s="2">
        <f t="shared" si="190"/>
        <v>1652</v>
      </c>
      <c r="Z1691" t="str">
        <f t="shared" si="191"/>
        <v>ITM_gammaXY</v>
      </c>
    </row>
    <row r="1692" spans="1:26">
      <c r="A1692" s="3">
        <f>ROW()</f>
        <v>1692</v>
      </c>
      <c r="B1692" s="183">
        <v>1653</v>
      </c>
      <c r="C1692" s="1" t="s">
        <v>2217</v>
      </c>
      <c r="D1692" s="1" t="s">
        <v>7</v>
      </c>
      <c r="E1692" s="16" t="s">
        <v>2102</v>
      </c>
      <c r="F1692" s="16" t="s">
        <v>2102</v>
      </c>
      <c r="G1692" s="114">
        <v>0</v>
      </c>
      <c r="H1692" s="114">
        <v>0</v>
      </c>
      <c r="I1692" s="16" t="s">
        <v>3</v>
      </c>
      <c r="J1692" s="16" t="s">
        <v>2189</v>
      </c>
      <c r="K1692" s="134" t="s">
        <v>4580</v>
      </c>
      <c r="M1692" s="21" t="s">
        <v>3119</v>
      </c>
      <c r="N1692" s="21" t="s">
        <v>3782</v>
      </c>
      <c r="O1692"/>
      <c r="P1692" t="str">
        <f t="shared" si="186"/>
        <v/>
      </c>
      <c r="Q1692"/>
      <c r="R1692"/>
      <c r="S1692" s="151">
        <f t="shared" si="187"/>
        <v>225</v>
      </c>
      <c r="T1692" s="3"/>
      <c r="U1692" s="114"/>
      <c r="V1692" s="114"/>
      <c r="W1692" s="155" t="str">
        <f t="shared" si="188"/>
        <v/>
      </c>
      <c r="X1692" s="105" t="str">
        <f t="shared" si="189"/>
        <v/>
      </c>
      <c r="Y1692" s="2">
        <f t="shared" si="190"/>
        <v>1653</v>
      </c>
      <c r="Z1692" t="str">
        <f t="shared" si="191"/>
        <v>ITM_GAMMAXY</v>
      </c>
    </row>
    <row r="1693" spans="1:26">
      <c r="A1693" s="3">
        <f>ROW()</f>
        <v>1693</v>
      </c>
      <c r="B1693" s="183">
        <v>1654</v>
      </c>
      <c r="C1693" s="1" t="s">
        <v>2395</v>
      </c>
      <c r="D1693" s="1" t="s">
        <v>7</v>
      </c>
      <c r="E1693" s="16" t="s">
        <v>2103</v>
      </c>
      <c r="F1693" s="16" t="s">
        <v>2103</v>
      </c>
      <c r="G1693" s="114">
        <v>0</v>
      </c>
      <c r="H1693" s="114">
        <v>0</v>
      </c>
      <c r="I1693" s="16" t="s">
        <v>3</v>
      </c>
      <c r="J1693" s="16" t="s">
        <v>2188</v>
      </c>
      <c r="K1693" s="134" t="s">
        <v>4580</v>
      </c>
      <c r="M1693" s="21" t="s">
        <v>3120</v>
      </c>
      <c r="N1693" s="21" t="s">
        <v>3782</v>
      </c>
      <c r="O1693"/>
      <c r="P1693" t="str">
        <f t="shared" si="186"/>
        <v/>
      </c>
      <c r="Q1693"/>
      <c r="R1693"/>
      <c r="S1693" s="151">
        <f t="shared" si="187"/>
        <v>226</v>
      </c>
      <c r="T1693" s="3" t="s">
        <v>4541</v>
      </c>
      <c r="U1693" s="114"/>
      <c r="V1693" s="114"/>
      <c r="W1693" s="155" t="str">
        <f t="shared" si="188"/>
        <v>STD_GAMMA "(X)"</v>
      </c>
      <c r="X1693" s="105" t="str">
        <f t="shared" si="189"/>
        <v>GAMMA(X)</v>
      </c>
      <c r="Y1693" s="2">
        <f t="shared" si="190"/>
        <v>1654</v>
      </c>
      <c r="Z1693" t="str">
        <f t="shared" si="191"/>
        <v>ITM_GAMMAX</v>
      </c>
    </row>
    <row r="1694" spans="1:26">
      <c r="A1694" s="3">
        <f>ROW()</f>
        <v>1694</v>
      </c>
      <c r="B1694" s="183">
        <v>1655</v>
      </c>
      <c r="C1694" s="1" t="s">
        <v>2217</v>
      </c>
      <c r="D1694" s="1" t="s">
        <v>7</v>
      </c>
      <c r="E1694" s="16" t="s">
        <v>2104</v>
      </c>
      <c r="F1694" s="16" t="s">
        <v>2104</v>
      </c>
      <c r="G1694" s="114">
        <v>0</v>
      </c>
      <c r="H1694" s="114">
        <v>0</v>
      </c>
      <c r="I1694" s="27" t="s">
        <v>1</v>
      </c>
      <c r="J1694" s="16" t="s">
        <v>2189</v>
      </c>
      <c r="K1694" s="134" t="s">
        <v>4579</v>
      </c>
      <c r="M1694" s="21" t="s">
        <v>3121</v>
      </c>
      <c r="N1694" s="21" t="s">
        <v>3782</v>
      </c>
      <c r="O1694"/>
      <c r="P1694" t="str">
        <f t="shared" si="186"/>
        <v/>
      </c>
      <c r="Q1694"/>
      <c r="R1694"/>
      <c r="S1694" s="151">
        <f t="shared" si="187"/>
        <v>226</v>
      </c>
      <c r="T1694" s="3"/>
      <c r="U1694" s="114"/>
      <c r="V1694" s="114"/>
      <c r="W1694" s="155" t="str">
        <f t="shared" si="188"/>
        <v/>
      </c>
      <c r="X1694" s="105" t="str">
        <f t="shared" si="189"/>
        <v/>
      </c>
      <c r="Y1694" s="2">
        <f t="shared" si="190"/>
        <v>1655</v>
      </c>
      <c r="Z1694" t="str">
        <f t="shared" si="191"/>
        <v>ITM_deltaX</v>
      </c>
    </row>
    <row r="1695" spans="1:26">
      <c r="A1695" s="3">
        <f>ROW()</f>
        <v>1695</v>
      </c>
      <c r="B1695" s="183">
        <v>1656</v>
      </c>
      <c r="C1695" s="1" t="s">
        <v>4034</v>
      </c>
      <c r="D1695" s="1" t="s">
        <v>7</v>
      </c>
      <c r="E1695" s="16" t="s">
        <v>2105</v>
      </c>
      <c r="F1695" s="16" t="s">
        <v>2105</v>
      </c>
      <c r="G1695" s="114">
        <v>0</v>
      </c>
      <c r="H1695" s="114">
        <v>0</v>
      </c>
      <c r="I1695" s="16" t="s">
        <v>3</v>
      </c>
      <c r="J1695" s="16" t="s">
        <v>2188</v>
      </c>
      <c r="K1695" s="134" t="s">
        <v>4580</v>
      </c>
      <c r="M1695" s="21" t="s">
        <v>3122</v>
      </c>
      <c r="N1695" s="21" t="s">
        <v>3782</v>
      </c>
      <c r="O1695"/>
      <c r="P1695" t="str">
        <f t="shared" si="186"/>
        <v/>
      </c>
      <c r="Q1695"/>
      <c r="R1695"/>
      <c r="S1695" s="151">
        <f t="shared" si="187"/>
        <v>227</v>
      </c>
      <c r="T1695" s="3" t="s">
        <v>4541</v>
      </c>
      <c r="U1695" s="114"/>
      <c r="V1695" s="114"/>
      <c r="W1695" s="155" t="str">
        <f t="shared" si="188"/>
        <v>STD_DELTA "%"</v>
      </c>
      <c r="X1695" s="105" t="str">
        <f t="shared" si="189"/>
        <v>DELTA%</v>
      </c>
      <c r="Y1695" s="2">
        <f t="shared" si="190"/>
        <v>1656</v>
      </c>
      <c r="Z1695" t="str">
        <f t="shared" si="191"/>
        <v>ITM_DELTAPC</v>
      </c>
    </row>
    <row r="1696" spans="1:26">
      <c r="A1696" s="3">
        <f>ROW()</f>
        <v>1696</v>
      </c>
      <c r="B1696" s="183">
        <v>1657</v>
      </c>
      <c r="C1696" s="30" t="s">
        <v>4145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2189</v>
      </c>
      <c r="K1696" s="134" t="s">
        <v>4580</v>
      </c>
      <c r="M1696" s="21" t="s">
        <v>3123</v>
      </c>
      <c r="N1696" s="21" t="s">
        <v>3782</v>
      </c>
      <c r="O1696"/>
      <c r="P1696" t="str">
        <f t="shared" si="186"/>
        <v/>
      </c>
      <c r="Q1696"/>
      <c r="R1696"/>
      <c r="S1696" s="151">
        <f t="shared" si="187"/>
        <v>227</v>
      </c>
      <c r="T1696" s="3"/>
      <c r="U1696" s="114"/>
      <c r="V1696" s="114"/>
      <c r="W1696" s="155" t="str">
        <f t="shared" si="188"/>
        <v/>
      </c>
      <c r="X1696" s="105" t="str">
        <f t="shared" si="189"/>
        <v/>
      </c>
      <c r="Y1696" s="2">
        <f t="shared" si="190"/>
        <v>1657</v>
      </c>
      <c r="Z1696" t="str">
        <f t="shared" si="191"/>
        <v>ITM_epsilon</v>
      </c>
    </row>
    <row r="1697" spans="1:26">
      <c r="A1697" s="3">
        <f>ROW()</f>
        <v>1697</v>
      </c>
      <c r="B1697" s="183">
        <v>1658</v>
      </c>
      <c r="C1697" s="30" t="s">
        <v>4146</v>
      </c>
      <c r="D1697" s="1" t="s">
        <v>7</v>
      </c>
      <c r="E1697" s="16" t="s">
        <v>2106</v>
      </c>
      <c r="F1697" s="16" t="s">
        <v>2106</v>
      </c>
      <c r="G1697" s="114">
        <v>0</v>
      </c>
      <c r="H1697" s="114">
        <v>0</v>
      </c>
      <c r="I1697" s="16" t="s">
        <v>3</v>
      </c>
      <c r="J1697" s="16" t="s">
        <v>2189</v>
      </c>
      <c r="K1697" s="134" t="s">
        <v>4580</v>
      </c>
      <c r="M1697" s="21" t="s">
        <v>3125</v>
      </c>
      <c r="N1697" s="21" t="s">
        <v>3782</v>
      </c>
      <c r="O1697"/>
      <c r="P1697" t="str">
        <f t="shared" si="186"/>
        <v/>
      </c>
      <c r="Q1697"/>
      <c r="R1697"/>
      <c r="S1697" s="151">
        <f t="shared" si="187"/>
        <v>227</v>
      </c>
      <c r="T1697" s="3"/>
      <c r="U1697" s="114"/>
      <c r="V1697" s="114"/>
      <c r="W1697" s="155" t="str">
        <f t="shared" si="188"/>
        <v/>
      </c>
      <c r="X1697" s="105" t="str">
        <f t="shared" si="189"/>
        <v/>
      </c>
      <c r="Y1697" s="2">
        <f t="shared" si="190"/>
        <v>1658</v>
      </c>
      <c r="Z1697" t="str">
        <f t="shared" si="191"/>
        <v>ITM_epsilonM</v>
      </c>
    </row>
    <row r="1698" spans="1:26">
      <c r="A1698" s="3">
        <f>ROW()</f>
        <v>1698</v>
      </c>
      <c r="B1698" s="183">
        <v>1659</v>
      </c>
      <c r="C1698" s="30" t="s">
        <v>4147</v>
      </c>
      <c r="D1698" s="1" t="s">
        <v>7</v>
      </c>
      <c r="E1698" s="16" t="s">
        <v>2107</v>
      </c>
      <c r="F1698" s="16" t="s">
        <v>2107</v>
      </c>
      <c r="G1698" s="114">
        <v>0</v>
      </c>
      <c r="H1698" s="114">
        <v>0</v>
      </c>
      <c r="I1698" s="16" t="s">
        <v>3</v>
      </c>
      <c r="J1698" s="16" t="s">
        <v>2189</v>
      </c>
      <c r="K1698" s="134" t="s">
        <v>4580</v>
      </c>
      <c r="M1698" s="21" t="s">
        <v>3126</v>
      </c>
      <c r="N1698" s="21" t="s">
        <v>3782</v>
      </c>
      <c r="O1698"/>
      <c r="P1698" t="str">
        <f t="shared" si="186"/>
        <v/>
      </c>
      <c r="Q1698"/>
      <c r="R1698"/>
      <c r="S1698" s="151">
        <f t="shared" si="187"/>
        <v>227</v>
      </c>
      <c r="T1698" s="3"/>
      <c r="U1698" s="114"/>
      <c r="V1698" s="114"/>
      <c r="W1698" s="155" t="str">
        <f t="shared" si="188"/>
        <v/>
      </c>
      <c r="X1698" s="105" t="str">
        <f t="shared" si="189"/>
        <v/>
      </c>
      <c r="Y1698" s="2">
        <f t="shared" si="190"/>
        <v>1659</v>
      </c>
      <c r="Z1698" t="str">
        <f t="shared" si="191"/>
        <v>ITM_epsilonP</v>
      </c>
    </row>
    <row r="1699" spans="1:26">
      <c r="A1699" s="3">
        <f>ROW()</f>
        <v>1699</v>
      </c>
      <c r="B1699" s="183">
        <v>1660</v>
      </c>
      <c r="C1699" s="1" t="s">
        <v>2217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2189</v>
      </c>
      <c r="K1699" s="134" t="s">
        <v>4580</v>
      </c>
      <c r="M1699" s="21" t="s">
        <v>3127</v>
      </c>
      <c r="N1699" s="21" t="s">
        <v>3782</v>
      </c>
      <c r="O1699"/>
      <c r="P1699" t="str">
        <f t="shared" si="186"/>
        <v/>
      </c>
      <c r="Q1699"/>
      <c r="R1699"/>
      <c r="S1699" s="151">
        <f t="shared" si="187"/>
        <v>227</v>
      </c>
      <c r="T1699" s="3"/>
      <c r="U1699" s="114"/>
      <c r="V1699" s="114"/>
      <c r="W1699" s="155" t="str">
        <f t="shared" si="188"/>
        <v/>
      </c>
      <c r="X1699" s="105" t="str">
        <f t="shared" si="189"/>
        <v/>
      </c>
      <c r="Y1699" s="2">
        <f t="shared" si="190"/>
        <v>1660</v>
      </c>
      <c r="Z1699" t="str">
        <f t="shared" si="191"/>
        <v>ITM_zetaX</v>
      </c>
    </row>
    <row r="1700" spans="1:26">
      <c r="A1700" s="3">
        <f>ROW()</f>
        <v>1700</v>
      </c>
      <c r="B1700" s="183">
        <v>1661</v>
      </c>
      <c r="C1700" s="1" t="s">
        <v>2217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2189</v>
      </c>
      <c r="K1700" s="134" t="s">
        <v>4580</v>
      </c>
      <c r="M1700" s="21" t="s">
        <v>3139</v>
      </c>
      <c r="N1700" s="21" t="s">
        <v>3782</v>
      </c>
      <c r="O1700"/>
      <c r="P1700" t="str">
        <f t="shared" si="186"/>
        <v/>
      </c>
      <c r="Q1700"/>
      <c r="R1700"/>
      <c r="S1700" s="151">
        <f t="shared" si="187"/>
        <v>227</v>
      </c>
      <c r="T1700" s="3"/>
      <c r="U1700" s="114"/>
      <c r="V1700" s="114"/>
      <c r="W1700" s="155" t="str">
        <f t="shared" si="188"/>
        <v/>
      </c>
      <c r="X1700" s="105" t="str">
        <f t="shared" si="189"/>
        <v/>
      </c>
      <c r="Y1700" s="2">
        <f t="shared" si="190"/>
        <v>1661</v>
      </c>
      <c r="Z1700" t="str">
        <f t="shared" si="191"/>
        <v>ITM_PI</v>
      </c>
    </row>
    <row r="1701" spans="1:26">
      <c r="A1701" s="3">
        <f>ROW()</f>
        <v>1701</v>
      </c>
      <c r="B1701" s="183">
        <v>1662</v>
      </c>
      <c r="C1701" s="1" t="s">
        <v>2217</v>
      </c>
      <c r="D1701" s="1" t="s">
        <v>7</v>
      </c>
      <c r="E1701" s="16" t="s">
        <v>2108</v>
      </c>
      <c r="F1701" s="16" t="s">
        <v>2108</v>
      </c>
      <c r="G1701" s="114">
        <v>0</v>
      </c>
      <c r="H1701" s="114">
        <v>0</v>
      </c>
      <c r="I1701" s="16" t="s">
        <v>3</v>
      </c>
      <c r="J1701" s="16" t="s">
        <v>2189</v>
      </c>
      <c r="K1701" s="134" t="s">
        <v>4580</v>
      </c>
      <c r="M1701" s="21" t="s">
        <v>3141</v>
      </c>
      <c r="N1701" s="21" t="s">
        <v>3782</v>
      </c>
      <c r="O1701"/>
      <c r="P1701" t="str">
        <f t="shared" si="186"/>
        <v/>
      </c>
      <c r="Q1701"/>
      <c r="R1701"/>
      <c r="S1701" s="151">
        <f t="shared" si="187"/>
        <v>227</v>
      </c>
      <c r="T1701" s="3"/>
      <c r="U1701" s="114"/>
      <c r="V1701" s="114"/>
      <c r="W1701" s="155" t="str">
        <f t="shared" si="188"/>
        <v/>
      </c>
      <c r="X1701" s="105" t="str">
        <f t="shared" si="189"/>
        <v/>
      </c>
      <c r="Y1701" s="2">
        <f t="shared" si="190"/>
        <v>1662</v>
      </c>
      <c r="Z1701" t="str">
        <f t="shared" si="191"/>
        <v>ITM_SIGMA</v>
      </c>
    </row>
    <row r="1702" spans="1:26">
      <c r="A1702" s="3">
        <f>ROW()</f>
        <v>1702</v>
      </c>
      <c r="B1702" s="183">
        <v>1663</v>
      </c>
      <c r="C1702" s="30" t="s">
        <v>4148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2189</v>
      </c>
      <c r="K1702" s="134" t="s">
        <v>4580</v>
      </c>
      <c r="M1702" s="21" t="s">
        <v>3142</v>
      </c>
      <c r="N1702" s="21" t="s">
        <v>3782</v>
      </c>
      <c r="O1702"/>
      <c r="P1702" t="str">
        <f t="shared" si="186"/>
        <v/>
      </c>
      <c r="Q1702"/>
      <c r="R1702"/>
      <c r="S1702" s="151">
        <f t="shared" si="187"/>
        <v>227</v>
      </c>
      <c r="T1702" s="3"/>
      <c r="U1702" s="114"/>
      <c r="V1702" s="114"/>
      <c r="W1702" s="155" t="str">
        <f t="shared" si="188"/>
        <v/>
      </c>
      <c r="X1702" s="105" t="str">
        <f t="shared" si="189"/>
        <v/>
      </c>
      <c r="Y1702" s="2">
        <f t="shared" si="190"/>
        <v>1663</v>
      </c>
      <c r="Z1702" t="str">
        <f t="shared" si="191"/>
        <v>ITM_sigma</v>
      </c>
    </row>
    <row r="1703" spans="1:26">
      <c r="A1703" s="3">
        <f>ROW()</f>
        <v>1703</v>
      </c>
      <c r="B1703" s="183">
        <v>1664</v>
      </c>
      <c r="C1703" s="30" t="s">
        <v>4149</v>
      </c>
      <c r="D1703" s="1" t="s">
        <v>7</v>
      </c>
      <c r="E1703" s="16" t="s">
        <v>2110</v>
      </c>
      <c r="F1703" s="16" t="s">
        <v>2110</v>
      </c>
      <c r="G1703" s="114">
        <v>0</v>
      </c>
      <c r="H1703" s="114">
        <v>0</v>
      </c>
      <c r="I1703" s="16" t="s">
        <v>3</v>
      </c>
      <c r="J1703" s="16" t="s">
        <v>2189</v>
      </c>
      <c r="K1703" s="134" t="s">
        <v>4580</v>
      </c>
      <c r="M1703" s="21" t="s">
        <v>3149</v>
      </c>
      <c r="N1703" s="21" t="s">
        <v>3782</v>
      </c>
      <c r="O1703"/>
      <c r="P1703" t="str">
        <f t="shared" si="186"/>
        <v/>
      </c>
      <c r="Q1703"/>
      <c r="R1703"/>
      <c r="S1703" s="151">
        <f t="shared" si="187"/>
        <v>227</v>
      </c>
      <c r="T1703" s="3"/>
      <c r="U1703" s="114"/>
      <c r="V1703" s="114"/>
      <c r="W1703" s="155" t="str">
        <f t="shared" si="188"/>
        <v/>
      </c>
      <c r="X1703" s="105" t="str">
        <f t="shared" si="189"/>
        <v/>
      </c>
      <c r="Y1703" s="2">
        <f t="shared" si="190"/>
        <v>1664</v>
      </c>
      <c r="Z1703" t="str">
        <f t="shared" si="191"/>
        <v>ITM_sigmaw</v>
      </c>
    </row>
    <row r="1704" spans="1:26">
      <c r="A1704" s="3">
        <f>ROW()</f>
        <v>1704</v>
      </c>
      <c r="B1704" s="183">
        <v>1665</v>
      </c>
      <c r="C1704" s="1" t="s">
        <v>2398</v>
      </c>
      <c r="D1704" s="1" t="s">
        <v>7</v>
      </c>
      <c r="E1704" s="16" t="s">
        <v>2117</v>
      </c>
      <c r="F1704" s="16" t="s">
        <v>2117</v>
      </c>
      <c r="G1704" s="114">
        <v>0</v>
      </c>
      <c r="H1704" s="114">
        <v>0</v>
      </c>
      <c r="I1704" s="16" t="s">
        <v>3</v>
      </c>
      <c r="J1704" s="16" t="s">
        <v>2188</v>
      </c>
      <c r="K1704" s="134" t="s">
        <v>4580</v>
      </c>
      <c r="M1704" s="21" t="s">
        <v>3161</v>
      </c>
      <c r="N1704" s="21" t="s">
        <v>3782</v>
      </c>
      <c r="O1704"/>
      <c r="P1704" t="str">
        <f t="shared" ref="P1704:P1769" si="192">IF(E1704=F1704,"","NOT EQUAL")</f>
        <v/>
      </c>
      <c r="Q1704"/>
      <c r="R1704"/>
      <c r="S1704" s="151">
        <f t="shared" si="187"/>
        <v>228</v>
      </c>
      <c r="T1704" s="3" t="s">
        <v>4541</v>
      </c>
      <c r="U1704" s="114"/>
      <c r="V1704" s="114"/>
      <c r="W1704" s="155" t="str">
        <f t="shared" si="188"/>
        <v>"RANI#"</v>
      </c>
      <c r="X1704" s="105" t="str">
        <f t="shared" si="189"/>
        <v>RANI#</v>
      </c>
      <c r="Y1704" s="2">
        <f t="shared" si="190"/>
        <v>1665</v>
      </c>
      <c r="Z1704" t="str">
        <f t="shared" si="191"/>
        <v>ITM_RANI</v>
      </c>
    </row>
    <row r="1705" spans="1:26">
      <c r="A1705" s="3">
        <f>ROW()</f>
        <v>1705</v>
      </c>
      <c r="B1705" s="183">
        <v>1666</v>
      </c>
      <c r="C1705" s="1" t="s">
        <v>2217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2189</v>
      </c>
      <c r="K1705" s="134" t="s">
        <v>4580</v>
      </c>
      <c r="M1705" s="21" t="s">
        <v>3860</v>
      </c>
      <c r="N1705" s="21" t="s">
        <v>3782</v>
      </c>
      <c r="O1705"/>
      <c r="P1705" t="str">
        <f t="shared" si="192"/>
        <v/>
      </c>
      <c r="Q1705"/>
      <c r="R1705"/>
      <c r="S1705" s="151">
        <f t="shared" si="187"/>
        <v>228</v>
      </c>
      <c r="T1705" s="3"/>
      <c r="U1705" s="114"/>
      <c r="V1705" s="114"/>
      <c r="W1705" s="155" t="str">
        <f t="shared" si="188"/>
        <v/>
      </c>
      <c r="X1705" s="105" t="str">
        <f t="shared" si="189"/>
        <v/>
      </c>
      <c r="Y1705" s="2">
        <f t="shared" si="190"/>
        <v>1666</v>
      </c>
      <c r="Z1705" t="str">
        <f t="shared" si="191"/>
        <v>ITM_PRINTERX</v>
      </c>
    </row>
    <row r="1706" spans="1:26">
      <c r="A1706" s="3">
        <f>ROW()</f>
        <v>1706</v>
      </c>
      <c r="B1706" s="183">
        <v>1667</v>
      </c>
      <c r="C1706" s="39" t="s">
        <v>4020</v>
      </c>
      <c r="D1706" s="39" t="s">
        <v>7</v>
      </c>
      <c r="E1706" s="40" t="s">
        <v>4022</v>
      </c>
      <c r="F1706" s="40" t="s">
        <v>4022</v>
      </c>
      <c r="G1706" s="114">
        <v>0</v>
      </c>
      <c r="H1706" s="114">
        <v>0</v>
      </c>
      <c r="I1706" s="16" t="s">
        <v>3</v>
      </c>
      <c r="J1706" s="16" t="s">
        <v>2188</v>
      </c>
      <c r="K1706" s="134" t="s">
        <v>4580</v>
      </c>
      <c r="L1706" s="41"/>
      <c r="M1706" s="42" t="s">
        <v>4024</v>
      </c>
      <c r="N1706" s="42" t="s">
        <v>3782</v>
      </c>
      <c r="O1706"/>
      <c r="P1706" t="str">
        <f t="shared" si="192"/>
        <v/>
      </c>
      <c r="Q1706"/>
      <c r="R1706"/>
      <c r="S1706" s="151">
        <f t="shared" si="187"/>
        <v>229</v>
      </c>
      <c r="T1706" s="3" t="s">
        <v>4564</v>
      </c>
      <c r="U1706" s="114"/>
      <c r="V1706" s="114"/>
      <c r="W1706" s="155" t="str">
        <f t="shared" si="188"/>
        <v>"RANGE"</v>
      </c>
      <c r="X1706" s="105" t="str">
        <f t="shared" si="189"/>
        <v>RANGE</v>
      </c>
      <c r="Y1706" s="2">
        <f t="shared" si="190"/>
        <v>1667</v>
      </c>
      <c r="Z1706" t="str">
        <f t="shared" si="191"/>
        <v>ITM_RANGE</v>
      </c>
    </row>
    <row r="1707" spans="1:26">
      <c r="A1707" s="3">
        <f>ROW()</f>
        <v>1707</v>
      </c>
      <c r="B1707" s="183">
        <v>1668</v>
      </c>
      <c r="C1707" s="39" t="s">
        <v>4021</v>
      </c>
      <c r="D1707" s="39" t="s">
        <v>7</v>
      </c>
      <c r="E1707" s="40" t="s">
        <v>4023</v>
      </c>
      <c r="F1707" s="40" t="s">
        <v>4023</v>
      </c>
      <c r="G1707" s="56">
        <v>0</v>
      </c>
      <c r="H1707" s="56">
        <v>0</v>
      </c>
      <c r="I1707" s="16" t="s">
        <v>3</v>
      </c>
      <c r="J1707" s="16" t="s">
        <v>2188</v>
      </c>
      <c r="K1707" s="134" t="s">
        <v>4580</v>
      </c>
      <c r="L1707" s="41"/>
      <c r="M1707" s="42" t="s">
        <v>4025</v>
      </c>
      <c r="N1707" s="42" t="s">
        <v>3782</v>
      </c>
      <c r="O1707"/>
      <c r="P1707" t="str">
        <f t="shared" si="192"/>
        <v/>
      </c>
      <c r="Q1707"/>
      <c r="R1707"/>
      <c r="S1707" s="151">
        <f t="shared" si="187"/>
        <v>230</v>
      </c>
      <c r="T1707" s="3" t="s">
        <v>4564</v>
      </c>
      <c r="U1707" s="114"/>
      <c r="V1707" s="114"/>
      <c r="W1707" s="155" t="str">
        <f t="shared" si="188"/>
        <v>"RANGE?"</v>
      </c>
      <c r="X1707" s="105" t="str">
        <f t="shared" si="189"/>
        <v>RANGE?</v>
      </c>
      <c r="Y1707" s="2">
        <f t="shared" si="190"/>
        <v>1668</v>
      </c>
      <c r="Z1707" t="str">
        <f t="shared" si="191"/>
        <v>ITM_GETRANGE</v>
      </c>
    </row>
    <row r="1708" spans="1:26">
      <c r="A1708" s="3">
        <f>ROW()</f>
        <v>1708</v>
      </c>
      <c r="B1708" s="183">
        <v>1669</v>
      </c>
      <c r="C1708" s="1" t="s">
        <v>2399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2188</v>
      </c>
      <c r="K1708" s="134" t="s">
        <v>4580</v>
      </c>
      <c r="M1708" s="21" t="s">
        <v>3168</v>
      </c>
      <c r="N1708" s="21" t="s">
        <v>3782</v>
      </c>
      <c r="O1708"/>
      <c r="P1708" t="str">
        <f t="shared" si="192"/>
        <v/>
      </c>
      <c r="Q1708"/>
      <c r="R1708"/>
      <c r="S1708" s="151">
        <f t="shared" si="187"/>
        <v>231</v>
      </c>
      <c r="T1708" s="3" t="s">
        <v>4541</v>
      </c>
      <c r="U1708" s="114"/>
      <c r="V1708" s="114"/>
      <c r="W1708" s="155" t="str">
        <f t="shared" si="188"/>
        <v>"(-1)" STD_SUP_X</v>
      </c>
      <c r="X1708" s="105" t="str">
        <f t="shared" si="189"/>
        <v>(-1)^X</v>
      </c>
      <c r="Y1708" s="2">
        <f t="shared" si="190"/>
        <v>1669</v>
      </c>
      <c r="Z1708" t="str">
        <f t="shared" si="191"/>
        <v>ITM_M1X</v>
      </c>
    </row>
    <row r="1709" spans="1:26">
      <c r="A1709" s="3">
        <f>ROW()</f>
        <v>1709</v>
      </c>
      <c r="B1709" s="183">
        <v>1670</v>
      </c>
      <c r="C1709" s="1" t="s">
        <v>2217</v>
      </c>
      <c r="D1709" s="1" t="s">
        <v>7</v>
      </c>
      <c r="E1709" s="16" t="s">
        <v>2123</v>
      </c>
      <c r="F1709" s="16" t="s">
        <v>2123</v>
      </c>
      <c r="G1709" s="56">
        <v>0</v>
      </c>
      <c r="H1709" s="56">
        <v>0</v>
      </c>
      <c r="I1709" s="16" t="s">
        <v>3</v>
      </c>
      <c r="J1709" s="16" t="s">
        <v>2189</v>
      </c>
      <c r="K1709" s="134" t="s">
        <v>4580</v>
      </c>
      <c r="M1709" s="21" t="s">
        <v>3170</v>
      </c>
      <c r="N1709" s="21" t="s">
        <v>3782</v>
      </c>
      <c r="O1709"/>
      <c r="P1709" t="str">
        <f t="shared" si="192"/>
        <v/>
      </c>
      <c r="Q1709"/>
      <c r="R1709"/>
      <c r="S1709" s="151">
        <f t="shared" si="187"/>
        <v>231</v>
      </c>
      <c r="T1709" s="3"/>
      <c r="U1709" s="114"/>
      <c r="V1709" s="114"/>
      <c r="W1709" s="155" t="str">
        <f t="shared" si="188"/>
        <v/>
      </c>
      <c r="X1709" s="105" t="str">
        <f t="shared" si="189"/>
        <v/>
      </c>
      <c r="Y1709" s="2">
        <f t="shared" si="190"/>
        <v>1670</v>
      </c>
      <c r="Z1709" t="str">
        <f t="shared" si="191"/>
        <v>ITM_XMOD</v>
      </c>
    </row>
    <row r="1710" spans="1:26">
      <c r="A1710" s="3">
        <f>ROW()</f>
        <v>1710</v>
      </c>
      <c r="B1710" s="183">
        <v>1671</v>
      </c>
      <c r="C1710" s="1" t="s">
        <v>2217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2189</v>
      </c>
      <c r="K1710" s="134" t="s">
        <v>4580</v>
      </c>
      <c r="M1710" s="21" t="s">
        <v>3172</v>
      </c>
      <c r="N1710" s="21" t="s">
        <v>3782</v>
      </c>
      <c r="O1710"/>
      <c r="P1710" t="str">
        <f t="shared" si="192"/>
        <v/>
      </c>
      <c r="Q1710"/>
      <c r="R1710"/>
      <c r="S1710" s="151">
        <f t="shared" si="187"/>
        <v>231</v>
      </c>
      <c r="T1710" s="3"/>
      <c r="U1710" s="114"/>
      <c r="V1710" s="114"/>
      <c r="W1710" s="155" t="str">
        <f t="shared" si="188"/>
        <v/>
      </c>
      <c r="X1710" s="105" t="str">
        <f t="shared" si="189"/>
        <v/>
      </c>
      <c r="Y1710" s="2">
        <f t="shared" si="190"/>
        <v>1671</v>
      </c>
      <c r="Z1710" t="str">
        <f t="shared" si="191"/>
        <v>ITM_toDATE</v>
      </c>
    </row>
    <row r="1711" spans="1:26">
      <c r="A1711" s="3">
        <f>ROW()</f>
        <v>1711</v>
      </c>
      <c r="B1711" s="183">
        <v>1672</v>
      </c>
      <c r="C1711" s="1" t="s">
        <v>2405</v>
      </c>
      <c r="D1711" s="1" t="s">
        <v>1331</v>
      </c>
      <c r="E1711" s="16" t="s">
        <v>2125</v>
      </c>
      <c r="F1711" s="16" t="s">
        <v>2125</v>
      </c>
      <c r="G1711" s="56">
        <v>0</v>
      </c>
      <c r="H1711" s="56">
        <v>0</v>
      </c>
      <c r="I1711" s="16" t="s">
        <v>3</v>
      </c>
      <c r="J1711" s="16" t="s">
        <v>2188</v>
      </c>
      <c r="K1711" s="134" t="s">
        <v>4580</v>
      </c>
      <c r="M1711" s="21" t="s">
        <v>3173</v>
      </c>
      <c r="N1711" s="21" t="s">
        <v>3782</v>
      </c>
      <c r="O1711"/>
      <c r="P1711" t="str">
        <f t="shared" si="192"/>
        <v/>
      </c>
      <c r="Q1711"/>
      <c r="R1711"/>
      <c r="S1711" s="151">
        <f t="shared" si="187"/>
        <v>232</v>
      </c>
      <c r="T1711" s="3" t="s">
        <v>4540</v>
      </c>
      <c r="U1711" s="114"/>
      <c r="V1711" s="114"/>
      <c r="W1711" s="155" t="str">
        <f t="shared" si="188"/>
        <v>STD_RIGHT_ARROW "DEG"</v>
      </c>
      <c r="X1711" s="105" t="str">
        <f t="shared" si="189"/>
        <v>&gt;DEG</v>
      </c>
      <c r="Y1711" s="2">
        <f t="shared" si="190"/>
        <v>1672</v>
      </c>
      <c r="Z1711" t="str">
        <f t="shared" si="191"/>
        <v>ITM_toDEG</v>
      </c>
    </row>
    <row r="1712" spans="1:26">
      <c r="A1712" s="3">
        <f>ROW()</f>
        <v>1712</v>
      </c>
      <c r="B1712" s="183">
        <v>1673</v>
      </c>
      <c r="C1712" s="1" t="s">
        <v>2405</v>
      </c>
      <c r="D1712" s="1" t="s">
        <v>1332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2188</v>
      </c>
      <c r="K1712" s="134" t="s">
        <v>4580</v>
      </c>
      <c r="M1712" s="21" t="s">
        <v>3174</v>
      </c>
      <c r="N1712" s="21" t="s">
        <v>3782</v>
      </c>
      <c r="O1712"/>
      <c r="P1712" t="str">
        <f t="shared" si="192"/>
        <v/>
      </c>
      <c r="Q1712"/>
      <c r="R1712"/>
      <c r="S1712" s="151">
        <f t="shared" si="187"/>
        <v>233</v>
      </c>
      <c r="T1712" s="3" t="s">
        <v>4540</v>
      </c>
      <c r="U1712" s="114"/>
      <c r="V1712" s="114"/>
      <c r="W1712" s="155" t="str">
        <f t="shared" si="188"/>
        <v>STD_RIGHT_ARROW "D.MS"</v>
      </c>
      <c r="X1712" s="105" t="str">
        <f t="shared" si="189"/>
        <v>&gt;D.MS</v>
      </c>
      <c r="Y1712" s="2">
        <f t="shared" si="190"/>
        <v>1673</v>
      </c>
      <c r="Z1712" t="str">
        <f t="shared" si="191"/>
        <v>ITM_toDMS</v>
      </c>
    </row>
    <row r="1713" spans="1:26">
      <c r="A1713" s="3">
        <f>ROW()</f>
        <v>1713</v>
      </c>
      <c r="B1713" s="183">
        <v>1674</v>
      </c>
      <c r="C1713" s="1" t="s">
        <v>2405</v>
      </c>
      <c r="D1713" s="1" t="s">
        <v>1333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2188</v>
      </c>
      <c r="K1713" s="134" t="s">
        <v>4580</v>
      </c>
      <c r="M1713" s="21" t="s">
        <v>3175</v>
      </c>
      <c r="N1713" s="21" t="s">
        <v>3782</v>
      </c>
      <c r="O1713"/>
      <c r="P1713" t="str">
        <f t="shared" si="192"/>
        <v/>
      </c>
      <c r="Q1713"/>
      <c r="R1713"/>
      <c r="S1713" s="151">
        <f t="shared" si="187"/>
        <v>234</v>
      </c>
      <c r="T1713" s="3" t="s">
        <v>4540</v>
      </c>
      <c r="U1713" s="114"/>
      <c r="V1713" s="114"/>
      <c r="W1713" s="155" t="str">
        <f t="shared" si="188"/>
        <v>STD_RIGHT_ARROW "GRAD"</v>
      </c>
      <c r="X1713" s="105" t="str">
        <f t="shared" si="189"/>
        <v>&gt;GRAD</v>
      </c>
      <c r="Y1713" s="2">
        <f t="shared" si="190"/>
        <v>1674</v>
      </c>
      <c r="Z1713" t="str">
        <f t="shared" si="191"/>
        <v>ITM_toGRAD</v>
      </c>
    </row>
    <row r="1714" spans="1:26">
      <c r="A1714" s="3">
        <f>ROW()</f>
        <v>1714</v>
      </c>
      <c r="B1714" s="183">
        <v>1675</v>
      </c>
      <c r="C1714" s="1" t="s">
        <v>2217</v>
      </c>
      <c r="D1714" s="1" t="s">
        <v>7</v>
      </c>
      <c r="E1714" s="16" t="s">
        <v>2126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2188</v>
      </c>
      <c r="K1714" s="134" t="s">
        <v>4580</v>
      </c>
      <c r="M1714" s="21" t="s">
        <v>3176</v>
      </c>
      <c r="N1714" s="21" t="s">
        <v>3782</v>
      </c>
      <c r="O1714"/>
      <c r="P1714" t="str">
        <f t="shared" si="192"/>
        <v>NOT EQUAL</v>
      </c>
      <c r="Q1714"/>
      <c r="R1714"/>
      <c r="S1714" s="151">
        <f t="shared" si="187"/>
        <v>235</v>
      </c>
      <c r="T1714" s="3" t="s">
        <v>4540</v>
      </c>
      <c r="U1714" s="114"/>
      <c r="V1714" s="114"/>
      <c r="W1714" s="155" t="str">
        <f t="shared" si="188"/>
        <v>STD_RIGHT_ARROW "HR"</v>
      </c>
      <c r="X1714" s="105" t="str">
        <f t="shared" si="189"/>
        <v>&gt;HR</v>
      </c>
      <c r="Y1714" s="2">
        <f t="shared" si="190"/>
        <v>1675</v>
      </c>
      <c r="Z1714" t="str">
        <f t="shared" si="191"/>
        <v>ITM_toHR</v>
      </c>
    </row>
    <row r="1715" spans="1:26">
      <c r="A1715" s="3">
        <f>ROW()</f>
        <v>1715</v>
      </c>
      <c r="B1715" s="183">
        <v>1676</v>
      </c>
      <c r="C1715" s="1" t="s">
        <v>2217</v>
      </c>
      <c r="D1715" s="51" t="s">
        <v>4100</v>
      </c>
      <c r="E1715" s="16" t="s">
        <v>2127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2189</v>
      </c>
      <c r="K1715" s="134" t="s">
        <v>4580</v>
      </c>
      <c r="L1715" s="1" t="s">
        <v>1094</v>
      </c>
      <c r="M1715" s="21" t="s">
        <v>3177</v>
      </c>
      <c r="N1715" s="21" t="s">
        <v>3782</v>
      </c>
      <c r="O1715"/>
      <c r="P1715" t="str">
        <f t="shared" si="192"/>
        <v/>
      </c>
      <c r="Q1715"/>
      <c r="R1715"/>
      <c r="S1715" s="151">
        <f t="shared" si="187"/>
        <v>236</v>
      </c>
      <c r="T1715" s="3" t="s">
        <v>4540</v>
      </c>
      <c r="U1715" s="114" t="s">
        <v>4456</v>
      </c>
      <c r="V1715" s="114"/>
      <c r="W1715" s="155" t="str">
        <f t="shared" si="188"/>
        <v>STD_RIGHT_ARROW "H.MS"</v>
      </c>
      <c r="X1715" s="105" t="str">
        <f t="shared" si="189"/>
        <v>&gt;H.MS</v>
      </c>
      <c r="Y1715" s="2">
        <f t="shared" si="190"/>
        <v>1676</v>
      </c>
      <c r="Z1715" t="str">
        <f t="shared" si="191"/>
        <v>ITM_toHMS</v>
      </c>
    </row>
    <row r="1716" spans="1:26">
      <c r="A1716" s="3">
        <f>ROW()</f>
        <v>1716</v>
      </c>
      <c r="B1716" s="183">
        <v>1677</v>
      </c>
      <c r="C1716" s="1" t="s">
        <v>2406</v>
      </c>
      <c r="D1716" s="1" t="s">
        <v>495</v>
      </c>
      <c r="E1716" s="16" t="s">
        <v>496</v>
      </c>
      <c r="F1716" s="16" t="s">
        <v>2128</v>
      </c>
      <c r="G1716" s="114">
        <v>2</v>
      </c>
      <c r="H1716" s="114">
        <v>16</v>
      </c>
      <c r="I1716" s="16" t="s">
        <v>3</v>
      </c>
      <c r="J1716" s="16" t="s">
        <v>2189</v>
      </c>
      <c r="K1716" s="134" t="s">
        <v>4580</v>
      </c>
      <c r="M1716" s="21" t="s">
        <v>3178</v>
      </c>
      <c r="N1716" s="21" t="s">
        <v>3764</v>
      </c>
      <c r="O1716"/>
      <c r="P1716" t="str">
        <f t="shared" si="192"/>
        <v>NOT EQUAL</v>
      </c>
      <c r="Q1716"/>
      <c r="R1716"/>
      <c r="S1716" s="151">
        <f t="shared" si="187"/>
        <v>237</v>
      </c>
      <c r="T1716" s="3" t="s">
        <v>4540</v>
      </c>
      <c r="U1716" s="114" t="s">
        <v>4456</v>
      </c>
      <c r="V1716" s="114"/>
      <c r="W1716" s="155" t="str">
        <f t="shared" si="188"/>
        <v>STD_RIGHT_ARROW "INT"</v>
      </c>
      <c r="X1716" s="105" t="str">
        <f t="shared" si="189"/>
        <v>&gt;INT</v>
      </c>
      <c r="Y1716" s="2">
        <f t="shared" si="190"/>
        <v>1677</v>
      </c>
      <c r="Z1716" t="str">
        <f t="shared" si="191"/>
        <v>ITM_toINT</v>
      </c>
    </row>
    <row r="1717" spans="1:26">
      <c r="A1717" s="3">
        <f>ROW()</f>
        <v>1717</v>
      </c>
      <c r="B1717" s="183">
        <v>1678</v>
      </c>
      <c r="C1717" s="1" t="s">
        <v>2405</v>
      </c>
      <c r="D1717" s="1" t="s">
        <v>1338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2188</v>
      </c>
      <c r="K1717" s="134" t="s">
        <v>4580</v>
      </c>
      <c r="M1717" s="21" t="s">
        <v>3179</v>
      </c>
      <c r="N1717" s="21" t="s">
        <v>3782</v>
      </c>
      <c r="O1717"/>
      <c r="P1717" t="str">
        <f t="shared" si="192"/>
        <v/>
      </c>
      <c r="Q1717"/>
      <c r="R1717"/>
      <c r="S1717" s="151">
        <f t="shared" si="187"/>
        <v>238</v>
      </c>
      <c r="T1717" s="3" t="s">
        <v>4540</v>
      </c>
      <c r="U1717" s="114"/>
      <c r="V1717" s="114"/>
      <c r="W1717" s="155" t="str">
        <f t="shared" si="188"/>
        <v>STD_RIGHT_ARROW "MUL" STD_PI</v>
      </c>
      <c r="X1717" s="105" t="str">
        <f t="shared" si="189"/>
        <v>&gt;MULPI</v>
      </c>
      <c r="Y1717" s="2">
        <f t="shared" si="190"/>
        <v>1678</v>
      </c>
      <c r="Z1717" t="str">
        <f t="shared" si="191"/>
        <v>ITM_toMULpi</v>
      </c>
    </row>
    <row r="1718" spans="1:26">
      <c r="A1718" s="3">
        <f>ROW()</f>
        <v>1718</v>
      </c>
      <c r="B1718" s="183">
        <v>1679</v>
      </c>
      <c r="C1718" s="65" t="s">
        <v>4136</v>
      </c>
      <c r="D1718" s="51" t="s">
        <v>4100</v>
      </c>
      <c r="E1718" s="33" t="s">
        <v>4535</v>
      </c>
      <c r="F1718" s="33" t="s">
        <v>4537</v>
      </c>
      <c r="G1718" s="114">
        <v>0</v>
      </c>
      <c r="H1718" s="114">
        <v>0</v>
      </c>
      <c r="I1718" s="16" t="s">
        <v>1</v>
      </c>
      <c r="J1718" s="16" t="s">
        <v>2188</v>
      </c>
      <c r="K1718" s="134" t="s">
        <v>4580</v>
      </c>
      <c r="L1718" s="1" t="s">
        <v>3805</v>
      </c>
      <c r="M1718" s="21" t="s">
        <v>3180</v>
      </c>
      <c r="N1718" s="21" t="s">
        <v>3782</v>
      </c>
      <c r="O1718"/>
      <c r="P1718" t="str">
        <f t="shared" si="192"/>
        <v>NOT EQUAL</v>
      </c>
      <c r="Q1718"/>
      <c r="R1718"/>
      <c r="S1718" s="151">
        <f t="shared" si="187"/>
        <v>238</v>
      </c>
      <c r="T1718" s="3"/>
      <c r="U1718" s="114"/>
      <c r="V1718" s="114"/>
      <c r="W1718" s="155" t="str">
        <f t="shared" si="188"/>
        <v/>
      </c>
      <c r="X1718" s="105" t="str">
        <f t="shared" si="189"/>
        <v/>
      </c>
      <c r="Y1718" s="2">
        <f t="shared" si="190"/>
        <v>1679</v>
      </c>
      <c r="Z1718" t="str">
        <f t="shared" si="191"/>
        <v>ITM_toPOL</v>
      </c>
    </row>
    <row r="1719" spans="1:26">
      <c r="A1719" s="3">
        <f>ROW()</f>
        <v>1719</v>
      </c>
      <c r="B1719" s="183">
        <v>1680</v>
      </c>
      <c r="C1719" s="1" t="s">
        <v>2405</v>
      </c>
      <c r="D1719" s="1" t="s">
        <v>1340</v>
      </c>
      <c r="E1719" s="16" t="s">
        <v>2130</v>
      </c>
      <c r="F1719" s="16" t="s">
        <v>2130</v>
      </c>
      <c r="G1719" s="114">
        <v>0</v>
      </c>
      <c r="H1719" s="114">
        <v>0</v>
      </c>
      <c r="I1719" s="16" t="s">
        <v>3</v>
      </c>
      <c r="J1719" s="16" t="s">
        <v>2188</v>
      </c>
      <c r="K1719" s="134" t="s">
        <v>4580</v>
      </c>
      <c r="M1719" s="21" t="s">
        <v>3181</v>
      </c>
      <c r="N1719" s="21" t="s">
        <v>3782</v>
      </c>
      <c r="O1719"/>
      <c r="P1719" t="str">
        <f t="shared" si="192"/>
        <v/>
      </c>
      <c r="Q1719"/>
      <c r="R1719"/>
      <c r="S1719" s="151">
        <f t="shared" si="187"/>
        <v>239</v>
      </c>
      <c r="T1719" s="133" t="s">
        <v>4540</v>
      </c>
      <c r="U1719" s="114"/>
      <c r="V1719" s="114"/>
      <c r="W1719" s="155" t="str">
        <f t="shared" si="188"/>
        <v>STD_RIGHT_ARROW "RAD"</v>
      </c>
      <c r="X1719" s="105" t="str">
        <f t="shared" si="189"/>
        <v>&gt;RAD</v>
      </c>
      <c r="Y1719" s="2">
        <f t="shared" si="190"/>
        <v>1680</v>
      </c>
      <c r="Z1719" t="str">
        <f t="shared" si="191"/>
        <v>ITM_toRAD</v>
      </c>
    </row>
    <row r="1720" spans="1:26">
      <c r="A1720" s="3">
        <f>ROW()</f>
        <v>1720</v>
      </c>
      <c r="B1720" s="183">
        <v>1681</v>
      </c>
      <c r="C1720" s="1" t="s">
        <v>3818</v>
      </c>
      <c r="D1720" s="1" t="s">
        <v>7</v>
      </c>
      <c r="E1720" s="16" t="s">
        <v>2131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2188</v>
      </c>
      <c r="K1720" s="134" t="s">
        <v>4580</v>
      </c>
      <c r="M1720" s="21" t="s">
        <v>3182</v>
      </c>
      <c r="N1720" s="21" t="s">
        <v>3782</v>
      </c>
      <c r="O1720"/>
      <c r="P1720" t="str">
        <f t="shared" si="192"/>
        <v>NOT EQUAL</v>
      </c>
      <c r="Q1720"/>
      <c r="R1720"/>
      <c r="S1720" s="151">
        <f t="shared" si="187"/>
        <v>240</v>
      </c>
      <c r="T1720" s="3" t="s">
        <v>4566</v>
      </c>
      <c r="U1720" s="114"/>
      <c r="V1720" s="114"/>
      <c r="W1720" s="155" t="str">
        <f t="shared" si="188"/>
        <v>STD_RIGHT_ARROW "REAL"</v>
      </c>
      <c r="X1720" s="105" t="str">
        <f t="shared" si="189"/>
        <v>&gt;REAL</v>
      </c>
      <c r="Y1720" s="2">
        <f t="shared" si="190"/>
        <v>1681</v>
      </c>
      <c r="Z1720" t="str">
        <f t="shared" si="191"/>
        <v>ITM_toREAL</v>
      </c>
    </row>
    <row r="1721" spans="1:26">
      <c r="A1721" s="3">
        <f>ROW()</f>
        <v>1721</v>
      </c>
      <c r="B1721" s="183">
        <v>1682</v>
      </c>
      <c r="C1721" s="65" t="s">
        <v>4137</v>
      </c>
      <c r="D1721" s="51" t="s">
        <v>4100</v>
      </c>
      <c r="E1721" s="33" t="s">
        <v>4536</v>
      </c>
      <c r="F1721" s="33" t="s">
        <v>4538</v>
      </c>
      <c r="G1721" s="114">
        <v>0</v>
      </c>
      <c r="H1721" s="114">
        <v>0</v>
      </c>
      <c r="I1721" s="16" t="s">
        <v>1</v>
      </c>
      <c r="J1721" s="16" t="s">
        <v>2188</v>
      </c>
      <c r="K1721" s="134" t="s">
        <v>4580</v>
      </c>
      <c r="L1721" s="1" t="s">
        <v>3806</v>
      </c>
      <c r="M1721" s="21" t="s">
        <v>3183</v>
      </c>
      <c r="N1721" s="21" t="s">
        <v>3782</v>
      </c>
      <c r="O1721"/>
      <c r="P1721" t="str">
        <f t="shared" si="192"/>
        <v>NOT EQUAL</v>
      </c>
      <c r="Q1721"/>
      <c r="R1721"/>
      <c r="S1721" s="151">
        <f t="shared" si="187"/>
        <v>240</v>
      </c>
      <c r="T1721" s="3"/>
      <c r="U1721" s="114"/>
      <c r="V1721" s="114"/>
      <c r="W1721" s="155" t="str">
        <f t="shared" si="188"/>
        <v/>
      </c>
      <c r="X1721" s="105" t="str">
        <f t="shared" si="189"/>
        <v/>
      </c>
      <c r="Y1721" s="2">
        <f t="shared" si="190"/>
        <v>1682</v>
      </c>
      <c r="Z1721" t="str">
        <f t="shared" si="191"/>
        <v>ITM_toREC</v>
      </c>
    </row>
    <row r="1722" spans="1:26">
      <c r="A1722" s="3">
        <f>ROW()</f>
        <v>1722</v>
      </c>
      <c r="B1722" s="183">
        <v>1683</v>
      </c>
      <c r="C1722" s="1" t="s">
        <v>2407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2188</v>
      </c>
      <c r="K1722" s="134" t="s">
        <v>4580</v>
      </c>
      <c r="M1722" s="21" t="s">
        <v>3184</v>
      </c>
      <c r="N1722" s="21" t="s">
        <v>3782</v>
      </c>
      <c r="O1722"/>
      <c r="P1722" t="str">
        <f t="shared" si="192"/>
        <v/>
      </c>
      <c r="Q1722"/>
      <c r="R1722"/>
      <c r="S1722" s="151">
        <f t="shared" si="187"/>
        <v>241</v>
      </c>
      <c r="T1722" s="133" t="s">
        <v>4540</v>
      </c>
      <c r="U1722" s="114"/>
      <c r="V1722" s="114"/>
      <c r="W1722" s="155" t="str">
        <f t="shared" si="188"/>
        <v>"D" STD_RIGHT_ARROW "D.MS"</v>
      </c>
      <c r="X1722" s="105" t="str">
        <f t="shared" si="189"/>
        <v>D&gt;D.MS</v>
      </c>
      <c r="Y1722" s="2">
        <f t="shared" si="190"/>
        <v>1683</v>
      </c>
      <c r="Z1722" t="str">
        <f t="shared" si="191"/>
        <v>ITM_DtoDMS</v>
      </c>
    </row>
    <row r="1723" spans="1:26">
      <c r="A1723" s="3">
        <f>ROW()</f>
        <v>1723</v>
      </c>
      <c r="B1723" s="183">
        <v>1684</v>
      </c>
      <c r="C1723" s="1" t="s">
        <v>4344</v>
      </c>
      <c r="D1723" s="1" t="s">
        <v>4345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2188</v>
      </c>
      <c r="K1723" s="134" t="s">
        <v>4580</v>
      </c>
      <c r="M1723" s="21" t="s">
        <v>3187</v>
      </c>
      <c r="N1723" s="21" t="s">
        <v>3782</v>
      </c>
      <c r="O1723"/>
      <c r="P1723" t="str">
        <f t="shared" si="192"/>
        <v/>
      </c>
      <c r="Q1723"/>
      <c r="R1723"/>
      <c r="S1723" s="151">
        <f t="shared" si="187"/>
        <v>242</v>
      </c>
      <c r="T1723" s="3" t="s">
        <v>4566</v>
      </c>
      <c r="U1723" s="114"/>
      <c r="V1723" s="114"/>
      <c r="W1723" s="155" t="str">
        <f t="shared" si="188"/>
        <v>STD_LEFT_RIGHT_ARROWS</v>
      </c>
      <c r="X1723" s="105" t="str">
        <f t="shared" si="189"/>
        <v>&lt;&gt;</v>
      </c>
      <c r="Y1723" s="2">
        <f t="shared" si="190"/>
        <v>1684</v>
      </c>
      <c r="Z1723" t="str">
        <f t="shared" si="191"/>
        <v>ITM_ex</v>
      </c>
    </row>
    <row r="1724" spans="1:26">
      <c r="A1724" s="3">
        <f>ROW()</f>
        <v>1724</v>
      </c>
      <c r="B1724" s="183">
        <v>1685</v>
      </c>
      <c r="C1724" s="1" t="s">
        <v>4030</v>
      </c>
      <c r="D1724" s="1" t="s">
        <v>7</v>
      </c>
      <c r="E1724" s="16" t="s">
        <v>2133</v>
      </c>
      <c r="F1724" s="16" t="s">
        <v>2133</v>
      </c>
      <c r="G1724" s="114">
        <v>0</v>
      </c>
      <c r="H1724" s="114">
        <v>0</v>
      </c>
      <c r="I1724" s="16" t="s">
        <v>3</v>
      </c>
      <c r="J1724" s="16" t="s">
        <v>2188</v>
      </c>
      <c r="K1724" s="134" t="s">
        <v>4580</v>
      </c>
      <c r="M1724" s="21" t="s">
        <v>3188</v>
      </c>
      <c r="N1724" s="21" t="s">
        <v>3782</v>
      </c>
      <c r="O1724"/>
      <c r="P1724" t="str">
        <f t="shared" si="192"/>
        <v/>
      </c>
      <c r="Q1724"/>
      <c r="R1724"/>
      <c r="S1724" s="151">
        <f t="shared" si="187"/>
        <v>243</v>
      </c>
      <c r="T1724" s="3" t="s">
        <v>4568</v>
      </c>
      <c r="U1724" s="114"/>
      <c r="V1724" s="114"/>
      <c r="W1724" s="155" t="str">
        <f t="shared" si="188"/>
        <v>"%"</v>
      </c>
      <c r="X1724" s="105" t="str">
        <f t="shared" si="189"/>
        <v>%</v>
      </c>
      <c r="Y1724" s="2">
        <f t="shared" si="190"/>
        <v>1685</v>
      </c>
      <c r="Z1724" t="str">
        <f t="shared" si="191"/>
        <v>ITM_PC</v>
      </c>
    </row>
    <row r="1725" spans="1:26">
      <c r="A1725" s="3">
        <f>ROW()</f>
        <v>1725</v>
      </c>
      <c r="B1725" s="183">
        <v>1686</v>
      </c>
      <c r="C1725" s="30" t="s">
        <v>4031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2188</v>
      </c>
      <c r="K1725" s="134" t="s">
        <v>4580</v>
      </c>
      <c r="M1725" s="21" t="s">
        <v>3189</v>
      </c>
      <c r="N1725" s="21" t="s">
        <v>3782</v>
      </c>
      <c r="O1725"/>
      <c r="P1725" t="str">
        <f t="shared" si="192"/>
        <v/>
      </c>
      <c r="Q1725"/>
      <c r="R1725"/>
      <c r="S1725" s="151">
        <f t="shared" si="187"/>
        <v>244</v>
      </c>
      <c r="T1725" s="3" t="s">
        <v>4568</v>
      </c>
      <c r="U1725" s="114"/>
      <c r="V1725" s="114"/>
      <c r="W1725" s="155" t="str">
        <f t="shared" si="188"/>
        <v>"%MRR"</v>
      </c>
      <c r="X1725" s="105" t="str">
        <f t="shared" si="189"/>
        <v>%MRR</v>
      </c>
      <c r="Y1725" s="2">
        <f t="shared" si="190"/>
        <v>1686</v>
      </c>
      <c r="Z1725" t="str">
        <f t="shared" si="191"/>
        <v>ITM_PCMRR</v>
      </c>
    </row>
    <row r="1726" spans="1:26">
      <c r="A1726" s="3">
        <f>ROW()</f>
        <v>1726</v>
      </c>
      <c r="B1726" s="183">
        <v>1687</v>
      </c>
      <c r="C1726" s="30" t="s">
        <v>4032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2188</v>
      </c>
      <c r="K1726" s="134" t="s">
        <v>4580</v>
      </c>
      <c r="M1726" s="21" t="s">
        <v>3190</v>
      </c>
      <c r="N1726" s="21" t="s">
        <v>3782</v>
      </c>
      <c r="O1726"/>
      <c r="P1726" t="str">
        <f t="shared" si="192"/>
        <v/>
      </c>
      <c r="Q1726"/>
      <c r="R1726"/>
      <c r="S1726" s="151">
        <f t="shared" si="187"/>
        <v>245</v>
      </c>
      <c r="T1726" s="3" t="s">
        <v>4568</v>
      </c>
      <c r="U1726" s="114"/>
      <c r="V1726" s="114"/>
      <c r="W1726" s="155" t="str">
        <f t="shared" si="188"/>
        <v>"%T"</v>
      </c>
      <c r="X1726" s="105" t="str">
        <f t="shared" si="189"/>
        <v>%T</v>
      </c>
      <c r="Y1726" s="2">
        <f t="shared" si="190"/>
        <v>1687</v>
      </c>
      <c r="Z1726" t="str">
        <f t="shared" si="191"/>
        <v>ITM_PCT</v>
      </c>
    </row>
    <row r="1727" spans="1:26">
      <c r="A1727" s="3">
        <f>ROW()</f>
        <v>1727</v>
      </c>
      <c r="B1727" s="183">
        <v>1688</v>
      </c>
      <c r="C1727" s="30" t="s">
        <v>4035</v>
      </c>
      <c r="D1727" s="1" t="s">
        <v>7</v>
      </c>
      <c r="E1727" s="16" t="s">
        <v>2134</v>
      </c>
      <c r="F1727" s="16" t="s">
        <v>2134</v>
      </c>
      <c r="G1727" s="114">
        <v>0</v>
      </c>
      <c r="H1727" s="114">
        <v>0</v>
      </c>
      <c r="I1727" s="16" t="s">
        <v>3</v>
      </c>
      <c r="J1727" s="16" t="s">
        <v>2188</v>
      </c>
      <c r="K1727" s="134" t="s">
        <v>4580</v>
      </c>
      <c r="M1727" s="21" t="s">
        <v>3191</v>
      </c>
      <c r="N1727" s="21" t="s">
        <v>3782</v>
      </c>
      <c r="O1727"/>
      <c r="P1727" t="str">
        <f t="shared" si="192"/>
        <v/>
      </c>
      <c r="Q1727"/>
      <c r="R1727"/>
      <c r="S1727" s="151">
        <f t="shared" si="187"/>
        <v>246</v>
      </c>
      <c r="T1727" s="133" t="s">
        <v>4569</v>
      </c>
      <c r="U1727" s="114"/>
      <c r="V1727" s="114"/>
      <c r="W1727" s="155" t="str">
        <f t="shared" si="188"/>
        <v>"%" STD_SIGMA</v>
      </c>
      <c r="X1727" s="105" t="str">
        <f t="shared" si="189"/>
        <v>%SUM</v>
      </c>
      <c r="Y1727" s="2">
        <f t="shared" si="190"/>
        <v>1688</v>
      </c>
      <c r="Z1727" t="str">
        <f t="shared" si="191"/>
        <v>ITM_PCSIGMA</v>
      </c>
    </row>
    <row r="1728" spans="1:26">
      <c r="A1728" s="3">
        <f>ROW()</f>
        <v>1728</v>
      </c>
      <c r="B1728" s="183">
        <v>1689</v>
      </c>
      <c r="C1728" s="30" t="s">
        <v>4036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2188</v>
      </c>
      <c r="K1728" s="134" t="s">
        <v>4580</v>
      </c>
      <c r="M1728" s="21" t="s">
        <v>3192</v>
      </c>
      <c r="N1728" s="21" t="s">
        <v>3782</v>
      </c>
      <c r="O1728"/>
      <c r="P1728" t="str">
        <f t="shared" si="192"/>
        <v/>
      </c>
      <c r="Q1728"/>
      <c r="R1728"/>
      <c r="S1728" s="151">
        <f t="shared" si="187"/>
        <v>247</v>
      </c>
      <c r="T1728" s="3" t="s">
        <v>4568</v>
      </c>
      <c r="U1728" s="114"/>
      <c r="V1728" s="114"/>
      <c r="W1728" s="155" t="str">
        <f t="shared" si="188"/>
        <v>"%+MG"</v>
      </c>
      <c r="X1728" s="105" t="str">
        <f t="shared" si="189"/>
        <v>%+MG</v>
      </c>
      <c r="Y1728" s="2">
        <f t="shared" si="190"/>
        <v>1689</v>
      </c>
      <c r="Z1728" t="str">
        <f t="shared" si="191"/>
        <v>ITM_PCPMG</v>
      </c>
    </row>
    <row r="1729" spans="1:26">
      <c r="A1729" s="3">
        <f>ROW()</f>
        <v>1729</v>
      </c>
      <c r="B1729" s="183">
        <v>1690</v>
      </c>
      <c r="C1729" s="1" t="s">
        <v>2217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2189</v>
      </c>
      <c r="K1729" s="134" t="s">
        <v>4580</v>
      </c>
      <c r="M1729" s="21" t="s">
        <v>3194</v>
      </c>
      <c r="N1729" s="21" t="s">
        <v>3782</v>
      </c>
      <c r="O1729"/>
      <c r="P1729" t="str">
        <f t="shared" si="192"/>
        <v/>
      </c>
      <c r="Q1729"/>
      <c r="R1729"/>
      <c r="S1729" s="151">
        <f t="shared" si="187"/>
        <v>247</v>
      </c>
      <c r="T1729" s="3"/>
      <c r="U1729" s="114"/>
      <c r="V1729" s="114"/>
      <c r="W1729" s="155" t="str">
        <f t="shared" si="188"/>
        <v/>
      </c>
      <c r="X1729" s="105" t="str">
        <f t="shared" si="189"/>
        <v/>
      </c>
      <c r="Y1729" s="2">
        <f t="shared" si="190"/>
        <v>1690</v>
      </c>
      <c r="Z1729" t="str">
        <f t="shared" si="191"/>
        <v>ITM_INTEGRAL</v>
      </c>
    </row>
    <row r="1730" spans="1:26">
      <c r="A1730" s="3">
        <f>ROW()</f>
        <v>1730</v>
      </c>
      <c r="B1730" s="183">
        <v>1691</v>
      </c>
      <c r="C1730" s="1" t="s">
        <v>2217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2189</v>
      </c>
      <c r="K1730" s="134" t="s">
        <v>4580</v>
      </c>
      <c r="M1730" s="21" t="s">
        <v>3198</v>
      </c>
      <c r="N1730" s="21" t="s">
        <v>3782</v>
      </c>
      <c r="O1730"/>
      <c r="P1730" t="str">
        <f t="shared" si="192"/>
        <v/>
      </c>
      <c r="Q1730"/>
      <c r="R1730"/>
      <c r="S1730" s="151">
        <f t="shared" si="187"/>
        <v>247</v>
      </c>
      <c r="T1730" s="3"/>
      <c r="U1730" s="114"/>
      <c r="V1730" s="114"/>
      <c r="W1730" s="155" t="str">
        <f t="shared" si="188"/>
        <v/>
      </c>
      <c r="X1730" s="105" t="str">
        <f t="shared" si="189"/>
        <v/>
      </c>
      <c r="Y1730" s="2">
        <f t="shared" si="190"/>
        <v>1691</v>
      </c>
      <c r="Z1730" t="str">
        <f t="shared" si="191"/>
        <v>ITM_PMOD</v>
      </c>
    </row>
    <row r="1731" spans="1:26">
      <c r="A1731" s="3">
        <f>ROW()</f>
        <v>1731</v>
      </c>
      <c r="B1731" s="183">
        <v>1692</v>
      </c>
      <c r="C1731" s="1" t="s">
        <v>2217</v>
      </c>
      <c r="D1731" s="1" t="s">
        <v>7</v>
      </c>
      <c r="E1731" s="16" t="s">
        <v>2135</v>
      </c>
      <c r="F1731" s="16" t="s">
        <v>2135</v>
      </c>
      <c r="G1731" s="114">
        <v>0</v>
      </c>
      <c r="H1731" s="114">
        <v>0</v>
      </c>
      <c r="I1731" s="16" t="s">
        <v>3</v>
      </c>
      <c r="J1731" s="16" t="s">
        <v>2189</v>
      </c>
      <c r="K1731" s="134" t="s">
        <v>4580</v>
      </c>
      <c r="M1731" s="21" t="s">
        <v>3199</v>
      </c>
      <c r="N1731" s="21" t="s">
        <v>3782</v>
      </c>
      <c r="O1731"/>
      <c r="P1731" t="str">
        <f t="shared" si="192"/>
        <v/>
      </c>
      <c r="Q1731"/>
      <c r="R1731"/>
      <c r="S1731" s="151">
        <f t="shared" si="187"/>
        <v>247</v>
      </c>
      <c r="T1731" s="3"/>
      <c r="U1731" s="114"/>
      <c r="V1731" s="114"/>
      <c r="W1731" s="155" t="str">
        <f t="shared" si="188"/>
        <v/>
      </c>
      <c r="X1731" s="105" t="str">
        <f t="shared" si="189"/>
        <v/>
      </c>
      <c r="Y1731" s="2">
        <f t="shared" si="190"/>
        <v>1692</v>
      </c>
      <c r="Z1731" t="str">
        <f t="shared" si="191"/>
        <v>ITM_M_DET</v>
      </c>
    </row>
    <row r="1732" spans="1:26">
      <c r="A1732" s="3">
        <f>ROW()</f>
        <v>1732</v>
      </c>
      <c r="B1732" s="183">
        <v>1693</v>
      </c>
      <c r="C1732" s="1" t="s">
        <v>2409</v>
      </c>
      <c r="D1732" s="51" t="s">
        <v>4100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2188</v>
      </c>
      <c r="K1732" s="134" t="s">
        <v>4580</v>
      </c>
      <c r="L1732" s="1" t="s">
        <v>20</v>
      </c>
      <c r="M1732" s="21" t="s">
        <v>3201</v>
      </c>
      <c r="N1732" s="21" t="s">
        <v>3782</v>
      </c>
      <c r="O1732"/>
      <c r="P1732" t="str">
        <f t="shared" si="192"/>
        <v/>
      </c>
      <c r="Q1732"/>
      <c r="R1732"/>
      <c r="S1732" s="151">
        <f t="shared" si="187"/>
        <v>248</v>
      </c>
      <c r="T1732" s="3" t="s">
        <v>4567</v>
      </c>
      <c r="U1732" s="114"/>
      <c r="V1732" s="114" t="s">
        <v>4451</v>
      </c>
      <c r="W1732" s="155" t="str">
        <f t="shared" si="188"/>
        <v>"|" STD_SPACE_3_PER_EM "|"</v>
      </c>
      <c r="X1732" s="105" t="str">
        <f t="shared" si="189"/>
        <v>PARL</v>
      </c>
      <c r="Y1732" s="2">
        <f t="shared" si="190"/>
        <v>1693</v>
      </c>
      <c r="Z1732" t="str">
        <f t="shared" si="191"/>
        <v>ITM_PARALLEL</v>
      </c>
    </row>
    <row r="1733" spans="1:26">
      <c r="A1733" s="3">
        <f>ROW()</f>
        <v>1733</v>
      </c>
      <c r="B1733" s="183">
        <v>1694</v>
      </c>
      <c r="C1733" s="1" t="s">
        <v>2217</v>
      </c>
      <c r="D1733" s="1" t="s">
        <v>7</v>
      </c>
      <c r="E1733" s="16" t="s">
        <v>2137</v>
      </c>
      <c r="F1733" s="16" t="s">
        <v>2137</v>
      </c>
      <c r="G1733" s="114">
        <v>0</v>
      </c>
      <c r="H1733" s="114">
        <v>0</v>
      </c>
      <c r="I1733" s="16" t="s">
        <v>3</v>
      </c>
      <c r="J1733" s="16" t="s">
        <v>2189</v>
      </c>
      <c r="K1733" s="134" t="s">
        <v>4580</v>
      </c>
      <c r="M1733" s="21" t="s">
        <v>3202</v>
      </c>
      <c r="N1733" s="21" t="s">
        <v>3782</v>
      </c>
      <c r="O1733"/>
      <c r="P1733" t="str">
        <f t="shared" si="192"/>
        <v/>
      </c>
      <c r="Q1733"/>
      <c r="R1733"/>
      <c r="S1733" s="151">
        <f t="shared" si="187"/>
        <v>248</v>
      </c>
      <c r="T1733" s="3"/>
      <c r="U1733" s="114"/>
      <c r="V1733" s="114"/>
      <c r="W1733" s="155" t="str">
        <f t="shared" si="188"/>
        <v/>
      </c>
      <c r="X1733" s="105" t="str">
        <f t="shared" si="189"/>
        <v/>
      </c>
      <c r="Y1733" s="2">
        <f t="shared" si="190"/>
        <v>1694</v>
      </c>
      <c r="Z1733" t="str">
        <f t="shared" si="191"/>
        <v>ITM_M_TRANSP</v>
      </c>
    </row>
    <row r="1734" spans="1:26">
      <c r="A1734" s="3">
        <f>ROW()</f>
        <v>1734</v>
      </c>
      <c r="B1734" s="183">
        <v>1695</v>
      </c>
      <c r="C1734" s="1" t="s">
        <v>2217</v>
      </c>
      <c r="D1734" s="1" t="s">
        <v>7</v>
      </c>
      <c r="E1734" s="16" t="s">
        <v>2138</v>
      </c>
      <c r="F1734" s="16" t="s">
        <v>2138</v>
      </c>
      <c r="G1734" s="114">
        <v>0</v>
      </c>
      <c r="H1734" s="114">
        <v>0</v>
      </c>
      <c r="I1734" s="16" t="s">
        <v>3</v>
      </c>
      <c r="J1734" s="16" t="s">
        <v>2189</v>
      </c>
      <c r="K1734" s="134" t="s">
        <v>4580</v>
      </c>
      <c r="M1734" s="21" t="s">
        <v>3203</v>
      </c>
      <c r="N1734" s="21" t="s">
        <v>3782</v>
      </c>
      <c r="O1734"/>
      <c r="P1734" t="str">
        <f t="shared" si="192"/>
        <v/>
      </c>
      <c r="Q1734"/>
      <c r="R1734"/>
      <c r="S1734" s="151">
        <f t="shared" si="187"/>
        <v>248</v>
      </c>
      <c r="T1734" s="3"/>
      <c r="U1734" s="114"/>
      <c r="V1734" s="114"/>
      <c r="W1734" s="155" t="str">
        <f t="shared" si="188"/>
        <v/>
      </c>
      <c r="X1734" s="105" t="str">
        <f t="shared" si="189"/>
        <v/>
      </c>
      <c r="Y1734" s="2">
        <f t="shared" si="190"/>
        <v>1695</v>
      </c>
      <c r="Z1734" t="str">
        <f t="shared" si="191"/>
        <v>ITM_M_INV</v>
      </c>
    </row>
    <row r="1735" spans="1:26">
      <c r="A1735" s="3">
        <f>ROW()</f>
        <v>1735</v>
      </c>
      <c r="B1735" s="183">
        <v>1696</v>
      </c>
      <c r="C1735" s="52" t="s">
        <v>4113</v>
      </c>
      <c r="D1735" s="51" t="s">
        <v>4100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2188</v>
      </c>
      <c r="K1735" s="134" t="s">
        <v>4580</v>
      </c>
      <c r="M1735" s="21" t="s">
        <v>3204</v>
      </c>
      <c r="N1735" s="21" t="s">
        <v>3782</v>
      </c>
      <c r="O1735"/>
      <c r="P1735" t="str">
        <f t="shared" si="192"/>
        <v/>
      </c>
      <c r="Q1735"/>
      <c r="R1735"/>
      <c r="S1735" s="151">
        <f t="shared" ref="S1735:S1789" si="193">IF(X1735&lt;&gt;"",S1734+1,S1734)</f>
        <v>249</v>
      </c>
      <c r="T1735" s="3" t="s">
        <v>4545</v>
      </c>
      <c r="U1735" s="114"/>
      <c r="V1735" s="114" t="s">
        <v>4453</v>
      </c>
      <c r="W1735" s="155" t="str">
        <f t="shared" ref="W1735:W1789" si="194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5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6">B1735</f>
        <v>1696</v>
      </c>
      <c r="Z1735" t="str">
        <f t="shared" ref="Z1735:Z1789" si="197">M1735</f>
        <v>ITM_ANGLE</v>
      </c>
    </row>
    <row r="1736" spans="1:26">
      <c r="A1736" s="3">
        <f>ROW()</f>
        <v>1736</v>
      </c>
      <c r="B1736" s="183">
        <v>1697</v>
      </c>
      <c r="C1736" s="1" t="s">
        <v>2252</v>
      </c>
      <c r="D1736" s="1" t="s">
        <v>1338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2188</v>
      </c>
      <c r="K1736" s="134" t="s">
        <v>4580</v>
      </c>
      <c r="M1736" s="21" t="s">
        <v>3205</v>
      </c>
      <c r="N1736" s="21" t="s">
        <v>3782</v>
      </c>
      <c r="O1736"/>
      <c r="P1736" t="str">
        <f t="shared" si="192"/>
        <v/>
      </c>
      <c r="Q1736"/>
      <c r="R1736"/>
      <c r="S1736" s="151">
        <f t="shared" si="193"/>
        <v>250</v>
      </c>
      <c r="T1736" s="3" t="s">
        <v>4541</v>
      </c>
      <c r="U1736" s="114"/>
      <c r="V1736" s="114"/>
      <c r="W1736" s="155" t="str">
        <f t="shared" si="194"/>
        <v>"MUL" STD_PI STD_RIGHT_ARROW</v>
      </c>
      <c r="X1736" s="105" t="str">
        <f t="shared" si="195"/>
        <v>MULPI&gt;</v>
      </c>
      <c r="Y1736" s="2">
        <f t="shared" si="196"/>
        <v>1697</v>
      </c>
      <c r="Z1736" t="str">
        <f t="shared" si="197"/>
        <v>ITM_MULPIto</v>
      </c>
    </row>
    <row r="1737" spans="1:26">
      <c r="A1737" s="3">
        <f>ROW()</f>
        <v>1737</v>
      </c>
      <c r="B1737" s="183">
        <v>1698</v>
      </c>
      <c r="C1737" s="1" t="s">
        <v>2217</v>
      </c>
      <c r="D1737" s="1" t="s">
        <v>7</v>
      </c>
      <c r="E1737" s="16" t="s">
        <v>2139</v>
      </c>
      <c r="F1737" s="16" t="s">
        <v>2139</v>
      </c>
      <c r="G1737" s="114">
        <v>0</v>
      </c>
      <c r="H1737" s="114">
        <v>0</v>
      </c>
      <c r="I1737" s="16" t="s">
        <v>3</v>
      </c>
      <c r="J1737" s="16" t="s">
        <v>2189</v>
      </c>
      <c r="K1737" s="134" t="s">
        <v>4580</v>
      </c>
      <c r="M1737" s="21" t="s">
        <v>3207</v>
      </c>
      <c r="N1737" s="21" t="s">
        <v>3782</v>
      </c>
      <c r="O1737"/>
      <c r="P1737" t="str">
        <f t="shared" si="192"/>
        <v/>
      </c>
      <c r="Q1737"/>
      <c r="R1737"/>
      <c r="S1737" s="151">
        <f t="shared" si="193"/>
        <v>250</v>
      </c>
      <c r="T1737" s="3"/>
      <c r="U1737" s="114"/>
      <c r="V1737" s="114"/>
      <c r="W1737" s="155" t="str">
        <f t="shared" si="194"/>
        <v/>
      </c>
      <c r="X1737" s="105" t="str">
        <f t="shared" si="195"/>
        <v/>
      </c>
      <c r="Y1737" s="2">
        <f t="shared" si="196"/>
        <v>1698</v>
      </c>
      <c r="Z1737" t="str">
        <f t="shared" si="197"/>
        <v>ITM_PRINTERADV</v>
      </c>
    </row>
    <row r="1738" spans="1:26">
      <c r="A1738" s="3">
        <f>ROW()</f>
        <v>1738</v>
      </c>
      <c r="B1738" s="183">
        <v>1699</v>
      </c>
      <c r="C1738" s="1" t="s">
        <v>2217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2189</v>
      </c>
      <c r="K1738" s="134" t="s">
        <v>4580</v>
      </c>
      <c r="M1738" s="21" t="s">
        <v>3208</v>
      </c>
      <c r="N1738" s="21" t="s">
        <v>3782</v>
      </c>
      <c r="O1738"/>
      <c r="P1738" t="str">
        <f t="shared" si="192"/>
        <v/>
      </c>
      <c r="Q1738"/>
      <c r="R1738"/>
      <c r="S1738" s="151">
        <f t="shared" si="193"/>
        <v>250</v>
      </c>
      <c r="T1738" s="3"/>
      <c r="U1738" s="114"/>
      <c r="V1738" s="114"/>
      <c r="W1738" s="155" t="str">
        <f t="shared" si="194"/>
        <v/>
      </c>
      <c r="X1738" s="105" t="str">
        <f t="shared" si="195"/>
        <v/>
      </c>
      <c r="Y1738" s="2">
        <f t="shared" si="196"/>
        <v>1699</v>
      </c>
      <c r="Z1738" t="str">
        <f t="shared" si="197"/>
        <v>ITM_PRINTERCHAR</v>
      </c>
    </row>
    <row r="1739" spans="1:26">
      <c r="A1739" s="3">
        <f>ROW()</f>
        <v>1739</v>
      </c>
      <c r="B1739" s="183">
        <v>1700</v>
      </c>
      <c r="C1739" s="1" t="s">
        <v>2217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2189</v>
      </c>
      <c r="K1739" s="134" t="s">
        <v>4580</v>
      </c>
      <c r="M1739" s="21" t="s">
        <v>3209</v>
      </c>
      <c r="N1739" s="21" t="s">
        <v>3782</v>
      </c>
      <c r="O1739"/>
      <c r="P1739" t="str">
        <f t="shared" si="192"/>
        <v/>
      </c>
      <c r="Q1739"/>
      <c r="R1739"/>
      <c r="S1739" s="151">
        <f t="shared" si="193"/>
        <v>250</v>
      </c>
      <c r="T1739" s="3"/>
      <c r="U1739" s="114"/>
      <c r="V1739" s="114"/>
      <c r="W1739" s="155" t="str">
        <f t="shared" si="194"/>
        <v/>
      </c>
      <c r="X1739" s="105" t="str">
        <f t="shared" si="195"/>
        <v/>
      </c>
      <c r="Y1739" s="2">
        <f t="shared" si="196"/>
        <v>1700</v>
      </c>
      <c r="Z1739" t="str">
        <f t="shared" si="197"/>
        <v>ITM_PRINTERDLAY</v>
      </c>
    </row>
    <row r="1740" spans="1:26">
      <c r="A1740" s="3">
        <f>ROW()</f>
        <v>1740</v>
      </c>
      <c r="B1740" s="183">
        <v>1701</v>
      </c>
      <c r="C1740" s="1" t="s">
        <v>2217</v>
      </c>
      <c r="D1740" s="1" t="s">
        <v>7</v>
      </c>
      <c r="E1740" s="16" t="s">
        <v>2140</v>
      </c>
      <c r="F1740" s="16" t="s">
        <v>2140</v>
      </c>
      <c r="G1740" s="114">
        <v>0</v>
      </c>
      <c r="H1740" s="114">
        <v>0</v>
      </c>
      <c r="I1740" s="16" t="s">
        <v>3</v>
      </c>
      <c r="J1740" s="16" t="s">
        <v>2189</v>
      </c>
      <c r="K1740" s="134" t="s">
        <v>4580</v>
      </c>
      <c r="M1740" s="21" t="s">
        <v>3210</v>
      </c>
      <c r="N1740" s="21" t="s">
        <v>3782</v>
      </c>
      <c r="O1740"/>
      <c r="P1740" t="str">
        <f t="shared" si="192"/>
        <v/>
      </c>
      <c r="Q1740"/>
      <c r="R1740"/>
      <c r="S1740" s="151">
        <f t="shared" si="193"/>
        <v>250</v>
      </c>
      <c r="T1740" s="3"/>
      <c r="U1740" s="114"/>
      <c r="V1740" s="114"/>
      <c r="W1740" s="155" t="str">
        <f t="shared" si="194"/>
        <v/>
      </c>
      <c r="X1740" s="105" t="str">
        <f t="shared" si="195"/>
        <v/>
      </c>
      <c r="Y1740" s="2">
        <f t="shared" si="196"/>
        <v>1701</v>
      </c>
      <c r="Z1740" t="str">
        <f t="shared" si="197"/>
        <v>ITM_PRINTERLCD</v>
      </c>
    </row>
    <row r="1741" spans="1:26">
      <c r="A1741" s="3">
        <f>ROW()</f>
        <v>1741</v>
      </c>
      <c r="B1741" s="183">
        <v>1702</v>
      </c>
      <c r="C1741" s="1" t="s">
        <v>2217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2189</v>
      </c>
      <c r="K1741" s="134" t="s">
        <v>4580</v>
      </c>
      <c r="M1741" s="21" t="s">
        <v>3211</v>
      </c>
      <c r="N1741" s="21" t="s">
        <v>3782</v>
      </c>
      <c r="O1741"/>
      <c r="P1741" t="str">
        <f t="shared" si="192"/>
        <v/>
      </c>
      <c r="Q1741"/>
      <c r="R1741"/>
      <c r="S1741" s="151">
        <f t="shared" si="193"/>
        <v>250</v>
      </c>
      <c r="T1741" s="3"/>
      <c r="U1741" s="114"/>
      <c r="V1741" s="114"/>
      <c r="W1741" s="155" t="str">
        <f t="shared" si="194"/>
        <v/>
      </c>
      <c r="X1741" s="105" t="str">
        <f t="shared" si="195"/>
        <v/>
      </c>
      <c r="Y1741" s="2">
        <f t="shared" si="196"/>
        <v>1702</v>
      </c>
      <c r="Z1741" t="str">
        <f t="shared" si="197"/>
        <v>ITM_PRINTERMODE</v>
      </c>
    </row>
    <row r="1742" spans="1:26">
      <c r="A1742" s="3">
        <f>ROW()</f>
        <v>1742</v>
      </c>
      <c r="B1742" s="183">
        <v>1703</v>
      </c>
      <c r="C1742" s="1" t="s">
        <v>2217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2189</v>
      </c>
      <c r="K1742" s="134" t="s">
        <v>4580</v>
      </c>
      <c r="M1742" s="21" t="s">
        <v>3212</v>
      </c>
      <c r="N1742" s="21" t="s">
        <v>3782</v>
      </c>
      <c r="O1742"/>
      <c r="P1742" t="str">
        <f t="shared" si="192"/>
        <v/>
      </c>
      <c r="Q1742"/>
      <c r="R1742"/>
      <c r="S1742" s="151">
        <f t="shared" si="193"/>
        <v>250</v>
      </c>
      <c r="T1742" s="3"/>
      <c r="U1742" s="114"/>
      <c r="V1742" s="114"/>
      <c r="W1742" s="155" t="str">
        <f t="shared" si="194"/>
        <v/>
      </c>
      <c r="X1742" s="105" t="str">
        <f t="shared" si="195"/>
        <v/>
      </c>
      <c r="Y1742" s="2">
        <f t="shared" si="196"/>
        <v>1703</v>
      </c>
      <c r="Z1742" t="str">
        <f t="shared" si="197"/>
        <v>ITM_PRINTERPROG</v>
      </c>
    </row>
    <row r="1743" spans="1:26">
      <c r="A1743" s="3">
        <f>ROW()</f>
        <v>1743</v>
      </c>
      <c r="B1743" s="183">
        <v>1704</v>
      </c>
      <c r="C1743" s="1" t="s">
        <v>2217</v>
      </c>
      <c r="D1743" s="1" t="s">
        <v>7</v>
      </c>
      <c r="E1743" s="16" t="s">
        <v>2141</v>
      </c>
      <c r="F1743" s="16" t="s">
        <v>2141</v>
      </c>
      <c r="G1743" s="114">
        <v>0</v>
      </c>
      <c r="H1743" s="114">
        <v>0</v>
      </c>
      <c r="I1743" s="16" t="s">
        <v>3</v>
      </c>
      <c r="J1743" s="16" t="s">
        <v>2189</v>
      </c>
      <c r="K1743" s="134" t="s">
        <v>4580</v>
      </c>
      <c r="M1743" s="21" t="s">
        <v>3213</v>
      </c>
      <c r="N1743" s="21" t="s">
        <v>3782</v>
      </c>
      <c r="O1743"/>
      <c r="P1743" t="str">
        <f t="shared" si="192"/>
        <v/>
      </c>
      <c r="Q1743"/>
      <c r="R1743"/>
      <c r="S1743" s="151">
        <f t="shared" si="193"/>
        <v>250</v>
      </c>
      <c r="T1743" s="3"/>
      <c r="U1743" s="114"/>
      <c r="V1743" s="114"/>
      <c r="W1743" s="155" t="str">
        <f t="shared" si="194"/>
        <v/>
      </c>
      <c r="X1743" s="105" t="str">
        <f t="shared" si="195"/>
        <v/>
      </c>
      <c r="Y1743" s="2">
        <f t="shared" si="196"/>
        <v>1704</v>
      </c>
      <c r="Z1743" t="str">
        <f t="shared" si="197"/>
        <v>ITM_PRINTERR</v>
      </c>
    </row>
    <row r="1744" spans="1:26">
      <c r="A1744" s="3">
        <f>ROW()</f>
        <v>1744</v>
      </c>
      <c r="B1744" s="183">
        <v>1705</v>
      </c>
      <c r="C1744" s="1" t="s">
        <v>2217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2189</v>
      </c>
      <c r="K1744" s="134" t="s">
        <v>4580</v>
      </c>
      <c r="L1744" s="151"/>
      <c r="M1744" s="21" t="s">
        <v>3214</v>
      </c>
      <c r="N1744" s="21" t="s">
        <v>3782</v>
      </c>
      <c r="O1744"/>
      <c r="P1744" t="str">
        <f t="shared" si="192"/>
        <v/>
      </c>
      <c r="Q1744"/>
      <c r="R1744"/>
      <c r="S1744" s="151">
        <f t="shared" si="193"/>
        <v>250</v>
      </c>
      <c r="T1744" s="3"/>
      <c r="U1744" s="114"/>
      <c r="V1744" s="114"/>
      <c r="W1744" s="155" t="str">
        <f t="shared" si="194"/>
        <v/>
      </c>
      <c r="X1744" s="105" t="str">
        <f t="shared" si="195"/>
        <v/>
      </c>
      <c r="Y1744" s="2">
        <f t="shared" si="196"/>
        <v>1705</v>
      </c>
      <c r="Z1744" t="str">
        <f t="shared" si="197"/>
        <v>ITM_PRINTERREGS</v>
      </c>
    </row>
    <row r="1745" spans="1:26">
      <c r="A1745" s="3">
        <f>ROW()</f>
        <v>1745</v>
      </c>
      <c r="B1745" s="183">
        <v>1706</v>
      </c>
      <c r="C1745" s="1" t="s">
        <v>3995</v>
      </c>
      <c r="D1745" s="51" t="s">
        <v>4107</v>
      </c>
      <c r="E1745" s="16" t="s">
        <v>2142</v>
      </c>
      <c r="F1745" s="16" t="s">
        <v>2142</v>
      </c>
      <c r="G1745" s="114">
        <v>0</v>
      </c>
      <c r="H1745" s="114">
        <v>0</v>
      </c>
      <c r="I1745" s="16" t="s">
        <v>3</v>
      </c>
      <c r="J1745" s="16" t="s">
        <v>2189</v>
      </c>
      <c r="K1745" s="134" t="s">
        <v>4580</v>
      </c>
      <c r="M1745" s="21" t="s">
        <v>3215</v>
      </c>
      <c r="N1745" s="21" t="s">
        <v>3782</v>
      </c>
      <c r="O1745"/>
      <c r="P1745" t="str">
        <f t="shared" si="192"/>
        <v/>
      </c>
      <c r="Q1745"/>
      <c r="R1745"/>
      <c r="S1745" s="151">
        <f t="shared" si="193"/>
        <v>250</v>
      </c>
      <c r="T1745" s="3"/>
      <c r="U1745" s="114"/>
      <c r="V1745" s="114"/>
      <c r="W1745" s="155" t="str">
        <f t="shared" si="194"/>
        <v/>
      </c>
      <c r="X1745" s="105" t="str">
        <f t="shared" si="195"/>
        <v/>
      </c>
      <c r="Y1745" s="2">
        <f t="shared" si="196"/>
        <v>1706</v>
      </c>
      <c r="Z1745" t="str">
        <f t="shared" si="197"/>
        <v>ITM_PRINTERSTK</v>
      </c>
    </row>
    <row r="1746" spans="1:26">
      <c r="A1746" s="3">
        <f>ROW()</f>
        <v>1746</v>
      </c>
      <c r="B1746" s="183">
        <v>1707</v>
      </c>
      <c r="C1746" s="1" t="s">
        <v>2217</v>
      </c>
      <c r="D1746" s="1" t="s">
        <v>7</v>
      </c>
      <c r="E1746" s="16" t="s">
        <v>2143</v>
      </c>
      <c r="F1746" s="16" t="s">
        <v>2143</v>
      </c>
      <c r="G1746" s="114">
        <v>0</v>
      </c>
      <c r="H1746" s="114">
        <v>0</v>
      </c>
      <c r="I1746" s="16" t="s">
        <v>3</v>
      </c>
      <c r="J1746" s="16" t="s">
        <v>2189</v>
      </c>
      <c r="K1746" s="134" t="s">
        <v>4580</v>
      </c>
      <c r="M1746" s="21" t="s">
        <v>3216</v>
      </c>
      <c r="N1746" s="21" t="s">
        <v>3782</v>
      </c>
      <c r="O1746"/>
      <c r="P1746" t="str">
        <f t="shared" si="192"/>
        <v/>
      </c>
      <c r="Q1746"/>
      <c r="R1746"/>
      <c r="S1746" s="151">
        <f t="shared" si="193"/>
        <v>250</v>
      </c>
      <c r="T1746" s="3"/>
      <c r="U1746" s="114"/>
      <c r="V1746" s="114"/>
      <c r="W1746" s="155" t="str">
        <f t="shared" si="194"/>
        <v/>
      </c>
      <c r="X1746" s="105" t="str">
        <f t="shared" si="195"/>
        <v/>
      </c>
      <c r="Y1746" s="2">
        <f t="shared" si="196"/>
        <v>1707</v>
      </c>
      <c r="Z1746" t="str">
        <f t="shared" si="197"/>
        <v>ITM_PRINTERTAB</v>
      </c>
    </row>
    <row r="1747" spans="1:26">
      <c r="A1747" s="3">
        <f>ROW()</f>
        <v>1747</v>
      </c>
      <c r="B1747" s="183">
        <v>1708</v>
      </c>
      <c r="C1747" s="1" t="s">
        <v>2217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2189</v>
      </c>
      <c r="K1747" s="134" t="s">
        <v>4580</v>
      </c>
      <c r="L1747" s="151"/>
      <c r="M1747" s="21" t="s">
        <v>3217</v>
      </c>
      <c r="N1747" s="21" t="s">
        <v>3782</v>
      </c>
      <c r="O1747"/>
      <c r="P1747" t="str">
        <f t="shared" si="192"/>
        <v/>
      </c>
      <c r="Q1747"/>
      <c r="R1747"/>
      <c r="S1747" s="151">
        <f t="shared" si="193"/>
        <v>250</v>
      </c>
      <c r="T1747" s="3"/>
      <c r="U1747" s="114"/>
      <c r="V1747" s="114"/>
      <c r="W1747" s="155" t="str">
        <f t="shared" si="194"/>
        <v/>
      </c>
      <c r="X1747" s="105" t="str">
        <f t="shared" si="195"/>
        <v/>
      </c>
      <c r="Y1747" s="2">
        <f t="shared" si="196"/>
        <v>1708</v>
      </c>
      <c r="Z1747" t="str">
        <f t="shared" si="197"/>
        <v>ITM_PRINTERUSER</v>
      </c>
    </row>
    <row r="1748" spans="1:26">
      <c r="A1748" s="3">
        <f>ROW()</f>
        <v>1748</v>
      </c>
      <c r="B1748" s="183">
        <v>1709</v>
      </c>
      <c r="C1748" s="1" t="s">
        <v>2217</v>
      </c>
      <c r="D1748" s="1" t="s">
        <v>7</v>
      </c>
      <c r="E1748" s="16" t="s">
        <v>2144</v>
      </c>
      <c r="F1748" s="16" t="s">
        <v>2144</v>
      </c>
      <c r="G1748" s="114">
        <v>0</v>
      </c>
      <c r="H1748" s="114">
        <v>0</v>
      </c>
      <c r="I1748" s="16" t="s">
        <v>3</v>
      </c>
      <c r="J1748" s="16" t="s">
        <v>2189</v>
      </c>
      <c r="K1748" s="134" t="s">
        <v>4580</v>
      </c>
      <c r="M1748" s="21" t="s">
        <v>3218</v>
      </c>
      <c r="N1748" s="21" t="s">
        <v>3782</v>
      </c>
      <c r="O1748"/>
      <c r="P1748" t="str">
        <f t="shared" si="192"/>
        <v/>
      </c>
      <c r="Q1748"/>
      <c r="R1748"/>
      <c r="S1748" s="151">
        <f t="shared" si="193"/>
        <v>250</v>
      </c>
      <c r="T1748" s="3"/>
      <c r="U1748" s="114"/>
      <c r="V1748" s="114"/>
      <c r="W1748" s="155" t="str">
        <f t="shared" si="194"/>
        <v/>
      </c>
      <c r="X1748" s="105" t="str">
        <f t="shared" si="195"/>
        <v/>
      </c>
      <c r="Y1748" s="2">
        <f t="shared" si="196"/>
        <v>1709</v>
      </c>
      <c r="Z1748" t="str">
        <f t="shared" si="197"/>
        <v>ITM_PRINTERWIDTH</v>
      </c>
    </row>
    <row r="1749" spans="1:26">
      <c r="A1749" s="3">
        <f>ROW()</f>
        <v>1749</v>
      </c>
      <c r="B1749" s="183">
        <v>1710</v>
      </c>
      <c r="C1749" s="1" t="s">
        <v>2217</v>
      </c>
      <c r="D1749" s="1" t="s">
        <v>7</v>
      </c>
      <c r="E1749" s="16" t="s">
        <v>2145</v>
      </c>
      <c r="F1749" s="16" t="s">
        <v>2145</v>
      </c>
      <c r="G1749" s="114">
        <v>0</v>
      </c>
      <c r="H1749" s="114">
        <v>0</v>
      </c>
      <c r="I1749" s="16" t="s">
        <v>3</v>
      </c>
      <c r="J1749" s="16" t="s">
        <v>2189</v>
      </c>
      <c r="K1749" s="134" t="s">
        <v>4580</v>
      </c>
      <c r="M1749" s="21" t="s">
        <v>3219</v>
      </c>
      <c r="N1749" s="21" t="s">
        <v>3782</v>
      </c>
      <c r="O1749"/>
      <c r="P1749" t="str">
        <f t="shared" si="192"/>
        <v/>
      </c>
      <c r="Q1749"/>
      <c r="R1749"/>
      <c r="S1749" s="151">
        <f t="shared" si="193"/>
        <v>250</v>
      </c>
      <c r="T1749" s="3"/>
      <c r="U1749" s="114"/>
      <c r="V1749" s="114"/>
      <c r="W1749" s="155" t="str">
        <f t="shared" si="194"/>
        <v/>
      </c>
      <c r="X1749" s="105" t="str">
        <f t="shared" si="195"/>
        <v/>
      </c>
      <c r="Y1749" s="2">
        <f t="shared" si="196"/>
        <v>1710</v>
      </c>
      <c r="Z1749" t="str">
        <f t="shared" si="197"/>
        <v>ITM_PRINTERSIGMA</v>
      </c>
    </row>
    <row r="1750" spans="1:26">
      <c r="A1750" s="3">
        <f>ROW()</f>
        <v>1750</v>
      </c>
      <c r="B1750" s="183">
        <v>1711</v>
      </c>
      <c r="C1750" s="1" t="s">
        <v>2217</v>
      </c>
      <c r="D1750" s="1" t="s">
        <v>7</v>
      </c>
      <c r="E1750" s="16" t="s">
        <v>2146</v>
      </c>
      <c r="F1750" s="16" t="s">
        <v>2146</v>
      </c>
      <c r="G1750" s="114">
        <v>0</v>
      </c>
      <c r="H1750" s="114">
        <v>0</v>
      </c>
      <c r="I1750" s="16" t="s">
        <v>3</v>
      </c>
      <c r="J1750" s="16" t="s">
        <v>2189</v>
      </c>
      <c r="K1750" s="134" t="s">
        <v>4580</v>
      </c>
      <c r="M1750" s="21" t="s">
        <v>3220</v>
      </c>
      <c r="N1750" s="21" t="s">
        <v>3782</v>
      </c>
      <c r="O1750"/>
      <c r="P1750" t="str">
        <f t="shared" si="192"/>
        <v/>
      </c>
      <c r="Q1750"/>
      <c r="R1750"/>
      <c r="S1750" s="151">
        <f t="shared" si="193"/>
        <v>250</v>
      </c>
      <c r="T1750" s="3"/>
      <c r="U1750" s="114"/>
      <c r="V1750" s="114"/>
      <c r="W1750" s="155" t="str">
        <f t="shared" si="194"/>
        <v/>
      </c>
      <c r="X1750" s="105" t="str">
        <f t="shared" si="195"/>
        <v/>
      </c>
      <c r="Y1750" s="2">
        <f t="shared" si="196"/>
        <v>1711</v>
      </c>
      <c r="Z1750" t="str">
        <f t="shared" si="197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3"/>
        <v>250</v>
      </c>
      <c r="T1751" s="3"/>
      <c r="U1751" s="114"/>
      <c r="V1751" s="114"/>
      <c r="W1751" s="155" t="str">
        <f t="shared" si="194"/>
        <v/>
      </c>
      <c r="X1751" s="105" t="str">
        <f t="shared" si="195"/>
        <v/>
      </c>
      <c r="Y1751" s="2">
        <f t="shared" si="196"/>
        <v>1711.1</v>
      </c>
      <c r="Z1751">
        <f t="shared" si="197"/>
        <v>0</v>
      </c>
    </row>
    <row r="1752" spans="1:26">
      <c r="A1752" s="3">
        <f>ROW()</f>
        <v>1752</v>
      </c>
      <c r="B1752" s="183">
        <v>1712</v>
      </c>
      <c r="C1752" s="1" t="s">
        <v>2411</v>
      </c>
      <c r="D1752" s="1" t="s">
        <v>7</v>
      </c>
      <c r="E1752" s="16" t="s">
        <v>2152</v>
      </c>
      <c r="F1752" s="16" t="s">
        <v>2152</v>
      </c>
      <c r="G1752" s="56">
        <v>0</v>
      </c>
      <c r="H1752" s="56">
        <v>0</v>
      </c>
      <c r="I1752" s="16" t="s">
        <v>3</v>
      </c>
      <c r="J1752" s="16" t="s">
        <v>2189</v>
      </c>
      <c r="K1752" s="134" t="s">
        <v>4579</v>
      </c>
      <c r="L1752" s="1" t="s">
        <v>3792</v>
      </c>
      <c r="M1752" s="21" t="s">
        <v>3259</v>
      </c>
      <c r="N1752" s="21" t="s">
        <v>3782</v>
      </c>
      <c r="O1752"/>
      <c r="P1752" t="str">
        <f t="shared" si="192"/>
        <v/>
      </c>
      <c r="Q1752"/>
      <c r="R1752"/>
      <c r="S1752" s="151">
        <f t="shared" si="193"/>
        <v>250</v>
      </c>
      <c r="T1752" s="3"/>
      <c r="U1752" s="114"/>
      <c r="V1752" s="114"/>
      <c r="W1752" s="155" t="str">
        <f t="shared" si="194"/>
        <v/>
      </c>
      <c r="X1752" s="105" t="str">
        <f t="shared" si="195"/>
        <v/>
      </c>
      <c r="Y1752" s="2">
        <f t="shared" si="196"/>
        <v>1712</v>
      </c>
      <c r="Z1752" t="str">
        <f t="shared" si="197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3"/>
        <v>250</v>
      </c>
      <c r="T1753" s="3"/>
      <c r="U1753" s="114"/>
      <c r="V1753" s="114"/>
      <c r="W1753" s="155" t="str">
        <f t="shared" si="194"/>
        <v/>
      </c>
      <c r="X1753" s="105" t="str">
        <f t="shared" si="195"/>
        <v/>
      </c>
      <c r="Y1753" s="2">
        <f t="shared" si="196"/>
        <v>1712.1</v>
      </c>
      <c r="Z1753">
        <f t="shared" si="197"/>
        <v>0</v>
      </c>
    </row>
    <row r="1754" spans="1:26">
      <c r="A1754" s="3">
        <f>ROW()</f>
        <v>1754</v>
      </c>
      <c r="B1754" s="183">
        <v>1713</v>
      </c>
      <c r="C1754" s="9" t="s">
        <v>4432</v>
      </c>
      <c r="D1754" s="1" t="s">
        <v>7</v>
      </c>
      <c r="E1754" s="16" t="s">
        <v>4099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2189</v>
      </c>
      <c r="K1754" s="134" t="s">
        <v>4579</v>
      </c>
      <c r="M1754" s="21" t="s">
        <v>3464</v>
      </c>
      <c r="N1754" s="21" t="s">
        <v>3782</v>
      </c>
      <c r="O1754"/>
      <c r="P1754" t="str">
        <f t="shared" si="192"/>
        <v>NOT EQUAL</v>
      </c>
      <c r="Q1754"/>
      <c r="R1754"/>
      <c r="S1754" s="151">
        <f t="shared" si="193"/>
        <v>250</v>
      </c>
      <c r="T1754" s="3"/>
      <c r="U1754" s="114"/>
      <c r="V1754" s="114"/>
      <c r="W1754" s="155" t="str">
        <f t="shared" si="194"/>
        <v/>
      </c>
      <c r="X1754" s="105" t="str">
        <f t="shared" si="195"/>
        <v/>
      </c>
      <c r="Y1754" s="2">
        <f t="shared" si="196"/>
        <v>1713</v>
      </c>
      <c r="Z1754" t="str">
        <f t="shared" si="197"/>
        <v>KEY_UNDO</v>
      </c>
    </row>
    <row r="1755" spans="1:26">
      <c r="A1755" s="3">
        <f>ROW()</f>
        <v>1755</v>
      </c>
      <c r="B1755" s="183">
        <v>1714</v>
      </c>
      <c r="C1755" s="1" t="s">
        <v>2217</v>
      </c>
      <c r="D1755" s="53" t="s">
        <v>4100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2189</v>
      </c>
      <c r="K1755" s="134" t="s">
        <v>4579</v>
      </c>
      <c r="L1755" s="1" t="s">
        <v>1079</v>
      </c>
      <c r="M1755" s="21" t="s">
        <v>1781</v>
      </c>
      <c r="N1755" s="21" t="s">
        <v>3782</v>
      </c>
      <c r="O1755"/>
      <c r="P1755" t="str">
        <f t="shared" si="192"/>
        <v/>
      </c>
      <c r="Q1755"/>
      <c r="R1755"/>
      <c r="S1755" s="151">
        <f t="shared" si="193"/>
        <v>250</v>
      </c>
      <c r="T1755" s="3"/>
      <c r="U1755" s="114"/>
      <c r="V1755" s="114"/>
      <c r="W1755" s="155" t="str">
        <f t="shared" si="194"/>
        <v/>
      </c>
      <c r="X1755" s="105" t="str">
        <f t="shared" si="195"/>
        <v/>
      </c>
      <c r="Y1755" s="2">
        <f t="shared" si="196"/>
        <v>1714</v>
      </c>
      <c r="Z1755" t="str">
        <f t="shared" si="197"/>
        <v>ITM_PR</v>
      </c>
    </row>
    <row r="1756" spans="1:26">
      <c r="A1756" s="3">
        <f>ROW()</f>
        <v>1756</v>
      </c>
      <c r="B1756" s="183">
        <v>1715</v>
      </c>
      <c r="C1756" s="1" t="s">
        <v>2217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2189</v>
      </c>
      <c r="K1756" s="134" t="s">
        <v>4579</v>
      </c>
      <c r="M1756" s="21" t="s">
        <v>3465</v>
      </c>
      <c r="N1756" s="21" t="s">
        <v>3782</v>
      </c>
      <c r="O1756"/>
      <c r="P1756" t="str">
        <f t="shared" si="192"/>
        <v/>
      </c>
      <c r="Q1756"/>
      <c r="R1756"/>
      <c r="S1756" s="151">
        <f t="shared" si="193"/>
        <v>250</v>
      </c>
      <c r="T1756" s="3"/>
      <c r="U1756" s="114"/>
      <c r="V1756" s="114"/>
      <c r="W1756" s="155" t="str">
        <f t="shared" si="194"/>
        <v/>
      </c>
      <c r="X1756" s="105" t="str">
        <f t="shared" si="195"/>
        <v/>
      </c>
      <c r="Y1756" s="2">
        <f t="shared" si="196"/>
        <v>1715</v>
      </c>
      <c r="Z1756" t="str">
        <f t="shared" si="197"/>
        <v>ITM_RS</v>
      </c>
    </row>
    <row r="1757" spans="1:26">
      <c r="A1757" s="3">
        <f>ROW()</f>
        <v>1757</v>
      </c>
      <c r="B1757" s="183">
        <v>1716</v>
      </c>
      <c r="C1757" s="1" t="s">
        <v>2217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2189</v>
      </c>
      <c r="K1757" s="134" t="s">
        <v>4579</v>
      </c>
      <c r="M1757" s="21" t="s">
        <v>3466</v>
      </c>
      <c r="N1757" s="21" t="s">
        <v>3782</v>
      </c>
      <c r="O1757"/>
      <c r="P1757" t="str">
        <f t="shared" si="192"/>
        <v>NOT EQUAL</v>
      </c>
      <c r="Q1757"/>
      <c r="R1757"/>
      <c r="S1757" s="151">
        <f t="shared" si="193"/>
        <v>250</v>
      </c>
      <c r="T1757" s="3"/>
      <c r="U1757" s="114"/>
      <c r="V1757" s="114"/>
      <c r="W1757" s="155" t="str">
        <f t="shared" si="194"/>
        <v/>
      </c>
      <c r="X1757" s="105" t="str">
        <f t="shared" si="195"/>
        <v/>
      </c>
      <c r="Y1757" s="2">
        <f t="shared" si="196"/>
        <v>1716</v>
      </c>
      <c r="Z1757" t="str">
        <f t="shared" si="197"/>
        <v>ITM_Not</v>
      </c>
    </row>
    <row r="1758" spans="1:26">
      <c r="A1758" s="3">
        <f>ROW()</f>
        <v>1758</v>
      </c>
      <c r="B1758" s="183">
        <v>1717</v>
      </c>
      <c r="C1758" s="1" t="s">
        <v>2217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2189</v>
      </c>
      <c r="K1758" s="134" t="s">
        <v>4579</v>
      </c>
      <c r="M1758" s="21" t="s">
        <v>3467</v>
      </c>
      <c r="N1758" s="21" t="s">
        <v>3782</v>
      </c>
      <c r="O1758"/>
      <c r="P1758" t="str">
        <f t="shared" si="192"/>
        <v>NOT EQUAL</v>
      </c>
      <c r="Q1758"/>
      <c r="R1758"/>
      <c r="S1758" s="151">
        <f t="shared" si="193"/>
        <v>250</v>
      </c>
      <c r="T1758" s="3"/>
      <c r="U1758" s="114"/>
      <c r="V1758" s="114"/>
      <c r="W1758" s="155" t="str">
        <f t="shared" si="194"/>
        <v/>
      </c>
      <c r="X1758" s="105" t="str">
        <f t="shared" si="195"/>
        <v/>
      </c>
      <c r="Y1758" s="2">
        <f t="shared" si="196"/>
        <v>1717</v>
      </c>
      <c r="Z1758" t="str">
        <f t="shared" si="197"/>
        <v>ITM_yet</v>
      </c>
    </row>
    <row r="1759" spans="1:26">
      <c r="A1759" s="3">
        <f>ROW()</f>
        <v>1759</v>
      </c>
      <c r="B1759" s="183">
        <v>1718</v>
      </c>
      <c r="C1759" s="1" t="s">
        <v>2217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2189</v>
      </c>
      <c r="K1759" s="134" t="s">
        <v>4579</v>
      </c>
      <c r="M1759" s="21" t="s">
        <v>3468</v>
      </c>
      <c r="N1759" s="21" t="s">
        <v>3782</v>
      </c>
      <c r="O1759"/>
      <c r="P1759" t="str">
        <f t="shared" si="192"/>
        <v>NOT EQUAL</v>
      </c>
      <c r="Q1759"/>
      <c r="R1759"/>
      <c r="S1759" s="151">
        <f t="shared" si="193"/>
        <v>250</v>
      </c>
      <c r="T1759" s="3"/>
      <c r="U1759" s="114"/>
      <c r="V1759" s="114"/>
      <c r="W1759" s="155" t="str">
        <f t="shared" si="194"/>
        <v/>
      </c>
      <c r="X1759" s="105" t="str">
        <f t="shared" si="195"/>
        <v/>
      </c>
      <c r="Y1759" s="2">
        <f t="shared" si="196"/>
        <v>1718</v>
      </c>
      <c r="Z1759" t="str">
        <f t="shared" si="197"/>
        <v>ITM_defined</v>
      </c>
    </row>
    <row r="1760" spans="1:26">
      <c r="A1760" s="3">
        <f>ROW()</f>
        <v>1760</v>
      </c>
      <c r="B1760" s="183">
        <v>1719</v>
      </c>
      <c r="C1760" s="36" t="s">
        <v>2266</v>
      </c>
      <c r="D1760" s="36" t="s">
        <v>4155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2189</v>
      </c>
      <c r="K1760" s="134" t="s">
        <v>4579</v>
      </c>
      <c r="M1760" s="21" t="s">
        <v>1777</v>
      </c>
      <c r="N1760" s="21" t="s">
        <v>3782</v>
      </c>
      <c r="O1760"/>
      <c r="P1760" t="str">
        <f t="shared" si="192"/>
        <v/>
      </c>
      <c r="Q1760"/>
      <c r="R1760"/>
      <c r="S1760" s="151">
        <f t="shared" si="193"/>
        <v>250</v>
      </c>
      <c r="T1760" s="3"/>
      <c r="U1760" s="114"/>
      <c r="V1760" s="114"/>
      <c r="W1760" s="155" t="str">
        <f t="shared" si="194"/>
        <v/>
      </c>
      <c r="X1760" s="105" t="str">
        <f t="shared" si="195"/>
        <v/>
      </c>
      <c r="Y1760" s="2">
        <f t="shared" si="196"/>
        <v>1719</v>
      </c>
      <c r="Z1760" t="str">
        <f t="shared" si="197"/>
        <v>KEY_USERMODE</v>
      </c>
    </row>
    <row r="1761" spans="1:26">
      <c r="A1761" s="3">
        <f>ROW()</f>
        <v>1761</v>
      </c>
      <c r="B1761" s="183">
        <v>1720</v>
      </c>
      <c r="C1761" s="50" t="s">
        <v>4095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2189</v>
      </c>
      <c r="K1761" s="134" t="s">
        <v>4579</v>
      </c>
      <c r="L1761" s="1"/>
      <c r="M1761" s="21" t="s">
        <v>1778</v>
      </c>
      <c r="N1761" s="21" t="s">
        <v>3782</v>
      </c>
      <c r="O1761"/>
      <c r="P1761" t="str">
        <f t="shared" si="192"/>
        <v/>
      </c>
      <c r="Q1761"/>
      <c r="R1761"/>
      <c r="S1761" s="151">
        <f t="shared" si="193"/>
        <v>251</v>
      </c>
      <c r="T1761" s="3" t="s">
        <v>4545</v>
      </c>
      <c r="U1761" s="114" t="s">
        <v>4456</v>
      </c>
      <c r="V1761" s="114"/>
      <c r="W1761" s="155" t="str">
        <f t="shared" si="194"/>
        <v>"CC"</v>
      </c>
      <c r="X1761" s="105" t="str">
        <f t="shared" si="195"/>
        <v>CC</v>
      </c>
      <c r="Y1761" s="2">
        <f t="shared" si="196"/>
        <v>1720</v>
      </c>
      <c r="Z1761" t="str">
        <f t="shared" si="197"/>
        <v>KEY_CC</v>
      </c>
    </row>
    <row r="1762" spans="1:26">
      <c r="A1762" s="3">
        <f>ROW()</f>
        <v>1762</v>
      </c>
      <c r="B1762" s="183">
        <v>1721</v>
      </c>
      <c r="C1762" s="1" t="s">
        <v>2217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2189</v>
      </c>
      <c r="K1762" s="134" t="s">
        <v>4579</v>
      </c>
      <c r="M1762" s="21" t="s">
        <v>3472</v>
      </c>
      <c r="N1762" s="21" t="s">
        <v>3782</v>
      </c>
      <c r="O1762"/>
      <c r="P1762" t="str">
        <f t="shared" si="192"/>
        <v>NOT EQUAL</v>
      </c>
      <c r="Q1762"/>
      <c r="R1762"/>
      <c r="S1762" s="151">
        <f t="shared" si="193"/>
        <v>251</v>
      </c>
      <c r="T1762" s="3"/>
      <c r="U1762" s="114"/>
      <c r="V1762" s="114"/>
      <c r="W1762" s="155" t="str">
        <f t="shared" si="194"/>
        <v/>
      </c>
      <c r="X1762" s="105" t="str">
        <f t="shared" si="195"/>
        <v/>
      </c>
      <c r="Y1762" s="2">
        <f t="shared" si="196"/>
        <v>1721</v>
      </c>
      <c r="Z1762" t="str">
        <f t="shared" si="197"/>
        <v>KEY_f</v>
      </c>
    </row>
    <row r="1763" spans="1:26">
      <c r="A1763" s="3">
        <f>ROW()</f>
        <v>1763</v>
      </c>
      <c r="B1763" s="183">
        <v>1722</v>
      </c>
      <c r="C1763" s="1" t="s">
        <v>2217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2189</v>
      </c>
      <c r="K1763" s="134" t="s">
        <v>4579</v>
      </c>
      <c r="M1763" s="21" t="s">
        <v>3473</v>
      </c>
      <c r="N1763" s="21" t="s">
        <v>3782</v>
      </c>
      <c r="O1763"/>
      <c r="P1763" t="str">
        <f t="shared" si="192"/>
        <v>NOT EQUAL</v>
      </c>
      <c r="Q1763"/>
      <c r="R1763"/>
      <c r="S1763" s="151">
        <f t="shared" si="193"/>
        <v>251</v>
      </c>
      <c r="T1763" s="3"/>
      <c r="U1763" s="114"/>
      <c r="V1763" s="114"/>
      <c r="W1763" s="155" t="str">
        <f t="shared" si="194"/>
        <v/>
      </c>
      <c r="X1763" s="105" t="str">
        <f t="shared" si="195"/>
        <v/>
      </c>
      <c r="Y1763" s="2">
        <f t="shared" si="196"/>
        <v>1722</v>
      </c>
      <c r="Z1763" t="str">
        <f t="shared" si="197"/>
        <v>KEY_g</v>
      </c>
    </row>
    <row r="1764" spans="1:26">
      <c r="A1764" s="3">
        <f>ROW()</f>
        <v>1764</v>
      </c>
      <c r="B1764" s="183">
        <v>1723</v>
      </c>
      <c r="C1764" s="48" t="s">
        <v>4088</v>
      </c>
      <c r="D1764" s="1" t="s">
        <v>7</v>
      </c>
      <c r="E1764" s="49" t="s">
        <v>4089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2189</v>
      </c>
      <c r="K1764" s="134" t="s">
        <v>4579</v>
      </c>
      <c r="M1764" s="150" t="s">
        <v>4595</v>
      </c>
      <c r="N1764" s="21" t="s">
        <v>3782</v>
      </c>
      <c r="O1764"/>
      <c r="P1764" t="str">
        <f t="shared" si="192"/>
        <v>NOT EQUAL</v>
      </c>
      <c r="Q1764"/>
      <c r="R1764"/>
      <c r="S1764" s="151">
        <f t="shared" si="193"/>
        <v>251</v>
      </c>
      <c r="T1764" s="3"/>
      <c r="U1764" s="114"/>
      <c r="V1764" s="114"/>
      <c r="W1764" s="155" t="str">
        <f t="shared" si="194"/>
        <v/>
      </c>
      <c r="X1764" s="105" t="str">
        <f t="shared" si="195"/>
        <v/>
      </c>
      <c r="Y1764" s="2">
        <f t="shared" si="196"/>
        <v>1723</v>
      </c>
      <c r="Z1764" t="str">
        <f t="shared" si="197"/>
        <v>KEY_UP1</v>
      </c>
    </row>
    <row r="1765" spans="1:26">
      <c r="A1765" s="3">
        <f>ROW()</f>
        <v>1765</v>
      </c>
      <c r="B1765" s="183">
        <v>1724</v>
      </c>
      <c r="C1765" s="1" t="s">
        <v>2217</v>
      </c>
      <c r="D1765" s="1" t="s">
        <v>7</v>
      </c>
      <c r="E1765" s="54" t="s">
        <v>4109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2189</v>
      </c>
      <c r="K1765" s="134" t="s">
        <v>4579</v>
      </c>
      <c r="M1765" s="21" t="s">
        <v>3474</v>
      </c>
      <c r="N1765" s="21" t="s">
        <v>3782</v>
      </c>
      <c r="O1765"/>
      <c r="P1765" t="str">
        <f t="shared" si="192"/>
        <v>NOT EQUAL</v>
      </c>
      <c r="Q1765"/>
      <c r="R1765"/>
      <c r="S1765" s="151">
        <f t="shared" si="193"/>
        <v>251</v>
      </c>
      <c r="T1765" s="3"/>
      <c r="U1765" s="114"/>
      <c r="V1765" s="114"/>
      <c r="W1765" s="155" t="str">
        <f t="shared" si="194"/>
        <v/>
      </c>
      <c r="X1765" s="105" t="str">
        <f t="shared" si="195"/>
        <v/>
      </c>
      <c r="Y1765" s="2">
        <f t="shared" si="196"/>
        <v>1724</v>
      </c>
      <c r="Z1765" t="str">
        <f t="shared" si="197"/>
        <v>KEY_BST</v>
      </c>
    </row>
    <row r="1766" spans="1:26">
      <c r="A1766" s="3">
        <f>ROW()</f>
        <v>1766</v>
      </c>
      <c r="B1766" s="183">
        <v>1725</v>
      </c>
      <c r="C1766" s="48" t="s">
        <v>4090</v>
      </c>
      <c r="D1766" s="1" t="s">
        <v>7</v>
      </c>
      <c r="E1766" s="49" t="s">
        <v>4091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2189</v>
      </c>
      <c r="K1766" s="134" t="s">
        <v>4579</v>
      </c>
      <c r="M1766" s="150" t="s">
        <v>4596</v>
      </c>
      <c r="N1766" s="21" t="s">
        <v>3782</v>
      </c>
      <c r="O1766"/>
      <c r="P1766" t="str">
        <f t="shared" si="192"/>
        <v>NOT EQUAL</v>
      </c>
      <c r="Q1766"/>
      <c r="R1766"/>
      <c r="S1766" s="151">
        <f t="shared" si="193"/>
        <v>251</v>
      </c>
      <c r="T1766" s="3"/>
      <c r="U1766" s="114"/>
      <c r="V1766" s="114"/>
      <c r="W1766" s="155" t="str">
        <f t="shared" si="194"/>
        <v/>
      </c>
      <c r="X1766" s="105" t="str">
        <f t="shared" si="195"/>
        <v/>
      </c>
      <c r="Y1766" s="2">
        <f t="shared" si="196"/>
        <v>1725</v>
      </c>
      <c r="Z1766" t="str">
        <f t="shared" si="197"/>
        <v>KEY_DOWN1</v>
      </c>
    </row>
    <row r="1767" spans="1:26">
      <c r="A1767" s="3">
        <f>ROW()</f>
        <v>1767</v>
      </c>
      <c r="B1767" s="183">
        <v>1726</v>
      </c>
      <c r="C1767" s="1" t="s">
        <v>2217</v>
      </c>
      <c r="D1767" s="1" t="s">
        <v>7</v>
      </c>
      <c r="E1767" s="54" t="s">
        <v>4110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2189</v>
      </c>
      <c r="K1767" s="134" t="s">
        <v>4579</v>
      </c>
      <c r="M1767" s="21" t="s">
        <v>3475</v>
      </c>
      <c r="N1767" s="21" t="s">
        <v>3782</v>
      </c>
      <c r="O1767"/>
      <c r="P1767" t="str">
        <f t="shared" si="192"/>
        <v>NOT EQUAL</v>
      </c>
      <c r="Q1767"/>
      <c r="R1767"/>
      <c r="S1767" s="151">
        <f t="shared" si="193"/>
        <v>251</v>
      </c>
      <c r="T1767" s="3"/>
      <c r="U1767" s="114"/>
      <c r="V1767" s="114"/>
      <c r="W1767" s="155" t="str">
        <f t="shared" si="194"/>
        <v/>
      </c>
      <c r="X1767" s="105" t="str">
        <f t="shared" si="195"/>
        <v/>
      </c>
      <c r="Y1767" s="2">
        <f t="shared" si="196"/>
        <v>1726</v>
      </c>
      <c r="Z1767" t="str">
        <f t="shared" si="197"/>
        <v>KEY_SST</v>
      </c>
    </row>
    <row r="1768" spans="1:26">
      <c r="A1768" s="3">
        <f>ROW()</f>
        <v>1768</v>
      </c>
      <c r="B1768" s="183">
        <v>1727</v>
      </c>
      <c r="C1768" s="48" t="s">
        <v>4092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2189</v>
      </c>
      <c r="K1768" s="134" t="s">
        <v>4579</v>
      </c>
      <c r="M1768" s="150" t="s">
        <v>4597</v>
      </c>
      <c r="N1768" s="21" t="s">
        <v>3782</v>
      </c>
      <c r="O1768"/>
      <c r="P1768" t="str">
        <f t="shared" si="192"/>
        <v/>
      </c>
      <c r="Q1768"/>
      <c r="R1768"/>
      <c r="S1768" s="151">
        <f t="shared" si="193"/>
        <v>252</v>
      </c>
      <c r="T1768" s="3" t="s">
        <v>4566</v>
      </c>
      <c r="U1768" s="116" t="s">
        <v>4456</v>
      </c>
      <c r="V1768" s="117"/>
      <c r="W1768" s="155" t="str">
        <f t="shared" si="194"/>
        <v>"EXIT"</v>
      </c>
      <c r="X1768" s="105" t="str">
        <f t="shared" si="195"/>
        <v>EXIT</v>
      </c>
      <c r="Y1768" s="2">
        <f t="shared" si="196"/>
        <v>1727</v>
      </c>
      <c r="Z1768" t="str">
        <f t="shared" si="197"/>
        <v>KEY_EXIT1</v>
      </c>
    </row>
    <row r="1769" spans="1:26">
      <c r="A1769" s="3">
        <f>ROW()</f>
        <v>1769</v>
      </c>
      <c r="B1769" s="183">
        <v>1728</v>
      </c>
      <c r="C1769" s="48" t="s">
        <v>4093</v>
      </c>
      <c r="D1769" s="1" t="s">
        <v>7</v>
      </c>
      <c r="E1769" s="49" t="s">
        <v>4094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2189</v>
      </c>
      <c r="K1769" s="134" t="s">
        <v>4579</v>
      </c>
      <c r="M1769" s="21" t="s">
        <v>3476</v>
      </c>
      <c r="N1769" s="21" t="s">
        <v>3782</v>
      </c>
      <c r="O1769"/>
      <c r="P1769" t="str">
        <f t="shared" si="192"/>
        <v>NOT EQUAL</v>
      </c>
      <c r="Q1769"/>
      <c r="R1769"/>
      <c r="S1769" s="151">
        <f t="shared" si="193"/>
        <v>252</v>
      </c>
      <c r="T1769" s="3"/>
      <c r="U1769" s="114"/>
      <c r="V1769" s="114"/>
      <c r="W1769" s="155" t="str">
        <f t="shared" si="194"/>
        <v/>
      </c>
      <c r="X1769" s="105" t="str">
        <f t="shared" si="195"/>
        <v/>
      </c>
      <c r="Y1769" s="2">
        <f t="shared" si="196"/>
        <v>1728</v>
      </c>
      <c r="Z1769" t="str">
        <f t="shared" si="197"/>
        <v>KEY_BACKSPACE</v>
      </c>
    </row>
    <row r="1770" spans="1:26">
      <c r="A1770" s="3">
        <f>ROW()</f>
        <v>1770</v>
      </c>
      <c r="B1770" s="183">
        <v>1729</v>
      </c>
      <c r="C1770" s="1" t="s">
        <v>2217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2189</v>
      </c>
      <c r="K1770" s="134" t="s">
        <v>4579</v>
      </c>
      <c r="M1770" s="21" t="s">
        <v>3477</v>
      </c>
      <c r="N1770" s="21" t="s">
        <v>3782</v>
      </c>
      <c r="O1770"/>
      <c r="P1770" t="str">
        <f t="shared" ref="P1770:P1786" si="198">IF(E1770=F1770,"","NOT EQUAL")</f>
        <v>NOT EQUAL</v>
      </c>
      <c r="Q1770"/>
      <c r="R1770"/>
      <c r="S1770" s="151">
        <f t="shared" si="193"/>
        <v>252</v>
      </c>
      <c r="T1770" s="3"/>
      <c r="U1770" s="114"/>
      <c r="V1770" s="114"/>
      <c r="W1770" s="155" t="str">
        <f t="shared" si="194"/>
        <v/>
      </c>
      <c r="X1770" s="105" t="str">
        <f t="shared" si="195"/>
        <v/>
      </c>
      <c r="Y1770" s="2">
        <f t="shared" si="196"/>
        <v>1729</v>
      </c>
      <c r="Z1770" t="str">
        <f t="shared" si="197"/>
        <v>KEY_PRTX</v>
      </c>
    </row>
    <row r="1771" spans="1:26">
      <c r="A1771" s="3">
        <f>ROW()</f>
        <v>1771</v>
      </c>
      <c r="B1771" s="183">
        <v>1730</v>
      </c>
      <c r="C1771" s="1" t="s">
        <v>2412</v>
      </c>
      <c r="D1771" s="53" t="s">
        <v>4100</v>
      </c>
      <c r="E1771" s="54" t="s">
        <v>4111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2189</v>
      </c>
      <c r="K1771" s="134" t="s">
        <v>4580</v>
      </c>
      <c r="L1771" t="s">
        <v>20</v>
      </c>
      <c r="M1771" s="21" t="s">
        <v>1782</v>
      </c>
      <c r="N1771" s="21" t="s">
        <v>3782</v>
      </c>
      <c r="O1771"/>
      <c r="P1771" t="str">
        <f t="shared" si="198"/>
        <v>NOT EQUAL</v>
      </c>
      <c r="Q1771"/>
      <c r="R1771"/>
      <c r="S1771" s="151">
        <f t="shared" si="193"/>
        <v>253</v>
      </c>
      <c r="T1771" s="3"/>
      <c r="U1771" s="114"/>
      <c r="V1771" s="114" t="s">
        <v>4624</v>
      </c>
      <c r="W1771" s="155" t="str">
        <f t="shared" si="194"/>
        <v/>
      </c>
      <c r="X1771" s="105" t="str">
        <f t="shared" si="195"/>
        <v>ALPHA</v>
      </c>
      <c r="Y1771" s="2">
        <f t="shared" si="196"/>
        <v>1730</v>
      </c>
      <c r="Z1771" t="str">
        <f t="shared" si="197"/>
        <v>ITM_AIM</v>
      </c>
    </row>
    <row r="1772" spans="1:26">
      <c r="A1772" s="3">
        <f>ROW()</f>
        <v>1772</v>
      </c>
      <c r="B1772" s="183">
        <v>1731</v>
      </c>
      <c r="C1772" s="52" t="s">
        <v>4112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2189</v>
      </c>
      <c r="K1772" s="134" t="s">
        <v>4579</v>
      </c>
      <c r="L1772" s="1"/>
      <c r="M1772" s="21" t="s">
        <v>3478</v>
      </c>
      <c r="N1772" s="21" t="s">
        <v>3782</v>
      </c>
      <c r="O1772"/>
      <c r="P1772" t="str">
        <f t="shared" si="198"/>
        <v/>
      </c>
      <c r="Q1772"/>
      <c r="R1772"/>
      <c r="S1772" s="151">
        <f t="shared" si="193"/>
        <v>254</v>
      </c>
      <c r="T1772" s="3" t="s">
        <v>4565</v>
      </c>
      <c r="U1772" s="114" t="s">
        <v>4456</v>
      </c>
      <c r="V1772" s="114" t="s">
        <v>4594</v>
      </c>
      <c r="W1772" s="155" t="str">
        <f t="shared" si="194"/>
        <v>".D"</v>
      </c>
      <c r="X1772" s="105" t="str">
        <f t="shared" si="195"/>
        <v>DOTD</v>
      </c>
      <c r="Y1772" s="2">
        <f t="shared" si="196"/>
        <v>1731</v>
      </c>
      <c r="Z1772" t="str">
        <f t="shared" si="197"/>
        <v>KEY_dotD</v>
      </c>
    </row>
    <row r="1773" spans="1:26">
      <c r="A1773" s="3">
        <f>ROW()</f>
        <v>1773</v>
      </c>
      <c r="B1773" s="183">
        <v>1732</v>
      </c>
      <c r="C1773" s="1" t="s">
        <v>3943</v>
      </c>
      <c r="D1773" s="53" t="s">
        <v>4100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2189</v>
      </c>
      <c r="K1773" s="134" t="s">
        <v>4580</v>
      </c>
      <c r="M1773" s="21" t="s">
        <v>3481</v>
      </c>
      <c r="N1773" s="21" t="s">
        <v>3782</v>
      </c>
      <c r="O1773"/>
      <c r="P1773" t="str">
        <f t="shared" si="198"/>
        <v/>
      </c>
      <c r="Q1773"/>
      <c r="R1773"/>
      <c r="S1773" s="151">
        <f t="shared" si="193"/>
        <v>254</v>
      </c>
      <c r="T1773" s="3"/>
      <c r="U1773" s="114"/>
      <c r="V1773" s="114"/>
      <c r="W1773" s="155" t="str">
        <f t="shared" si="194"/>
        <v/>
      </c>
      <c r="X1773" s="105" t="str">
        <f t="shared" si="195"/>
        <v/>
      </c>
      <c r="Y1773" s="2">
        <f t="shared" si="196"/>
        <v>1732</v>
      </c>
      <c r="Z1773" t="str">
        <f t="shared" si="197"/>
        <v>ITM_SHOW</v>
      </c>
    </row>
    <row r="1774" spans="1:26">
      <c r="A1774" s="3">
        <f>ROW()</f>
        <v>1774</v>
      </c>
      <c r="B1774" s="183">
        <v>1733</v>
      </c>
      <c r="C1774" s="1" t="s">
        <v>2414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2189</v>
      </c>
      <c r="K1774" s="134" t="s">
        <v>4579</v>
      </c>
      <c r="M1774" s="21" t="s">
        <v>3482</v>
      </c>
      <c r="N1774" s="21" t="s">
        <v>3782</v>
      </c>
      <c r="O1774"/>
      <c r="P1774" t="str">
        <f t="shared" si="198"/>
        <v/>
      </c>
      <c r="Q1774"/>
      <c r="R1774"/>
      <c r="S1774" s="151">
        <f t="shared" si="193"/>
        <v>254</v>
      </c>
      <c r="T1774" s="3"/>
      <c r="U1774" s="114"/>
      <c r="V1774" s="114"/>
      <c r="W1774" s="155" t="str">
        <f t="shared" si="194"/>
        <v/>
      </c>
      <c r="X1774" s="105" t="str">
        <f t="shared" si="195"/>
        <v/>
      </c>
      <c r="Y1774" s="2">
        <f t="shared" si="196"/>
        <v>1733</v>
      </c>
      <c r="Z1774" t="str">
        <f t="shared" si="197"/>
        <v>ITM_SYSTEM</v>
      </c>
    </row>
    <row r="1775" spans="1:26">
      <c r="A1775" s="3">
        <f>ROW()</f>
        <v>1775</v>
      </c>
      <c r="B1775" s="183">
        <v>1734</v>
      </c>
      <c r="C1775" s="1" t="s">
        <v>2415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2188</v>
      </c>
      <c r="K1775" s="134" t="s">
        <v>4580</v>
      </c>
      <c r="M1775" s="21" t="s">
        <v>3483</v>
      </c>
      <c r="N1775" s="21" t="s">
        <v>3782</v>
      </c>
      <c r="O1775"/>
      <c r="P1775" t="str">
        <f t="shared" si="198"/>
        <v/>
      </c>
      <c r="Q1775"/>
      <c r="R1775"/>
      <c r="S1775" s="151">
        <f t="shared" si="193"/>
        <v>255</v>
      </c>
      <c r="T1775" s="3" t="s">
        <v>4540</v>
      </c>
      <c r="U1775" s="114"/>
      <c r="V1775" s="114"/>
      <c r="W1775" s="155" t="str">
        <f t="shared" si="194"/>
        <v>"D.MS" STD_RIGHT_ARROW "D"</v>
      </c>
      <c r="X1775" s="105" t="str">
        <f t="shared" si="195"/>
        <v>D.MS&gt;D</v>
      </c>
      <c r="Y1775" s="2">
        <f t="shared" si="196"/>
        <v>1734</v>
      </c>
      <c r="Z1775" t="str">
        <f t="shared" si="197"/>
        <v>ITM_DMStoD</v>
      </c>
    </row>
    <row r="1776" spans="1:26">
      <c r="A1776" s="3">
        <f>ROW()</f>
        <v>1776</v>
      </c>
      <c r="B1776" s="183">
        <v>1735</v>
      </c>
      <c r="C1776" s="1" t="s">
        <v>2217</v>
      </c>
      <c r="D1776" s="1" t="s">
        <v>7</v>
      </c>
      <c r="E1776" s="16" t="s">
        <v>2154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2188</v>
      </c>
      <c r="K1776" s="134" t="s">
        <v>4580</v>
      </c>
      <c r="M1776" s="21" t="s">
        <v>3484</v>
      </c>
      <c r="N1776" s="21" t="s">
        <v>3782</v>
      </c>
      <c r="O1776"/>
      <c r="P1776" t="str">
        <f t="shared" si="198"/>
        <v>NOT EQUAL</v>
      </c>
      <c r="Q1776"/>
      <c r="R1776"/>
      <c r="S1776" s="151">
        <f t="shared" si="193"/>
        <v>255</v>
      </c>
      <c r="T1776" s="3"/>
      <c r="U1776" s="115" t="s">
        <v>4449</v>
      </c>
      <c r="V1776" s="114"/>
      <c r="W1776" s="155" t="str">
        <f t="shared" si="194"/>
        <v/>
      </c>
      <c r="X1776" s="105" t="str">
        <f t="shared" si="195"/>
        <v/>
      </c>
      <c r="Y1776" s="2">
        <f t="shared" si="196"/>
        <v>1735</v>
      </c>
      <c r="Z1776" t="str">
        <f t="shared" si="197"/>
        <v>ITM_VANGLE</v>
      </c>
    </row>
    <row r="1777" spans="1:26">
      <c r="A1777" s="3">
        <f>ROW()</f>
        <v>1777</v>
      </c>
      <c r="B1777" s="183">
        <v>1736</v>
      </c>
      <c r="C1777" s="1" t="s">
        <v>4082</v>
      </c>
      <c r="D1777" s="1" t="s">
        <v>7</v>
      </c>
      <c r="E1777" s="16" t="s">
        <v>2158</v>
      </c>
      <c r="F1777" s="16" t="s">
        <v>2158</v>
      </c>
      <c r="G1777" s="56">
        <v>0</v>
      </c>
      <c r="H1777" s="56">
        <v>0</v>
      </c>
      <c r="I1777" s="16" t="s">
        <v>3</v>
      </c>
      <c r="J1777" s="16" t="s">
        <v>2188</v>
      </c>
      <c r="K1777" s="134" t="s">
        <v>4580</v>
      </c>
      <c r="M1777" s="21" t="s">
        <v>3509</v>
      </c>
      <c r="N1777" s="21" t="s">
        <v>3782</v>
      </c>
      <c r="O1777"/>
      <c r="P1777" t="str">
        <f t="shared" si="198"/>
        <v/>
      </c>
      <c r="Q1777"/>
      <c r="R1777"/>
      <c r="S1777" s="151">
        <f t="shared" si="193"/>
        <v>256</v>
      </c>
      <c r="T1777" s="3" t="s">
        <v>4547</v>
      </c>
      <c r="U1777" s="114"/>
      <c r="V1777" s="120" t="s">
        <v>4461</v>
      </c>
      <c r="W1777" s="155" t="str">
        <f t="shared" si="194"/>
        <v>STD_X_BAR STD_SUB_H</v>
      </c>
      <c r="X1777" s="105" t="str">
        <f t="shared" si="195"/>
        <v>X_HARM</v>
      </c>
      <c r="Y1777" s="2">
        <f t="shared" si="196"/>
        <v>1736</v>
      </c>
      <c r="Z1777" t="str">
        <f t="shared" si="197"/>
        <v>ITM_XH</v>
      </c>
    </row>
    <row r="1778" spans="1:26">
      <c r="A1778" s="3">
        <f>ROW()</f>
        <v>1778</v>
      </c>
      <c r="B1778" s="183">
        <v>1737</v>
      </c>
      <c r="C1778" s="1" t="s">
        <v>4083</v>
      </c>
      <c r="D1778" s="1" t="s">
        <v>7</v>
      </c>
      <c r="E1778" s="16" t="s">
        <v>2159</v>
      </c>
      <c r="F1778" s="16" t="s">
        <v>2159</v>
      </c>
      <c r="G1778" s="56">
        <v>0</v>
      </c>
      <c r="H1778" s="56">
        <v>0</v>
      </c>
      <c r="I1778" s="16" t="s">
        <v>3</v>
      </c>
      <c r="J1778" s="16" t="s">
        <v>2188</v>
      </c>
      <c r="K1778" s="134" t="s">
        <v>4580</v>
      </c>
      <c r="M1778" s="21" t="s">
        <v>3510</v>
      </c>
      <c r="N1778" s="21" t="s">
        <v>3782</v>
      </c>
      <c r="O1778"/>
      <c r="P1778" t="str">
        <f t="shared" si="198"/>
        <v/>
      </c>
      <c r="Q1778"/>
      <c r="R1778"/>
      <c r="S1778" s="151">
        <f t="shared" si="193"/>
        <v>257</v>
      </c>
      <c r="T1778" s="3" t="s">
        <v>4547</v>
      </c>
      <c r="U1778" s="114"/>
      <c r="V1778" s="120" t="s">
        <v>4462</v>
      </c>
      <c r="W1778" s="155" t="str">
        <f t="shared" si="194"/>
        <v>STD_X_BAR STD_SUB_R STD_SUB_M STD_SUB_S</v>
      </c>
      <c r="X1778" s="105" t="str">
        <f t="shared" si="195"/>
        <v>X_RMS</v>
      </c>
      <c r="Y1778" s="2">
        <f t="shared" si="196"/>
        <v>1737</v>
      </c>
      <c r="Z1778" t="str">
        <f t="shared" si="197"/>
        <v>ITM_XRMS</v>
      </c>
    </row>
    <row r="1779" spans="1:26">
      <c r="A1779" s="3">
        <f>ROW()</f>
        <v>1779</v>
      </c>
      <c r="B1779" s="183">
        <v>1738</v>
      </c>
      <c r="C1779" s="1" t="s">
        <v>2223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2188</v>
      </c>
      <c r="K1779" s="134" t="s">
        <v>4580</v>
      </c>
      <c r="M1779" s="21" t="s">
        <v>3528</v>
      </c>
      <c r="N1779" s="21" t="s">
        <v>3782</v>
      </c>
      <c r="O1779"/>
      <c r="P1779" t="str">
        <f t="shared" si="198"/>
        <v/>
      </c>
      <c r="Q1779"/>
      <c r="R1779"/>
      <c r="S1779" s="151">
        <f t="shared" si="193"/>
        <v>257</v>
      </c>
      <c r="T1779" s="3"/>
      <c r="U1779" s="115" t="s">
        <v>4449</v>
      </c>
      <c r="V1779" s="114"/>
      <c r="W1779" s="155" t="str">
        <f t="shared" si="194"/>
        <v/>
      </c>
      <c r="X1779" s="105" t="str">
        <f t="shared" si="195"/>
        <v/>
      </c>
      <c r="Y1779" s="2">
        <f t="shared" si="196"/>
        <v>1738</v>
      </c>
      <c r="Z1779" t="str">
        <f t="shared" si="197"/>
        <v>ITM_ACOS</v>
      </c>
    </row>
    <row r="1780" spans="1:26">
      <c r="A1780" s="3">
        <f>ROW()</f>
        <v>1780</v>
      </c>
      <c r="B1780" s="183">
        <v>1739</v>
      </c>
      <c r="C1780" s="1" t="s">
        <v>2225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2188</v>
      </c>
      <c r="K1780" s="134" t="s">
        <v>4580</v>
      </c>
      <c r="M1780" s="21" t="s">
        <v>3529</v>
      </c>
      <c r="N1780" s="21" t="s">
        <v>3782</v>
      </c>
      <c r="O1780"/>
      <c r="P1780" t="str">
        <f t="shared" si="198"/>
        <v/>
      </c>
      <c r="Q1780"/>
      <c r="R1780"/>
      <c r="S1780" s="151">
        <f t="shared" si="193"/>
        <v>257</v>
      </c>
      <c r="T1780" s="3"/>
      <c r="U1780" s="115" t="s">
        <v>4449</v>
      </c>
      <c r="V1780" s="114"/>
      <c r="W1780" s="155" t="str">
        <f t="shared" si="194"/>
        <v/>
      </c>
      <c r="X1780" s="105" t="str">
        <f t="shared" si="195"/>
        <v/>
      </c>
      <c r="Y1780" s="2">
        <f t="shared" si="196"/>
        <v>1739</v>
      </c>
      <c r="Z1780" t="str">
        <f t="shared" si="197"/>
        <v>ITM_ASIN</v>
      </c>
    </row>
    <row r="1781" spans="1:26">
      <c r="A1781" s="3">
        <f>ROW()</f>
        <v>1781</v>
      </c>
      <c r="B1781" s="183">
        <v>1740</v>
      </c>
      <c r="C1781" s="1" t="s">
        <v>2226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2188</v>
      </c>
      <c r="K1781" s="134" t="s">
        <v>4580</v>
      </c>
      <c r="M1781" s="21" t="s">
        <v>3530</v>
      </c>
      <c r="N1781" s="21" t="s">
        <v>3782</v>
      </c>
      <c r="O1781"/>
      <c r="P1781" t="str">
        <f t="shared" si="198"/>
        <v/>
      </c>
      <c r="Q1781"/>
      <c r="R1781"/>
      <c r="S1781" s="151">
        <f t="shared" si="193"/>
        <v>257</v>
      </c>
      <c r="T1781" s="3"/>
      <c r="U1781" s="115" t="s">
        <v>4449</v>
      </c>
      <c r="V1781" s="114"/>
      <c r="W1781" s="155" t="str">
        <f t="shared" si="194"/>
        <v/>
      </c>
      <c r="X1781" s="105" t="str">
        <f t="shared" si="195"/>
        <v/>
      </c>
      <c r="Y1781" s="2">
        <f t="shared" si="196"/>
        <v>1740</v>
      </c>
      <c r="Z1781" t="str">
        <f t="shared" si="197"/>
        <v>ITM_ATAN</v>
      </c>
    </row>
    <row r="1782" spans="1:26">
      <c r="A1782" s="3">
        <f>ROW()</f>
        <v>1782</v>
      </c>
      <c r="B1782" s="183">
        <v>1741</v>
      </c>
      <c r="C1782" s="1" t="s">
        <v>2217</v>
      </c>
      <c r="D1782" s="1" t="s">
        <v>7</v>
      </c>
      <c r="E1782" s="16" t="s">
        <v>2163</v>
      </c>
      <c r="F1782" s="16" t="s">
        <v>2163</v>
      </c>
      <c r="G1782" s="56">
        <v>0</v>
      </c>
      <c r="H1782" s="56">
        <v>0</v>
      </c>
      <c r="I1782" s="16" t="s">
        <v>3</v>
      </c>
      <c r="J1782" s="16" t="s">
        <v>2188</v>
      </c>
      <c r="K1782" s="134" t="s">
        <v>4580</v>
      </c>
      <c r="M1782" s="21" t="s">
        <v>3531</v>
      </c>
      <c r="N1782" s="21" t="s">
        <v>3782</v>
      </c>
      <c r="O1782"/>
      <c r="P1782" t="str">
        <f t="shared" si="198"/>
        <v/>
      </c>
      <c r="Q1782"/>
      <c r="R1782"/>
      <c r="S1782" s="151">
        <f t="shared" si="193"/>
        <v>258</v>
      </c>
      <c r="T1782" s="3" t="s">
        <v>4541</v>
      </c>
      <c r="U1782" s="114"/>
      <c r="V1782" s="114"/>
      <c r="W1782" s="155" t="str">
        <f t="shared" si="194"/>
        <v>"DET"</v>
      </c>
      <c r="X1782" s="105" t="str">
        <f t="shared" si="195"/>
        <v>DET</v>
      </c>
      <c r="Y1782" s="2">
        <f t="shared" si="196"/>
        <v>1741</v>
      </c>
      <c r="Z1782" t="str">
        <f t="shared" si="197"/>
        <v>ITM_DET</v>
      </c>
    </row>
    <row r="1783" spans="1:26">
      <c r="A1783" s="3">
        <f>ROW()</f>
        <v>1783</v>
      </c>
      <c r="B1783" s="183">
        <v>1742</v>
      </c>
      <c r="C1783" s="1" t="s">
        <v>2217</v>
      </c>
      <c r="D1783" s="1" t="s">
        <v>7</v>
      </c>
      <c r="E1783" s="16" t="s">
        <v>2164</v>
      </c>
      <c r="F1783" s="16" t="s">
        <v>2164</v>
      </c>
      <c r="G1783" s="56">
        <v>0</v>
      </c>
      <c r="H1783" s="56">
        <v>0</v>
      </c>
      <c r="I1783" s="16" t="s">
        <v>3</v>
      </c>
      <c r="J1783" s="16" t="s">
        <v>2188</v>
      </c>
      <c r="K1783" s="134" t="s">
        <v>4580</v>
      </c>
      <c r="M1783" s="21" t="s">
        <v>3532</v>
      </c>
      <c r="N1783" s="21" t="s">
        <v>3782</v>
      </c>
      <c r="O1783"/>
      <c r="P1783" t="str">
        <f t="shared" si="198"/>
        <v/>
      </c>
      <c r="Q1783"/>
      <c r="R1783"/>
      <c r="S1783" s="151">
        <f t="shared" si="193"/>
        <v>259</v>
      </c>
      <c r="T1783" s="3" t="s">
        <v>4541</v>
      </c>
      <c r="U1783" s="114"/>
      <c r="V1783" s="114"/>
      <c r="W1783" s="155" t="str">
        <f t="shared" si="194"/>
        <v>"INVRT"</v>
      </c>
      <c r="X1783" s="105" t="str">
        <f t="shared" si="195"/>
        <v>INVRT</v>
      </c>
      <c r="Y1783" s="2">
        <f t="shared" si="196"/>
        <v>1742</v>
      </c>
      <c r="Z1783" t="str">
        <f t="shared" si="197"/>
        <v>ITM_INVRT</v>
      </c>
    </row>
    <row r="1784" spans="1:26">
      <c r="A1784" s="3">
        <f>ROW()</f>
        <v>1784</v>
      </c>
      <c r="B1784" s="183">
        <v>1743</v>
      </c>
      <c r="C1784" s="1" t="s">
        <v>2217</v>
      </c>
      <c r="D1784" s="1" t="s">
        <v>7</v>
      </c>
      <c r="E1784" s="16" t="s">
        <v>2165</v>
      </c>
      <c r="F1784" s="16" t="s">
        <v>2165</v>
      </c>
      <c r="G1784" s="56">
        <v>0</v>
      </c>
      <c r="H1784" s="56">
        <v>0</v>
      </c>
      <c r="I1784" s="16" t="s">
        <v>3</v>
      </c>
      <c r="J1784" s="16" t="s">
        <v>2188</v>
      </c>
      <c r="K1784" s="134" t="s">
        <v>4580</v>
      </c>
      <c r="M1784" s="21" t="s">
        <v>3533</v>
      </c>
      <c r="N1784" s="21" t="s">
        <v>3782</v>
      </c>
      <c r="O1784"/>
      <c r="P1784" t="str">
        <f t="shared" si="198"/>
        <v/>
      </c>
      <c r="Q1784"/>
      <c r="R1784"/>
      <c r="S1784" s="151">
        <f t="shared" si="193"/>
        <v>260</v>
      </c>
      <c r="T1784" s="3" t="s">
        <v>4541</v>
      </c>
      <c r="U1784" s="114"/>
      <c r="V1784" s="114"/>
      <c r="W1784" s="155" t="str">
        <f t="shared" si="194"/>
        <v>"TRANS"</v>
      </c>
      <c r="X1784" s="105" t="str">
        <f t="shared" si="195"/>
        <v>TRANS</v>
      </c>
      <c r="Y1784" s="2">
        <f t="shared" si="196"/>
        <v>1743</v>
      </c>
      <c r="Z1784" t="str">
        <f t="shared" si="197"/>
        <v>ITM_TRANS</v>
      </c>
    </row>
    <row r="1785" spans="1:26">
      <c r="A1785" s="3">
        <f>ROW()</f>
        <v>1785</v>
      </c>
      <c r="B1785" s="183">
        <v>1744</v>
      </c>
      <c r="C1785" s="1" t="s">
        <v>2217</v>
      </c>
      <c r="D1785" s="1" t="s">
        <v>7</v>
      </c>
      <c r="E1785" s="16" t="s">
        <v>2166</v>
      </c>
      <c r="F1785" s="16" t="s">
        <v>2166</v>
      </c>
      <c r="G1785" s="56">
        <v>0</v>
      </c>
      <c r="H1785" s="56">
        <v>0</v>
      </c>
      <c r="I1785" s="16" t="s">
        <v>3</v>
      </c>
      <c r="J1785" s="16" t="s">
        <v>2188</v>
      </c>
      <c r="K1785" s="134" t="s">
        <v>4580</v>
      </c>
      <c r="M1785" s="21" t="s">
        <v>3534</v>
      </c>
      <c r="N1785" s="21" t="s">
        <v>3782</v>
      </c>
      <c r="O1785"/>
      <c r="P1785" t="str">
        <f t="shared" si="198"/>
        <v/>
      </c>
      <c r="Q1785"/>
      <c r="R1785"/>
      <c r="S1785" s="151">
        <f t="shared" si="193"/>
        <v>260</v>
      </c>
      <c r="T1785" s="3"/>
      <c r="U1785" s="115" t="s">
        <v>4449</v>
      </c>
      <c r="V1785" s="114"/>
      <c r="W1785" s="155" t="str">
        <f t="shared" si="194"/>
        <v/>
      </c>
      <c r="X1785" s="105" t="str">
        <f t="shared" si="195"/>
        <v/>
      </c>
      <c r="Y1785" s="2">
        <f t="shared" si="196"/>
        <v>1744</v>
      </c>
      <c r="Z1785" t="str">
        <f t="shared" si="197"/>
        <v>ITM_XIN</v>
      </c>
    </row>
    <row r="1786" spans="1:26">
      <c r="A1786" s="3">
        <f>ROW()</f>
        <v>1786</v>
      </c>
      <c r="B1786" s="183">
        <v>1745</v>
      </c>
      <c r="C1786" s="1" t="s">
        <v>2217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2188</v>
      </c>
      <c r="K1786" s="134" t="s">
        <v>4580</v>
      </c>
      <c r="M1786" s="21" t="s">
        <v>3535</v>
      </c>
      <c r="N1786" s="21" t="s">
        <v>3782</v>
      </c>
      <c r="O1786"/>
      <c r="P1786" t="str">
        <f t="shared" si="198"/>
        <v/>
      </c>
      <c r="Q1786"/>
      <c r="R1786"/>
      <c r="S1786" s="151">
        <f t="shared" si="193"/>
        <v>260</v>
      </c>
      <c r="T1786" s="3"/>
      <c r="U1786" s="115" t="s">
        <v>4449</v>
      </c>
      <c r="V1786" s="114"/>
      <c r="W1786" s="155" t="str">
        <f t="shared" si="194"/>
        <v/>
      </c>
      <c r="X1786" s="105" t="str">
        <f t="shared" si="195"/>
        <v/>
      </c>
      <c r="Y1786" s="2">
        <f t="shared" si="196"/>
        <v>1745</v>
      </c>
      <c r="Z1786" t="str">
        <f t="shared" si="197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3"/>
        <v>260</v>
      </c>
      <c r="T1787" s="176"/>
      <c r="U1787" s="179"/>
      <c r="V1787" s="179"/>
      <c r="W1787" s="155" t="str">
        <f t="shared" si="194"/>
        <v/>
      </c>
      <c r="X1787" s="105" t="str">
        <f t="shared" si="195"/>
        <v/>
      </c>
      <c r="Y1787" s="2">
        <f t="shared" si="196"/>
        <v>0</v>
      </c>
      <c r="Z1787">
        <f t="shared" si="197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3"/>
        <v>260</v>
      </c>
      <c r="T1788" s="176"/>
      <c r="U1788" s="179"/>
      <c r="V1788" s="179"/>
      <c r="W1788" s="155" t="str">
        <f t="shared" si="194"/>
        <v/>
      </c>
      <c r="X1788" s="105" t="str">
        <f t="shared" si="195"/>
        <v/>
      </c>
      <c r="Y1788" s="2">
        <f t="shared" si="196"/>
        <v>0</v>
      </c>
      <c r="Z1788">
        <f t="shared" si="197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3"/>
        <v>260</v>
      </c>
      <c r="T1789" s="176"/>
      <c r="U1789" s="179"/>
      <c r="V1789" s="179"/>
      <c r="W1789" s="155" t="str">
        <f t="shared" si="194"/>
        <v/>
      </c>
      <c r="X1789" s="105" t="str">
        <f t="shared" si="195"/>
        <v/>
      </c>
      <c r="Y1789" s="2">
        <f t="shared" si="196"/>
        <v>0</v>
      </c>
      <c r="Z1789">
        <f t="shared" si="197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9">IF(X1790&lt;&gt;"",S1789+1,S1789)</f>
        <v>260</v>
      </c>
      <c r="T1790" s="176"/>
      <c r="U1790" s="179"/>
      <c r="V1790" s="179"/>
      <c r="W1790" s="155" t="str">
        <f t="shared" ref="W1790:W1792" si="200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1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2">B1790</f>
        <v>0</v>
      </c>
      <c r="Z1790">
        <f t="shared" ref="Z1790:Z1792" si="203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9"/>
        <v>260</v>
      </c>
      <c r="T1791" s="176"/>
      <c r="U1791" s="179"/>
      <c r="V1791" s="179"/>
      <c r="W1791" s="155" t="str">
        <f t="shared" si="200"/>
        <v/>
      </c>
      <c r="X1791" s="105" t="str">
        <f t="shared" si="201"/>
        <v/>
      </c>
      <c r="Y1791" s="2">
        <f t="shared" si="202"/>
        <v>0</v>
      </c>
      <c r="Z1791">
        <f t="shared" si="203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9"/>
        <v>260</v>
      </c>
      <c r="T1792" s="176"/>
      <c r="U1792" s="179"/>
      <c r="V1792" s="179"/>
      <c r="W1792" s="155" t="str">
        <f t="shared" si="200"/>
        <v/>
      </c>
      <c r="X1792" s="105" t="str">
        <f t="shared" si="201"/>
        <v/>
      </c>
      <c r="Y1792" s="2">
        <f t="shared" si="202"/>
        <v>0</v>
      </c>
      <c r="Z1792">
        <f t="shared" si="203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2420</v>
      </c>
      <c r="D1793" s="1" t="s">
        <v>1785</v>
      </c>
      <c r="E1793" s="25" t="s">
        <v>3794</v>
      </c>
      <c r="F1793" s="25" t="s">
        <v>3794</v>
      </c>
      <c r="G1793" s="57">
        <v>0</v>
      </c>
      <c r="H1793" s="57">
        <v>0</v>
      </c>
      <c r="I1793" s="16" t="s">
        <v>3</v>
      </c>
      <c r="J1793" s="16" t="s">
        <v>2189</v>
      </c>
      <c r="K1793" s="134" t="s">
        <v>4579</v>
      </c>
      <c r="L1793" s="1" t="s">
        <v>2198</v>
      </c>
      <c r="M1793" s="21" t="s">
        <v>3745</v>
      </c>
      <c r="N1793" s="21" t="s">
        <v>3779</v>
      </c>
      <c r="O1793"/>
      <c r="P1793" t="str">
        <f t="shared" ref="P1793:P1853" si="204">IF(E1793=F1793,"","NOT EQUAL")</f>
        <v/>
      </c>
      <c r="Q1793"/>
      <c r="R1793"/>
      <c r="S1793" s="151">
        <f t="shared" ref="S1793:S1853" si="205">IF(X1793&lt;&gt;"",S1792+1,S1792)</f>
        <v>260</v>
      </c>
      <c r="T1793" s="3" t="s">
        <v>4634</v>
      </c>
      <c r="U1793" s="114"/>
      <c r="V1793" s="114"/>
      <c r="W1793" s="155" t="str">
        <f t="shared" ref="W1793:W1853" si="206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7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8">B1793</f>
        <v>1746</v>
      </c>
      <c r="Z1793" t="str">
        <f t="shared" ref="Z1793:Z1853" si="209">M1793</f>
        <v>ITM_FG_LINE</v>
      </c>
    </row>
    <row r="1794" spans="1:26">
      <c r="A1794" s="3">
        <f>ROW()</f>
        <v>1794</v>
      </c>
      <c r="B1794" s="184">
        <f t="shared" ref="B1794:B1853" si="210">B1793+1</f>
        <v>1747</v>
      </c>
      <c r="C1794" s="1" t="s">
        <v>2420</v>
      </c>
      <c r="D1794" s="1" t="s">
        <v>1787</v>
      </c>
      <c r="E1794" s="25" t="s">
        <v>3793</v>
      </c>
      <c r="F1794" s="25" t="s">
        <v>3793</v>
      </c>
      <c r="G1794" s="57">
        <v>0</v>
      </c>
      <c r="H1794" s="57">
        <v>0</v>
      </c>
      <c r="I1794" s="16" t="s">
        <v>3</v>
      </c>
      <c r="J1794" s="16" t="s">
        <v>2189</v>
      </c>
      <c r="K1794" s="134" t="s">
        <v>4579</v>
      </c>
      <c r="L1794" s="1" t="s">
        <v>2198</v>
      </c>
      <c r="M1794" s="21" t="s">
        <v>3748</v>
      </c>
      <c r="N1794" s="21" t="s">
        <v>3779</v>
      </c>
      <c r="O1794"/>
      <c r="P1794" t="str">
        <f t="shared" si="204"/>
        <v/>
      </c>
      <c r="Q1794"/>
      <c r="R1794"/>
      <c r="S1794" s="151">
        <f t="shared" si="205"/>
        <v>260</v>
      </c>
      <c r="T1794" s="3" t="s">
        <v>4634</v>
      </c>
      <c r="U1794" s="114"/>
      <c r="V1794" s="114"/>
      <c r="W1794" s="155" t="str">
        <f t="shared" si="206"/>
        <v/>
      </c>
      <c r="X1794" s="105" t="str">
        <f t="shared" si="207"/>
        <v/>
      </c>
      <c r="Y1794" s="2">
        <f t="shared" si="208"/>
        <v>1747</v>
      </c>
      <c r="Z1794" t="str">
        <f t="shared" si="209"/>
        <v>ITM_FG_DOTS</v>
      </c>
    </row>
    <row r="1795" spans="1:26">
      <c r="A1795" s="3">
        <f>ROW()</f>
        <v>1795</v>
      </c>
      <c r="B1795" s="184">
        <f t="shared" si="210"/>
        <v>1748</v>
      </c>
      <c r="C1795" s="1" t="s">
        <v>2420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2189</v>
      </c>
      <c r="K1795" s="134" t="s">
        <v>4579</v>
      </c>
      <c r="L1795" s="10" t="s">
        <v>2199</v>
      </c>
      <c r="M1795" s="21" t="s">
        <v>3750</v>
      </c>
      <c r="N1795" s="21" t="s">
        <v>3779</v>
      </c>
      <c r="O1795"/>
      <c r="P1795" t="str">
        <f t="shared" si="204"/>
        <v/>
      </c>
      <c r="Q1795"/>
      <c r="R1795"/>
      <c r="S1795" s="151">
        <f t="shared" si="205"/>
        <v>260</v>
      </c>
      <c r="T1795" s="3" t="s">
        <v>4634</v>
      </c>
      <c r="U1795" s="114"/>
      <c r="V1795" s="114"/>
      <c r="W1795" s="155" t="str">
        <f t="shared" si="206"/>
        <v/>
      </c>
      <c r="X1795" s="105" t="str">
        <f t="shared" si="207"/>
        <v/>
      </c>
      <c r="Y1795" s="2">
        <f t="shared" si="208"/>
        <v>1748</v>
      </c>
      <c r="Z1795" t="str">
        <f t="shared" si="209"/>
        <v>ITM_G_DOUBLETAP</v>
      </c>
    </row>
    <row r="1796" spans="1:26">
      <c r="A1796" s="3">
        <f>ROW()</f>
        <v>1796</v>
      </c>
      <c r="B1796" s="184">
        <f t="shared" si="210"/>
        <v>1749</v>
      </c>
      <c r="C1796" s="1" t="s">
        <v>2432</v>
      </c>
      <c r="D1796" s="1" t="s">
        <v>3874</v>
      </c>
      <c r="E1796" s="16" t="s">
        <v>3789</v>
      </c>
      <c r="F1796" s="16" t="s">
        <v>3789</v>
      </c>
      <c r="G1796" s="56">
        <v>0</v>
      </c>
      <c r="H1796" s="56">
        <v>0</v>
      </c>
      <c r="I1796" s="16" t="s">
        <v>3</v>
      </c>
      <c r="J1796" s="16" t="s">
        <v>2189</v>
      </c>
      <c r="K1796" s="134" t="s">
        <v>4579</v>
      </c>
      <c r="L1796" s="10" t="s">
        <v>1316</v>
      </c>
      <c r="M1796" s="21" t="s">
        <v>3753</v>
      </c>
      <c r="N1796" s="21" t="s">
        <v>1316</v>
      </c>
      <c r="O1796"/>
      <c r="P1796" t="str">
        <f t="shared" si="204"/>
        <v/>
      </c>
      <c r="Q1796"/>
      <c r="R1796"/>
      <c r="S1796" s="151">
        <f t="shared" si="205"/>
        <v>260</v>
      </c>
      <c r="T1796" s="3" t="s">
        <v>4634</v>
      </c>
      <c r="U1796" s="114"/>
      <c r="V1796" s="114"/>
      <c r="W1796" s="155" t="str">
        <f t="shared" si="206"/>
        <v/>
      </c>
      <c r="X1796" s="105" t="str">
        <f t="shared" si="207"/>
        <v/>
      </c>
      <c r="Y1796" s="2">
        <f t="shared" si="208"/>
        <v>1749</v>
      </c>
      <c r="Z1796" t="str">
        <f t="shared" si="209"/>
        <v>ITM_GRAPH</v>
      </c>
    </row>
    <row r="1797" spans="1:26">
      <c r="A1797" s="3">
        <f>ROW()</f>
        <v>1797</v>
      </c>
      <c r="B1797" s="184">
        <f t="shared" si="210"/>
        <v>1750</v>
      </c>
      <c r="C1797" s="1" t="s">
        <v>3995</v>
      </c>
      <c r="D1797" s="1" t="s">
        <v>3873</v>
      </c>
      <c r="E1797" s="16" t="s">
        <v>3992</v>
      </c>
      <c r="F1797" s="16" t="s">
        <v>3992</v>
      </c>
      <c r="G1797" s="56">
        <v>0</v>
      </c>
      <c r="H1797" s="56">
        <v>0</v>
      </c>
      <c r="I1797" s="16" t="s">
        <v>3</v>
      </c>
      <c r="J1797" s="16" t="s">
        <v>2189</v>
      </c>
      <c r="K1797" s="134" t="s">
        <v>4579</v>
      </c>
      <c r="M1797" s="21" t="s">
        <v>3993</v>
      </c>
      <c r="N1797" s="21" t="s">
        <v>3994</v>
      </c>
      <c r="O1797"/>
      <c r="P1797" t="str">
        <f t="shared" si="204"/>
        <v/>
      </c>
      <c r="Q1797"/>
      <c r="R1797"/>
      <c r="S1797" s="151">
        <f t="shared" si="205"/>
        <v>260</v>
      </c>
      <c r="T1797" s="3" t="s">
        <v>4634</v>
      </c>
      <c r="U1797" s="114"/>
      <c r="V1797" s="114"/>
      <c r="W1797" s="155" t="str">
        <f t="shared" si="206"/>
        <v/>
      </c>
      <c r="X1797" s="105" t="str">
        <f t="shared" si="207"/>
        <v/>
      </c>
      <c r="Y1797" s="2">
        <f t="shared" si="208"/>
        <v>1750</v>
      </c>
      <c r="Z1797" t="str">
        <f t="shared" si="209"/>
        <v>ITM_P_ALLREGS</v>
      </c>
    </row>
    <row r="1798" spans="1:26">
      <c r="A1798" s="3">
        <f>ROW()</f>
        <v>1798</v>
      </c>
      <c r="B1798" s="184">
        <f t="shared" si="210"/>
        <v>1751</v>
      </c>
      <c r="C1798" s="66" t="s">
        <v>4117</v>
      </c>
      <c r="D1798" s="66" t="s">
        <v>4124</v>
      </c>
      <c r="E1798" s="17" t="s">
        <v>3997</v>
      </c>
      <c r="F1798" s="17" t="s">
        <v>3997</v>
      </c>
      <c r="G1798" s="58">
        <v>0</v>
      </c>
      <c r="H1798" s="58">
        <v>0</v>
      </c>
      <c r="I1798" s="16" t="s">
        <v>1</v>
      </c>
      <c r="J1798" s="16" t="s">
        <v>2188</v>
      </c>
      <c r="K1798" s="134" t="s">
        <v>4580</v>
      </c>
      <c r="L1798" s="10" t="s">
        <v>3824</v>
      </c>
      <c r="M1798" s="21" t="s">
        <v>4000</v>
      </c>
      <c r="N1798" s="29" t="str">
        <f t="shared" ref="N1798:N1806" si="211">L1798</f>
        <v>//JM PRE UNIT</v>
      </c>
      <c r="O1798"/>
      <c r="P1798" t="str">
        <f t="shared" si="204"/>
        <v/>
      </c>
      <c r="Q1798"/>
      <c r="R1798"/>
      <c r="S1798" s="151">
        <f t="shared" si="205"/>
        <v>260</v>
      </c>
      <c r="T1798" s="3" t="s">
        <v>4638</v>
      </c>
      <c r="U1798" s="114"/>
      <c r="V1798" s="114"/>
      <c r="W1798" s="155" t="str">
        <f t="shared" si="206"/>
        <v/>
      </c>
      <c r="X1798" s="105" t="str">
        <f t="shared" si="207"/>
        <v/>
      </c>
      <c r="Y1798" s="2">
        <f t="shared" si="208"/>
        <v>1751</v>
      </c>
      <c r="Z1798" t="str">
        <f t="shared" si="209"/>
        <v>ITM_SI_f</v>
      </c>
    </row>
    <row r="1799" spans="1:26">
      <c r="A1799" s="3">
        <f>ROW()</f>
        <v>1799</v>
      </c>
      <c r="B1799" s="184">
        <f t="shared" si="210"/>
        <v>1752</v>
      </c>
      <c r="C1799" s="66" t="s">
        <v>4117</v>
      </c>
      <c r="D1799" s="66" t="s">
        <v>4118</v>
      </c>
      <c r="E1799" s="17" t="s">
        <v>3837</v>
      </c>
      <c r="F1799" s="17" t="s">
        <v>3837</v>
      </c>
      <c r="G1799" s="58">
        <v>0</v>
      </c>
      <c r="H1799" s="58">
        <v>0</v>
      </c>
      <c r="I1799" s="16" t="s">
        <v>1</v>
      </c>
      <c r="J1799" s="16" t="s">
        <v>2188</v>
      </c>
      <c r="K1799" s="134" t="s">
        <v>4580</v>
      </c>
      <c r="L1799" s="10" t="s">
        <v>3824</v>
      </c>
      <c r="M1799" s="21" t="s">
        <v>3825</v>
      </c>
      <c r="N1799" s="29" t="str">
        <f t="shared" si="211"/>
        <v>//JM PRE UNIT</v>
      </c>
      <c r="O1799"/>
      <c r="P1799" t="str">
        <f t="shared" si="204"/>
        <v/>
      </c>
      <c r="Q1799"/>
      <c r="R1799"/>
      <c r="S1799" s="151">
        <f t="shared" si="205"/>
        <v>260</v>
      </c>
      <c r="T1799" s="3" t="s">
        <v>4638</v>
      </c>
      <c r="U1799" s="114"/>
      <c r="V1799" s="114"/>
      <c r="W1799" s="155" t="str">
        <f t="shared" si="206"/>
        <v/>
      </c>
      <c r="X1799" s="105" t="str">
        <f t="shared" si="207"/>
        <v/>
      </c>
      <c r="Y1799" s="2">
        <f t="shared" si="208"/>
        <v>1752</v>
      </c>
      <c r="Z1799" t="str">
        <f t="shared" si="209"/>
        <v>ITM_SI_p</v>
      </c>
    </row>
    <row r="1800" spans="1:26">
      <c r="A1800" s="3">
        <f>ROW()</f>
        <v>1800</v>
      </c>
      <c r="B1800" s="184">
        <f t="shared" si="210"/>
        <v>1753</v>
      </c>
      <c r="C1800" s="66" t="s">
        <v>4117</v>
      </c>
      <c r="D1800" s="66" t="s">
        <v>4119</v>
      </c>
      <c r="E1800" s="17" t="s">
        <v>3838</v>
      </c>
      <c r="F1800" s="17" t="s">
        <v>3838</v>
      </c>
      <c r="G1800" s="58">
        <v>0</v>
      </c>
      <c r="H1800" s="58">
        <v>0</v>
      </c>
      <c r="I1800" s="16" t="s">
        <v>1</v>
      </c>
      <c r="J1800" s="16" t="s">
        <v>2188</v>
      </c>
      <c r="K1800" s="134" t="s">
        <v>4580</v>
      </c>
      <c r="L1800" s="10" t="s">
        <v>3824</v>
      </c>
      <c r="M1800" s="21" t="s">
        <v>3827</v>
      </c>
      <c r="N1800" s="29" t="str">
        <f t="shared" si="211"/>
        <v>//JM PRE UNIT</v>
      </c>
      <c r="O1800"/>
      <c r="P1800" t="str">
        <f t="shared" si="204"/>
        <v/>
      </c>
      <c r="Q1800"/>
      <c r="R1800"/>
      <c r="S1800" s="151">
        <f t="shared" si="205"/>
        <v>260</v>
      </c>
      <c r="T1800" s="3" t="s">
        <v>4638</v>
      </c>
      <c r="U1800" s="114"/>
      <c r="V1800" s="114"/>
      <c r="W1800" s="155" t="str">
        <f t="shared" si="206"/>
        <v/>
      </c>
      <c r="X1800" s="105" t="str">
        <f t="shared" si="207"/>
        <v/>
      </c>
      <c r="Y1800" s="2">
        <f t="shared" si="208"/>
        <v>1753</v>
      </c>
      <c r="Z1800" t="str">
        <f t="shared" si="209"/>
        <v>ITM_SI_n</v>
      </c>
    </row>
    <row r="1801" spans="1:26">
      <c r="A1801" s="3">
        <f>ROW()</f>
        <v>1801</v>
      </c>
      <c r="B1801" s="184">
        <f t="shared" si="210"/>
        <v>1754</v>
      </c>
      <c r="C1801" s="66" t="s">
        <v>4117</v>
      </c>
      <c r="D1801" s="66" t="s">
        <v>4120</v>
      </c>
      <c r="E1801" s="17" t="s">
        <v>3839</v>
      </c>
      <c r="F1801" s="17" t="s">
        <v>3839</v>
      </c>
      <c r="G1801" s="58">
        <v>0</v>
      </c>
      <c r="H1801" s="58">
        <v>0</v>
      </c>
      <c r="I1801" s="16" t="s">
        <v>1</v>
      </c>
      <c r="J1801" s="16" t="s">
        <v>2188</v>
      </c>
      <c r="K1801" s="134" t="s">
        <v>4580</v>
      </c>
      <c r="L1801" s="10" t="s">
        <v>3824</v>
      </c>
      <c r="M1801" s="21" t="s">
        <v>3832</v>
      </c>
      <c r="N1801" s="29" t="str">
        <f t="shared" si="211"/>
        <v>//JM PRE UNIT</v>
      </c>
      <c r="O1801"/>
      <c r="P1801" t="str">
        <f t="shared" si="204"/>
        <v/>
      </c>
      <c r="Q1801"/>
      <c r="R1801"/>
      <c r="S1801" s="151">
        <f t="shared" si="205"/>
        <v>260</v>
      </c>
      <c r="T1801" s="3" t="s">
        <v>4638</v>
      </c>
      <c r="U1801" s="114"/>
      <c r="V1801" s="114"/>
      <c r="W1801" s="155" t="str">
        <f t="shared" si="206"/>
        <v/>
      </c>
      <c r="X1801" s="105" t="str">
        <f t="shared" si="207"/>
        <v/>
      </c>
      <c r="Y1801" s="2">
        <f t="shared" si="208"/>
        <v>1754</v>
      </c>
      <c r="Z1801" t="str">
        <f t="shared" si="209"/>
        <v>ITM_SI_u</v>
      </c>
    </row>
    <row r="1802" spans="1:26">
      <c r="A1802" s="3">
        <f>ROW()</f>
        <v>1802</v>
      </c>
      <c r="B1802" s="184">
        <f t="shared" si="210"/>
        <v>1755</v>
      </c>
      <c r="C1802" s="66" t="s">
        <v>4117</v>
      </c>
      <c r="D1802" s="66" t="s">
        <v>4121</v>
      </c>
      <c r="E1802" s="17" t="s">
        <v>3840</v>
      </c>
      <c r="F1802" s="17" t="s">
        <v>3840</v>
      </c>
      <c r="G1802" s="58">
        <v>0</v>
      </c>
      <c r="H1802" s="58">
        <v>0</v>
      </c>
      <c r="I1802" s="16" t="s">
        <v>1</v>
      </c>
      <c r="J1802" s="16" t="s">
        <v>2188</v>
      </c>
      <c r="K1802" s="134" t="s">
        <v>4580</v>
      </c>
      <c r="L1802" s="10" t="s">
        <v>3824</v>
      </c>
      <c r="M1802" s="21" t="s">
        <v>3833</v>
      </c>
      <c r="N1802" s="29" t="str">
        <f t="shared" si="211"/>
        <v>//JM PRE UNIT</v>
      </c>
      <c r="O1802"/>
      <c r="P1802" t="str">
        <f t="shared" si="204"/>
        <v/>
      </c>
      <c r="Q1802"/>
      <c r="R1802"/>
      <c r="S1802" s="151">
        <f t="shared" si="205"/>
        <v>260</v>
      </c>
      <c r="T1802" s="3" t="s">
        <v>4638</v>
      </c>
      <c r="U1802" s="114"/>
      <c r="V1802" s="114"/>
      <c r="W1802" s="155" t="str">
        <f t="shared" si="206"/>
        <v/>
      </c>
      <c r="X1802" s="105" t="str">
        <f t="shared" si="207"/>
        <v/>
      </c>
      <c r="Y1802" s="2">
        <f t="shared" si="208"/>
        <v>1755</v>
      </c>
      <c r="Z1802" t="str">
        <f t="shared" si="209"/>
        <v>ITM_SI_m</v>
      </c>
    </row>
    <row r="1803" spans="1:26">
      <c r="A1803" s="3">
        <f>ROW()</f>
        <v>1803</v>
      </c>
      <c r="B1803" s="184">
        <f t="shared" si="210"/>
        <v>1756</v>
      </c>
      <c r="C1803" s="66" t="s">
        <v>4117</v>
      </c>
      <c r="D1803" s="66" t="s">
        <v>4122</v>
      </c>
      <c r="E1803" s="17" t="s">
        <v>3841</v>
      </c>
      <c r="F1803" s="17" t="s">
        <v>3841</v>
      </c>
      <c r="G1803" s="58">
        <v>0</v>
      </c>
      <c r="H1803" s="58">
        <v>0</v>
      </c>
      <c r="I1803" s="16" t="s">
        <v>1</v>
      </c>
      <c r="J1803" s="16" t="s">
        <v>2188</v>
      </c>
      <c r="K1803" s="134" t="s">
        <v>4580</v>
      </c>
      <c r="L1803" s="10" t="s">
        <v>3824</v>
      </c>
      <c r="M1803" s="21" t="s">
        <v>3834</v>
      </c>
      <c r="N1803" s="29" t="str">
        <f t="shared" si="211"/>
        <v>//JM PRE UNIT</v>
      </c>
      <c r="O1803"/>
      <c r="P1803" t="str">
        <f t="shared" si="204"/>
        <v/>
      </c>
      <c r="Q1803"/>
      <c r="R1803"/>
      <c r="S1803" s="151">
        <f t="shared" si="205"/>
        <v>260</v>
      </c>
      <c r="T1803" s="3" t="s">
        <v>4638</v>
      </c>
      <c r="U1803" s="114"/>
      <c r="V1803" s="114"/>
      <c r="W1803" s="155" t="str">
        <f t="shared" si="206"/>
        <v/>
      </c>
      <c r="X1803" s="105" t="str">
        <f t="shared" si="207"/>
        <v/>
      </c>
      <c r="Y1803" s="2">
        <f t="shared" si="208"/>
        <v>1756</v>
      </c>
      <c r="Z1803" t="str">
        <f t="shared" si="209"/>
        <v>ITM_SI_k</v>
      </c>
    </row>
    <row r="1804" spans="1:26">
      <c r="A1804" s="3">
        <f>ROW()</f>
        <v>1804</v>
      </c>
      <c r="B1804" s="184">
        <f t="shared" si="210"/>
        <v>1757</v>
      </c>
      <c r="C1804" s="66" t="s">
        <v>4117</v>
      </c>
      <c r="D1804" s="66" t="s">
        <v>4123</v>
      </c>
      <c r="E1804" s="17" t="s">
        <v>3842</v>
      </c>
      <c r="F1804" s="17" t="s">
        <v>3842</v>
      </c>
      <c r="G1804" s="58">
        <v>0</v>
      </c>
      <c r="H1804" s="58">
        <v>0</v>
      </c>
      <c r="I1804" s="16" t="s">
        <v>1</v>
      </c>
      <c r="J1804" s="16" t="s">
        <v>2188</v>
      </c>
      <c r="K1804" s="134" t="s">
        <v>4580</v>
      </c>
      <c r="L1804" s="10" t="s">
        <v>3824</v>
      </c>
      <c r="M1804" s="21" t="s">
        <v>3835</v>
      </c>
      <c r="N1804" s="29" t="str">
        <f t="shared" si="211"/>
        <v>//JM PRE UNIT</v>
      </c>
      <c r="O1804"/>
      <c r="P1804" t="str">
        <f t="shared" si="204"/>
        <v/>
      </c>
      <c r="Q1804"/>
      <c r="R1804"/>
      <c r="S1804" s="151">
        <f t="shared" si="205"/>
        <v>260</v>
      </c>
      <c r="T1804" s="3" t="s">
        <v>4638</v>
      </c>
      <c r="U1804" s="114"/>
      <c r="V1804" s="114"/>
      <c r="W1804" s="155" t="str">
        <f t="shared" si="206"/>
        <v/>
      </c>
      <c r="X1804" s="105" t="str">
        <f t="shared" si="207"/>
        <v/>
      </c>
      <c r="Y1804" s="2">
        <f t="shared" si="208"/>
        <v>1757</v>
      </c>
      <c r="Z1804" t="str">
        <f t="shared" si="209"/>
        <v>ITM_SI_M</v>
      </c>
    </row>
    <row r="1805" spans="1:26">
      <c r="A1805" s="3">
        <f>ROW()</f>
        <v>1805</v>
      </c>
      <c r="B1805" s="184">
        <f t="shared" si="210"/>
        <v>1758</v>
      </c>
      <c r="C1805" s="66" t="s">
        <v>4117</v>
      </c>
      <c r="D1805" s="66" t="s">
        <v>4125</v>
      </c>
      <c r="E1805" s="17" t="s">
        <v>3998</v>
      </c>
      <c r="F1805" s="17" t="s">
        <v>3998</v>
      </c>
      <c r="G1805" s="58">
        <v>0</v>
      </c>
      <c r="H1805" s="58">
        <v>0</v>
      </c>
      <c r="I1805" s="16" t="s">
        <v>1</v>
      </c>
      <c r="J1805" s="16" t="s">
        <v>2188</v>
      </c>
      <c r="K1805" s="134" t="s">
        <v>4580</v>
      </c>
      <c r="L1805" s="10" t="s">
        <v>3824</v>
      </c>
      <c r="M1805" s="21" t="s">
        <v>4001</v>
      </c>
      <c r="N1805" s="29" t="str">
        <f t="shared" si="211"/>
        <v>//JM PRE UNIT</v>
      </c>
      <c r="O1805"/>
      <c r="P1805" t="str">
        <f t="shared" si="204"/>
        <v/>
      </c>
      <c r="Q1805"/>
      <c r="R1805"/>
      <c r="S1805" s="151">
        <f t="shared" si="205"/>
        <v>260</v>
      </c>
      <c r="T1805" s="3" t="s">
        <v>4638</v>
      </c>
      <c r="U1805" s="114"/>
      <c r="V1805" s="114"/>
      <c r="W1805" s="155" t="str">
        <f t="shared" si="206"/>
        <v/>
      </c>
      <c r="X1805" s="105" t="str">
        <f t="shared" si="207"/>
        <v/>
      </c>
      <c r="Y1805" s="2">
        <f t="shared" si="208"/>
        <v>1758</v>
      </c>
      <c r="Z1805" t="str">
        <f t="shared" si="209"/>
        <v>ITM_SI_G</v>
      </c>
    </row>
    <row r="1806" spans="1:26">
      <c r="A1806" s="3">
        <f>ROW()</f>
        <v>1806</v>
      </c>
      <c r="B1806" s="184">
        <f t="shared" si="210"/>
        <v>1759</v>
      </c>
      <c r="C1806" s="66" t="s">
        <v>4117</v>
      </c>
      <c r="D1806" s="66" t="s">
        <v>4126</v>
      </c>
      <c r="E1806" s="17" t="s">
        <v>3999</v>
      </c>
      <c r="F1806" s="17" t="s">
        <v>3999</v>
      </c>
      <c r="G1806" s="58">
        <v>0</v>
      </c>
      <c r="H1806" s="58">
        <v>0</v>
      </c>
      <c r="I1806" s="16" t="s">
        <v>1</v>
      </c>
      <c r="J1806" s="16" t="s">
        <v>2188</v>
      </c>
      <c r="K1806" s="134" t="s">
        <v>4580</v>
      </c>
      <c r="L1806" s="10" t="s">
        <v>3824</v>
      </c>
      <c r="M1806" s="21" t="s">
        <v>4002</v>
      </c>
      <c r="N1806" s="29" t="str">
        <f t="shared" si="211"/>
        <v>//JM PRE UNIT</v>
      </c>
      <c r="O1806"/>
      <c r="P1806" t="str">
        <f t="shared" si="204"/>
        <v/>
      </c>
      <c r="Q1806"/>
      <c r="R1806"/>
      <c r="S1806" s="151">
        <f t="shared" si="205"/>
        <v>260</v>
      </c>
      <c r="T1806" s="3" t="s">
        <v>4638</v>
      </c>
      <c r="U1806" s="114"/>
      <c r="V1806" s="114"/>
      <c r="W1806" s="155" t="str">
        <f t="shared" si="206"/>
        <v/>
      </c>
      <c r="X1806" s="105" t="str">
        <f t="shared" si="207"/>
        <v/>
      </c>
      <c r="Y1806" s="2">
        <f t="shared" si="208"/>
        <v>1759</v>
      </c>
      <c r="Z1806" t="str">
        <f t="shared" si="209"/>
        <v>ITM_SI_T</v>
      </c>
    </row>
    <row r="1807" spans="1:26">
      <c r="A1807" s="3">
        <f>ROW()</f>
        <v>1807</v>
      </c>
      <c r="B1807" s="184">
        <f t="shared" si="210"/>
        <v>1760</v>
      </c>
      <c r="C1807" s="1" t="s">
        <v>2287</v>
      </c>
      <c r="D1807" s="1" t="s">
        <v>1742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2189</v>
      </c>
      <c r="K1807" s="134" t="s">
        <v>4579</v>
      </c>
      <c r="L1807" s="1" t="s">
        <v>1145</v>
      </c>
      <c r="M1807" s="21" t="s">
        <v>1742</v>
      </c>
      <c r="N1807" s="21" t="s">
        <v>3769</v>
      </c>
      <c r="O1807"/>
      <c r="P1807" t="str">
        <f t="shared" si="204"/>
        <v>NOT EQUAL</v>
      </c>
      <c r="Q1807"/>
      <c r="R1807"/>
      <c r="S1807" s="151">
        <f t="shared" si="205"/>
        <v>260</v>
      </c>
      <c r="T1807" s="3" t="s">
        <v>4626</v>
      </c>
      <c r="U1807" s="114"/>
      <c r="V1807" s="114"/>
      <c r="W1807" s="155" t="str">
        <f t="shared" si="206"/>
        <v/>
      </c>
      <c r="X1807" s="105" t="str">
        <f t="shared" si="207"/>
        <v/>
      </c>
      <c r="Y1807" s="2">
        <f t="shared" si="208"/>
        <v>1760</v>
      </c>
      <c r="Z1807" t="str">
        <f t="shared" si="209"/>
        <v>CHR_QOPPA</v>
      </c>
    </row>
    <row r="1808" spans="1:26">
      <c r="A1808" s="3">
        <f>ROW()</f>
        <v>1808</v>
      </c>
      <c r="B1808" s="184">
        <f t="shared" si="210"/>
        <v>1761</v>
      </c>
      <c r="C1808" s="1" t="s">
        <v>2287</v>
      </c>
      <c r="D1808" s="1" t="s">
        <v>1743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2189</v>
      </c>
      <c r="K1808" s="134" t="s">
        <v>4579</v>
      </c>
      <c r="L1808" s="1" t="s">
        <v>1145</v>
      </c>
      <c r="M1808" s="21" t="s">
        <v>1743</v>
      </c>
      <c r="N1808" s="21" t="s">
        <v>1145</v>
      </c>
      <c r="O1808"/>
      <c r="P1808" t="str">
        <f t="shared" si="204"/>
        <v>NOT EQUAL</v>
      </c>
      <c r="Q1808"/>
      <c r="R1808"/>
      <c r="S1808" s="151">
        <f t="shared" si="205"/>
        <v>260</v>
      </c>
      <c r="T1808" s="3" t="s">
        <v>4626</v>
      </c>
      <c r="U1808" s="114"/>
      <c r="V1808" s="114"/>
      <c r="W1808" s="155" t="str">
        <f t="shared" si="206"/>
        <v/>
      </c>
      <c r="X1808" s="105" t="str">
        <f t="shared" si="207"/>
        <v/>
      </c>
      <c r="Y1808" s="2">
        <f t="shared" si="208"/>
        <v>1761</v>
      </c>
      <c r="Z1808" t="str">
        <f t="shared" si="209"/>
        <v>CHR_DIGAMMA</v>
      </c>
    </row>
    <row r="1809" spans="1:26">
      <c r="A1809" s="3">
        <f>ROW()</f>
        <v>1809</v>
      </c>
      <c r="B1809" s="184">
        <f t="shared" si="210"/>
        <v>1762</v>
      </c>
      <c r="C1809" s="1" t="s">
        <v>2287</v>
      </c>
      <c r="D1809" s="1" t="s">
        <v>1744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2189</v>
      </c>
      <c r="K1809" s="134" t="s">
        <v>4579</v>
      </c>
      <c r="L1809" s="1" t="s">
        <v>1145</v>
      </c>
      <c r="M1809" s="21" t="s">
        <v>1744</v>
      </c>
      <c r="N1809" s="21" t="s">
        <v>3770</v>
      </c>
      <c r="O1809"/>
      <c r="P1809" t="str">
        <f t="shared" si="204"/>
        <v>NOT EQUAL</v>
      </c>
      <c r="Q1809"/>
      <c r="R1809"/>
      <c r="S1809" s="151">
        <f t="shared" si="205"/>
        <v>260</v>
      </c>
      <c r="T1809" s="3" t="s">
        <v>4626</v>
      </c>
      <c r="U1809" s="114"/>
      <c r="V1809" s="114"/>
      <c r="W1809" s="155" t="str">
        <f t="shared" si="206"/>
        <v/>
      </c>
      <c r="X1809" s="105" t="str">
        <f t="shared" si="207"/>
        <v/>
      </c>
      <c r="Y1809" s="2">
        <f t="shared" si="208"/>
        <v>1762</v>
      </c>
      <c r="Z1809" t="str">
        <f t="shared" si="209"/>
        <v>CHR_SAMPI</v>
      </c>
    </row>
    <row r="1810" spans="1:26">
      <c r="A1810" s="3">
        <f>ROW()</f>
        <v>1810</v>
      </c>
      <c r="B1810" s="184">
        <f t="shared" si="210"/>
        <v>1763</v>
      </c>
      <c r="C1810" s="1" t="s">
        <v>2217</v>
      </c>
      <c r="D1810" s="1" t="s">
        <v>7</v>
      </c>
      <c r="E1810" s="19" t="s">
        <v>2200</v>
      </c>
      <c r="F1810" s="19" t="s">
        <v>2200</v>
      </c>
      <c r="G1810" s="63">
        <v>0</v>
      </c>
      <c r="H1810" s="63">
        <v>0</v>
      </c>
      <c r="I1810" s="16" t="s">
        <v>30</v>
      </c>
      <c r="J1810" s="16" t="s">
        <v>2189</v>
      </c>
      <c r="K1810" s="134" t="s">
        <v>4579</v>
      </c>
      <c r="L1810" s="9" t="s">
        <v>2193</v>
      </c>
      <c r="M1810" s="21" t="s">
        <v>3558</v>
      </c>
      <c r="N1810" s="21" t="s">
        <v>3771</v>
      </c>
      <c r="O1810"/>
      <c r="P1810" t="str">
        <f t="shared" si="204"/>
        <v/>
      </c>
      <c r="Q1810"/>
      <c r="R1810"/>
      <c r="S1810" s="151">
        <f t="shared" si="205"/>
        <v>260</v>
      </c>
      <c r="T1810" s="3" t="s">
        <v>4626</v>
      </c>
      <c r="U1810" s="114"/>
      <c r="V1810" s="114"/>
      <c r="W1810" s="155" t="str">
        <f t="shared" si="206"/>
        <v/>
      </c>
      <c r="X1810" s="105" t="str">
        <f t="shared" si="207"/>
        <v/>
      </c>
      <c r="Y1810" s="2">
        <f t="shared" si="208"/>
        <v>1763</v>
      </c>
      <c r="Z1810" t="str">
        <f t="shared" si="209"/>
        <v>CHR_1599</v>
      </c>
    </row>
    <row r="1811" spans="1:26">
      <c r="A1811" s="3">
        <f>ROW()</f>
        <v>1811</v>
      </c>
      <c r="B1811" s="184">
        <f t="shared" si="210"/>
        <v>1764</v>
      </c>
      <c r="C1811" s="1" t="s">
        <v>2217</v>
      </c>
      <c r="D1811" s="1" t="s">
        <v>7</v>
      </c>
      <c r="E1811" s="19" t="s">
        <v>2200</v>
      </c>
      <c r="F1811" s="19" t="s">
        <v>2200</v>
      </c>
      <c r="G1811" s="63">
        <v>0</v>
      </c>
      <c r="H1811" s="63">
        <v>0</v>
      </c>
      <c r="I1811" s="16" t="s">
        <v>30</v>
      </c>
      <c r="J1811" s="16" t="s">
        <v>2189</v>
      </c>
      <c r="K1811" s="134" t="s">
        <v>4579</v>
      </c>
      <c r="L1811" s="9" t="s">
        <v>2193</v>
      </c>
      <c r="M1811" s="21" t="s">
        <v>3559</v>
      </c>
      <c r="N1811" s="21" t="s">
        <v>3771</v>
      </c>
      <c r="O1811"/>
      <c r="P1811" t="str">
        <f t="shared" si="204"/>
        <v/>
      </c>
      <c r="Q1811"/>
      <c r="R1811"/>
      <c r="S1811" s="151">
        <f t="shared" si="205"/>
        <v>260</v>
      </c>
      <c r="T1811" s="3" t="s">
        <v>4626</v>
      </c>
      <c r="U1811" s="114"/>
      <c r="V1811" s="114"/>
      <c r="W1811" s="155" t="str">
        <f t="shared" si="206"/>
        <v/>
      </c>
      <c r="X1811" s="105" t="str">
        <f t="shared" si="207"/>
        <v/>
      </c>
      <c r="Y1811" s="2">
        <f t="shared" si="208"/>
        <v>1764</v>
      </c>
      <c r="Z1811" t="str">
        <f t="shared" si="209"/>
        <v>CHR_1600</v>
      </c>
    </row>
    <row r="1812" spans="1:26">
      <c r="A1812" s="3">
        <f>ROW()</f>
        <v>1812</v>
      </c>
      <c r="B1812" s="184">
        <f t="shared" si="210"/>
        <v>1765</v>
      </c>
      <c r="C1812" s="1" t="s">
        <v>2217</v>
      </c>
      <c r="D1812" s="1" t="s">
        <v>7</v>
      </c>
      <c r="E1812" s="19" t="s">
        <v>2200</v>
      </c>
      <c r="F1812" s="19" t="s">
        <v>2200</v>
      </c>
      <c r="G1812" s="63">
        <v>0</v>
      </c>
      <c r="H1812" s="63">
        <v>0</v>
      </c>
      <c r="I1812" s="16" t="s">
        <v>30</v>
      </c>
      <c r="J1812" s="16" t="s">
        <v>2189</v>
      </c>
      <c r="K1812" s="134" t="s">
        <v>4579</v>
      </c>
      <c r="L1812" s="9" t="s">
        <v>2193</v>
      </c>
      <c r="M1812" s="21" t="s">
        <v>3560</v>
      </c>
      <c r="N1812" s="21" t="s">
        <v>3771</v>
      </c>
      <c r="O1812"/>
      <c r="P1812" t="str">
        <f t="shared" si="204"/>
        <v/>
      </c>
      <c r="Q1812"/>
      <c r="R1812"/>
      <c r="S1812" s="151">
        <f t="shared" si="205"/>
        <v>260</v>
      </c>
      <c r="T1812" s="3" t="s">
        <v>4626</v>
      </c>
      <c r="U1812" s="114"/>
      <c r="V1812" s="114"/>
      <c r="W1812" s="155" t="str">
        <f t="shared" si="206"/>
        <v/>
      </c>
      <c r="X1812" s="105" t="str">
        <f t="shared" si="207"/>
        <v/>
      </c>
      <c r="Y1812" s="2">
        <f t="shared" si="208"/>
        <v>1765</v>
      </c>
      <c r="Z1812" t="str">
        <f t="shared" si="209"/>
        <v>CHR_1601</v>
      </c>
    </row>
    <row r="1813" spans="1:26">
      <c r="A1813" s="3">
        <f>ROW()</f>
        <v>1813</v>
      </c>
      <c r="B1813" s="184">
        <f t="shared" si="210"/>
        <v>1766</v>
      </c>
      <c r="C1813" s="1" t="s">
        <v>2217</v>
      </c>
      <c r="D1813" s="1" t="s">
        <v>7</v>
      </c>
      <c r="E1813" s="19" t="s">
        <v>2200</v>
      </c>
      <c r="F1813" s="19" t="s">
        <v>2200</v>
      </c>
      <c r="G1813" s="63">
        <v>0</v>
      </c>
      <c r="H1813" s="63">
        <v>0</v>
      </c>
      <c r="I1813" s="16" t="s">
        <v>30</v>
      </c>
      <c r="J1813" s="16" t="s">
        <v>2189</v>
      </c>
      <c r="K1813" s="134" t="s">
        <v>4579</v>
      </c>
      <c r="L1813" s="9" t="s">
        <v>2193</v>
      </c>
      <c r="M1813" s="21" t="s">
        <v>3561</v>
      </c>
      <c r="N1813" s="21" t="s">
        <v>3771</v>
      </c>
      <c r="O1813"/>
      <c r="P1813" t="str">
        <f t="shared" si="204"/>
        <v/>
      </c>
      <c r="Q1813"/>
      <c r="R1813"/>
      <c r="S1813" s="151">
        <f t="shared" si="205"/>
        <v>260</v>
      </c>
      <c r="T1813" s="3" t="s">
        <v>4626</v>
      </c>
      <c r="U1813" s="114"/>
      <c r="V1813" s="114"/>
      <c r="W1813" s="155" t="str">
        <f t="shared" si="206"/>
        <v/>
      </c>
      <c r="X1813" s="105" t="str">
        <f t="shared" si="207"/>
        <v/>
      </c>
      <c r="Y1813" s="2">
        <f t="shared" si="208"/>
        <v>1766</v>
      </c>
      <c r="Z1813" t="str">
        <f t="shared" si="209"/>
        <v>CHR_1602</v>
      </c>
    </row>
    <row r="1814" spans="1:26">
      <c r="A1814" s="3">
        <f>ROW()</f>
        <v>1814</v>
      </c>
      <c r="B1814" s="184">
        <f t="shared" si="210"/>
        <v>1767</v>
      </c>
      <c r="C1814" s="1" t="s">
        <v>2217</v>
      </c>
      <c r="D1814" s="1" t="s">
        <v>7</v>
      </c>
      <c r="E1814" s="19" t="s">
        <v>2200</v>
      </c>
      <c r="F1814" s="19" t="s">
        <v>2200</v>
      </c>
      <c r="G1814" s="63">
        <v>0</v>
      </c>
      <c r="H1814" s="63">
        <v>0</v>
      </c>
      <c r="I1814" s="16" t="s">
        <v>30</v>
      </c>
      <c r="J1814" s="16" t="s">
        <v>2189</v>
      </c>
      <c r="K1814" s="134" t="s">
        <v>4579</v>
      </c>
      <c r="L1814" s="9" t="s">
        <v>2193</v>
      </c>
      <c r="M1814" s="21" t="s">
        <v>3562</v>
      </c>
      <c r="N1814" s="21" t="s">
        <v>3771</v>
      </c>
      <c r="O1814"/>
      <c r="P1814" t="str">
        <f t="shared" si="204"/>
        <v/>
      </c>
      <c r="Q1814"/>
      <c r="R1814"/>
      <c r="S1814" s="151">
        <f t="shared" si="205"/>
        <v>260</v>
      </c>
      <c r="T1814" s="3" t="s">
        <v>4626</v>
      </c>
      <c r="U1814" s="114"/>
      <c r="V1814" s="114"/>
      <c r="W1814" s="155" t="str">
        <f t="shared" si="206"/>
        <v/>
      </c>
      <c r="X1814" s="105" t="str">
        <f t="shared" si="207"/>
        <v/>
      </c>
      <c r="Y1814" s="2">
        <f t="shared" si="208"/>
        <v>1767</v>
      </c>
      <c r="Z1814" t="str">
        <f t="shared" si="209"/>
        <v>CHR_1603</v>
      </c>
    </row>
    <row r="1815" spans="1:26">
      <c r="A1815" s="3">
        <f>ROW()</f>
        <v>1815</v>
      </c>
      <c r="B1815" s="184">
        <f t="shared" si="210"/>
        <v>1768</v>
      </c>
      <c r="C1815" s="1" t="s">
        <v>2217</v>
      </c>
      <c r="D1815" s="1" t="s">
        <v>7</v>
      </c>
      <c r="E1815" s="19" t="s">
        <v>2200</v>
      </c>
      <c r="F1815" s="19" t="s">
        <v>2200</v>
      </c>
      <c r="G1815" s="63">
        <v>0</v>
      </c>
      <c r="H1815" s="63">
        <v>0</v>
      </c>
      <c r="I1815" s="16" t="s">
        <v>30</v>
      </c>
      <c r="J1815" s="16" t="s">
        <v>2189</v>
      </c>
      <c r="K1815" s="134" t="s">
        <v>4579</v>
      </c>
      <c r="L1815" s="9" t="s">
        <v>2193</v>
      </c>
      <c r="M1815" s="21" t="s">
        <v>3563</v>
      </c>
      <c r="N1815" s="21" t="s">
        <v>3771</v>
      </c>
      <c r="O1815"/>
      <c r="P1815" t="str">
        <f t="shared" si="204"/>
        <v/>
      </c>
      <c r="Q1815"/>
      <c r="R1815"/>
      <c r="S1815" s="151">
        <f t="shared" si="205"/>
        <v>260</v>
      </c>
      <c r="T1815" s="3" t="s">
        <v>4626</v>
      </c>
      <c r="U1815" s="114"/>
      <c r="V1815" s="114"/>
      <c r="W1815" s="155" t="str">
        <f t="shared" si="206"/>
        <v/>
      </c>
      <c r="X1815" s="105" t="str">
        <f t="shared" si="207"/>
        <v/>
      </c>
      <c r="Y1815" s="2">
        <f t="shared" si="208"/>
        <v>1768</v>
      </c>
      <c r="Z1815" t="str">
        <f t="shared" si="209"/>
        <v>CHR_1604</v>
      </c>
    </row>
    <row r="1816" spans="1:26">
      <c r="A1816" s="3">
        <f>ROW()</f>
        <v>1816</v>
      </c>
      <c r="B1816" s="184">
        <f t="shared" si="210"/>
        <v>1769</v>
      </c>
      <c r="C1816" s="1" t="s">
        <v>2217</v>
      </c>
      <c r="D1816" s="1" t="s">
        <v>7</v>
      </c>
      <c r="E1816" s="19" t="s">
        <v>2200</v>
      </c>
      <c r="F1816" s="19" t="s">
        <v>2200</v>
      </c>
      <c r="G1816" s="63">
        <v>0</v>
      </c>
      <c r="H1816" s="63">
        <v>0</v>
      </c>
      <c r="I1816" s="16" t="s">
        <v>30</v>
      </c>
      <c r="J1816" s="16" t="s">
        <v>2189</v>
      </c>
      <c r="K1816" s="134" t="s">
        <v>4579</v>
      </c>
      <c r="L1816" s="9" t="s">
        <v>2193</v>
      </c>
      <c r="M1816" s="21" t="s">
        <v>3564</v>
      </c>
      <c r="N1816" s="21" t="s">
        <v>3771</v>
      </c>
      <c r="O1816"/>
      <c r="P1816" t="str">
        <f t="shared" si="204"/>
        <v/>
      </c>
      <c r="Q1816"/>
      <c r="R1816"/>
      <c r="S1816" s="151">
        <f t="shared" si="205"/>
        <v>260</v>
      </c>
      <c r="T1816" s="3" t="s">
        <v>4626</v>
      </c>
      <c r="U1816" s="114"/>
      <c r="V1816" s="114"/>
      <c r="W1816" s="155" t="str">
        <f t="shared" si="206"/>
        <v/>
      </c>
      <c r="X1816" s="105" t="str">
        <f t="shared" si="207"/>
        <v/>
      </c>
      <c r="Y1816" s="2">
        <f t="shared" si="208"/>
        <v>1769</v>
      </c>
      <c r="Z1816" t="str">
        <f t="shared" si="209"/>
        <v>CHR_1605</v>
      </c>
    </row>
    <row r="1817" spans="1:26">
      <c r="A1817" s="3">
        <f>ROW()</f>
        <v>1817</v>
      </c>
      <c r="B1817" s="184">
        <f t="shared" si="210"/>
        <v>1770</v>
      </c>
      <c r="C1817" s="1" t="s">
        <v>2217</v>
      </c>
      <c r="D1817" s="1" t="s">
        <v>7</v>
      </c>
      <c r="E1817" s="19" t="s">
        <v>2200</v>
      </c>
      <c r="F1817" s="19" t="s">
        <v>2200</v>
      </c>
      <c r="G1817" s="63">
        <v>0</v>
      </c>
      <c r="H1817" s="63">
        <v>0</v>
      </c>
      <c r="I1817" s="16" t="s">
        <v>30</v>
      </c>
      <c r="J1817" s="16" t="s">
        <v>2189</v>
      </c>
      <c r="K1817" s="134" t="s">
        <v>4579</v>
      </c>
      <c r="L1817" s="9" t="s">
        <v>2193</v>
      </c>
      <c r="M1817" s="21" t="s">
        <v>3565</v>
      </c>
      <c r="N1817" s="21" t="s">
        <v>3771</v>
      </c>
      <c r="O1817"/>
      <c r="P1817" t="str">
        <f t="shared" si="204"/>
        <v/>
      </c>
      <c r="Q1817"/>
      <c r="R1817"/>
      <c r="S1817" s="151">
        <f t="shared" si="205"/>
        <v>260</v>
      </c>
      <c r="T1817" s="3" t="s">
        <v>4626</v>
      </c>
      <c r="U1817" s="114"/>
      <c r="V1817" s="114"/>
      <c r="W1817" s="155" t="str">
        <f t="shared" si="206"/>
        <v/>
      </c>
      <c r="X1817" s="105" t="str">
        <f t="shared" si="207"/>
        <v/>
      </c>
      <c r="Y1817" s="2">
        <f t="shared" si="208"/>
        <v>1770</v>
      </c>
      <c r="Z1817" t="str">
        <f t="shared" si="209"/>
        <v>CHR_1606</v>
      </c>
    </row>
    <row r="1818" spans="1:26">
      <c r="A1818" s="3">
        <f>ROW()</f>
        <v>1818</v>
      </c>
      <c r="B1818" s="184">
        <f t="shared" si="210"/>
        <v>1771</v>
      </c>
      <c r="C1818" s="1" t="s">
        <v>2217</v>
      </c>
      <c r="D1818" s="1" t="s">
        <v>7</v>
      </c>
      <c r="E1818" s="19" t="s">
        <v>2200</v>
      </c>
      <c r="F1818" s="19" t="s">
        <v>2200</v>
      </c>
      <c r="G1818" s="63">
        <v>0</v>
      </c>
      <c r="H1818" s="63">
        <v>0</v>
      </c>
      <c r="I1818" s="16" t="s">
        <v>30</v>
      </c>
      <c r="J1818" s="16" t="s">
        <v>2189</v>
      </c>
      <c r="K1818" s="134" t="s">
        <v>4579</v>
      </c>
      <c r="L1818" s="9" t="s">
        <v>2193</v>
      </c>
      <c r="M1818" s="21" t="s">
        <v>3566</v>
      </c>
      <c r="N1818" s="21" t="s">
        <v>3771</v>
      </c>
      <c r="O1818"/>
      <c r="P1818" t="str">
        <f t="shared" si="204"/>
        <v/>
      </c>
      <c r="Q1818"/>
      <c r="R1818"/>
      <c r="S1818" s="151">
        <f t="shared" si="205"/>
        <v>260</v>
      </c>
      <c r="T1818" s="3" t="s">
        <v>4626</v>
      </c>
      <c r="U1818" s="114"/>
      <c r="V1818" s="114"/>
      <c r="W1818" s="155" t="str">
        <f t="shared" si="206"/>
        <v/>
      </c>
      <c r="X1818" s="105" t="str">
        <f t="shared" si="207"/>
        <v/>
      </c>
      <c r="Y1818" s="2">
        <f t="shared" si="208"/>
        <v>1771</v>
      </c>
      <c r="Z1818" t="str">
        <f t="shared" si="209"/>
        <v>CHR_1607</v>
      </c>
    </row>
    <row r="1819" spans="1:26">
      <c r="A1819" s="3">
        <f>ROW()</f>
        <v>1819</v>
      </c>
      <c r="B1819" s="184">
        <f t="shared" si="210"/>
        <v>1772</v>
      </c>
      <c r="C1819" s="1" t="s">
        <v>2217</v>
      </c>
      <c r="D1819" s="1" t="s">
        <v>7</v>
      </c>
      <c r="E1819" s="19" t="s">
        <v>2200</v>
      </c>
      <c r="F1819" s="19" t="s">
        <v>2200</v>
      </c>
      <c r="G1819" s="63">
        <v>0</v>
      </c>
      <c r="H1819" s="63">
        <v>0</v>
      </c>
      <c r="I1819" s="16" t="s">
        <v>30</v>
      </c>
      <c r="J1819" s="16" t="s">
        <v>2189</v>
      </c>
      <c r="K1819" s="134" t="s">
        <v>4579</v>
      </c>
      <c r="L1819" s="9" t="s">
        <v>2193</v>
      </c>
      <c r="M1819" s="21" t="s">
        <v>3567</v>
      </c>
      <c r="N1819" s="21" t="s">
        <v>3771</v>
      </c>
      <c r="O1819"/>
      <c r="P1819" t="str">
        <f t="shared" si="204"/>
        <v/>
      </c>
      <c r="Q1819"/>
      <c r="R1819"/>
      <c r="S1819" s="151">
        <f t="shared" si="205"/>
        <v>260</v>
      </c>
      <c r="T1819" s="3" t="s">
        <v>4626</v>
      </c>
      <c r="U1819" s="114"/>
      <c r="V1819" s="114"/>
      <c r="W1819" s="155" t="str">
        <f t="shared" si="206"/>
        <v/>
      </c>
      <c r="X1819" s="105" t="str">
        <f t="shared" si="207"/>
        <v/>
      </c>
      <c r="Y1819" s="2">
        <f t="shared" si="208"/>
        <v>1772</v>
      </c>
      <c r="Z1819" t="str">
        <f t="shared" si="209"/>
        <v>CHR_1608</v>
      </c>
    </row>
    <row r="1820" spans="1:26">
      <c r="A1820" s="3">
        <f>ROW()</f>
        <v>1820</v>
      </c>
      <c r="B1820" s="184">
        <f t="shared" si="210"/>
        <v>1773</v>
      </c>
      <c r="C1820" s="1" t="s">
        <v>2217</v>
      </c>
      <c r="D1820" s="1" t="s">
        <v>7</v>
      </c>
      <c r="E1820" s="19" t="s">
        <v>2200</v>
      </c>
      <c r="F1820" s="19" t="s">
        <v>2200</v>
      </c>
      <c r="G1820" s="63">
        <v>0</v>
      </c>
      <c r="H1820" s="63">
        <v>0</v>
      </c>
      <c r="I1820" s="16" t="s">
        <v>30</v>
      </c>
      <c r="J1820" s="16" t="s">
        <v>2189</v>
      </c>
      <c r="K1820" s="134" t="s">
        <v>4579</v>
      </c>
      <c r="L1820" s="9" t="s">
        <v>2193</v>
      </c>
      <c r="M1820" s="21" t="s">
        <v>3568</v>
      </c>
      <c r="N1820" s="21" t="s">
        <v>3771</v>
      </c>
      <c r="O1820"/>
      <c r="P1820" t="str">
        <f t="shared" si="204"/>
        <v/>
      </c>
      <c r="Q1820"/>
      <c r="R1820"/>
      <c r="S1820" s="151">
        <f t="shared" si="205"/>
        <v>260</v>
      </c>
      <c r="T1820" s="3" t="s">
        <v>4626</v>
      </c>
      <c r="U1820" s="114"/>
      <c r="V1820" s="114"/>
      <c r="W1820" s="155" t="str">
        <f t="shared" si="206"/>
        <v/>
      </c>
      <c r="X1820" s="105" t="str">
        <f t="shared" si="207"/>
        <v/>
      </c>
      <c r="Y1820" s="2">
        <f t="shared" si="208"/>
        <v>1773</v>
      </c>
      <c r="Z1820" t="str">
        <f t="shared" si="209"/>
        <v>CHR_1609</v>
      </c>
    </row>
    <row r="1821" spans="1:26">
      <c r="A1821" s="3">
        <f>ROW()</f>
        <v>1821</v>
      </c>
      <c r="B1821" s="184">
        <f t="shared" si="210"/>
        <v>1774</v>
      </c>
      <c r="C1821" s="1" t="s">
        <v>2217</v>
      </c>
      <c r="D1821" s="1" t="s">
        <v>7</v>
      </c>
      <c r="E1821" s="19" t="s">
        <v>2200</v>
      </c>
      <c r="F1821" s="19" t="s">
        <v>2200</v>
      </c>
      <c r="G1821" s="63">
        <v>0</v>
      </c>
      <c r="H1821" s="63">
        <v>0</v>
      </c>
      <c r="I1821" s="16" t="s">
        <v>30</v>
      </c>
      <c r="J1821" s="16" t="s">
        <v>2189</v>
      </c>
      <c r="K1821" s="134" t="s">
        <v>4579</v>
      </c>
      <c r="L1821" s="9" t="s">
        <v>2193</v>
      </c>
      <c r="M1821" s="21" t="s">
        <v>3569</v>
      </c>
      <c r="N1821" s="21" t="s">
        <v>3771</v>
      </c>
      <c r="O1821"/>
      <c r="P1821" t="str">
        <f t="shared" si="204"/>
        <v/>
      </c>
      <c r="Q1821"/>
      <c r="R1821"/>
      <c r="S1821" s="151">
        <f t="shared" si="205"/>
        <v>260</v>
      </c>
      <c r="T1821" s="3" t="s">
        <v>4626</v>
      </c>
      <c r="U1821" s="114"/>
      <c r="V1821" s="114"/>
      <c r="W1821" s="155" t="str">
        <f t="shared" si="206"/>
        <v/>
      </c>
      <c r="X1821" s="105" t="str">
        <f t="shared" si="207"/>
        <v/>
      </c>
      <c r="Y1821" s="2">
        <f t="shared" si="208"/>
        <v>1774</v>
      </c>
      <c r="Z1821" t="str">
        <f t="shared" si="209"/>
        <v>CHR_1610</v>
      </c>
    </row>
    <row r="1822" spans="1:26">
      <c r="A1822" s="3">
        <f>ROW()</f>
        <v>1822</v>
      </c>
      <c r="B1822" s="184">
        <f t="shared" si="210"/>
        <v>1775</v>
      </c>
      <c r="C1822" s="1" t="s">
        <v>2217</v>
      </c>
      <c r="D1822" s="1" t="s">
        <v>7</v>
      </c>
      <c r="E1822" s="19" t="s">
        <v>2200</v>
      </c>
      <c r="F1822" s="19" t="s">
        <v>2200</v>
      </c>
      <c r="G1822" s="63">
        <v>0</v>
      </c>
      <c r="H1822" s="63">
        <v>0</v>
      </c>
      <c r="I1822" s="16" t="s">
        <v>30</v>
      </c>
      <c r="J1822" s="16" t="s">
        <v>2189</v>
      </c>
      <c r="K1822" s="134" t="s">
        <v>4579</v>
      </c>
      <c r="L1822" s="9" t="s">
        <v>2193</v>
      </c>
      <c r="M1822" s="21" t="s">
        <v>3570</v>
      </c>
      <c r="N1822" s="21" t="s">
        <v>3771</v>
      </c>
      <c r="O1822"/>
      <c r="P1822" t="str">
        <f t="shared" si="204"/>
        <v/>
      </c>
      <c r="Q1822"/>
      <c r="R1822"/>
      <c r="S1822" s="151">
        <f t="shared" si="205"/>
        <v>260</v>
      </c>
      <c r="T1822" s="3" t="s">
        <v>4626</v>
      </c>
      <c r="U1822" s="114"/>
      <c r="V1822" s="114"/>
      <c r="W1822" s="155" t="str">
        <f t="shared" si="206"/>
        <v/>
      </c>
      <c r="X1822" s="105" t="str">
        <f t="shared" si="207"/>
        <v/>
      </c>
      <c r="Y1822" s="2">
        <f t="shared" si="208"/>
        <v>1775</v>
      </c>
      <c r="Z1822" t="str">
        <f t="shared" si="209"/>
        <v>CHR_1611</v>
      </c>
    </row>
    <row r="1823" spans="1:26">
      <c r="A1823" s="3">
        <f>ROW()</f>
        <v>1823</v>
      </c>
      <c r="B1823" s="184">
        <f t="shared" si="210"/>
        <v>1776</v>
      </c>
      <c r="C1823" s="1" t="s">
        <v>2217</v>
      </c>
      <c r="D1823" s="1" t="s">
        <v>7</v>
      </c>
      <c r="E1823" s="19" t="s">
        <v>2200</v>
      </c>
      <c r="F1823" s="19" t="s">
        <v>2200</v>
      </c>
      <c r="G1823" s="63">
        <v>0</v>
      </c>
      <c r="H1823" s="63">
        <v>0</v>
      </c>
      <c r="I1823" s="16" t="s">
        <v>30</v>
      </c>
      <c r="J1823" s="16" t="s">
        <v>2189</v>
      </c>
      <c r="K1823" s="134" t="s">
        <v>4579</v>
      </c>
      <c r="L1823" s="9" t="s">
        <v>2193</v>
      </c>
      <c r="M1823" s="21" t="s">
        <v>3571</v>
      </c>
      <c r="N1823" s="21" t="s">
        <v>3771</v>
      </c>
      <c r="O1823"/>
      <c r="P1823" t="str">
        <f t="shared" si="204"/>
        <v/>
      </c>
      <c r="Q1823"/>
      <c r="R1823"/>
      <c r="S1823" s="151">
        <f t="shared" si="205"/>
        <v>260</v>
      </c>
      <c r="T1823" s="3" t="s">
        <v>4626</v>
      </c>
      <c r="U1823" s="114"/>
      <c r="V1823" s="114"/>
      <c r="W1823" s="155" t="str">
        <f t="shared" si="206"/>
        <v/>
      </c>
      <c r="X1823" s="105" t="str">
        <f t="shared" si="207"/>
        <v/>
      </c>
      <c r="Y1823" s="2">
        <f t="shared" si="208"/>
        <v>1776</v>
      </c>
      <c r="Z1823" t="str">
        <f t="shared" si="209"/>
        <v>CHR_1612</v>
      </c>
    </row>
    <row r="1824" spans="1:26">
      <c r="A1824" s="3">
        <f>ROW()</f>
        <v>1824</v>
      </c>
      <c r="B1824" s="184">
        <f t="shared" si="210"/>
        <v>1777</v>
      </c>
      <c r="C1824" s="1" t="s">
        <v>2217</v>
      </c>
      <c r="D1824" s="1" t="s">
        <v>7</v>
      </c>
      <c r="E1824" s="19" t="s">
        <v>2200</v>
      </c>
      <c r="F1824" s="19" t="s">
        <v>2200</v>
      </c>
      <c r="G1824" s="63">
        <v>0</v>
      </c>
      <c r="H1824" s="63">
        <v>0</v>
      </c>
      <c r="I1824" s="16" t="s">
        <v>30</v>
      </c>
      <c r="J1824" s="16" t="s">
        <v>2189</v>
      </c>
      <c r="K1824" s="134" t="s">
        <v>4579</v>
      </c>
      <c r="L1824" s="9" t="s">
        <v>2193</v>
      </c>
      <c r="M1824" s="21" t="s">
        <v>3572</v>
      </c>
      <c r="N1824" s="21" t="s">
        <v>3771</v>
      </c>
      <c r="O1824"/>
      <c r="P1824" t="str">
        <f t="shared" si="204"/>
        <v/>
      </c>
      <c r="Q1824"/>
      <c r="R1824"/>
      <c r="S1824" s="151">
        <f t="shared" si="205"/>
        <v>260</v>
      </c>
      <c r="T1824" s="3" t="s">
        <v>4626</v>
      </c>
      <c r="U1824" s="114"/>
      <c r="V1824" s="114"/>
      <c r="W1824" s="155" t="str">
        <f t="shared" si="206"/>
        <v/>
      </c>
      <c r="X1824" s="105" t="str">
        <f t="shared" si="207"/>
        <v/>
      </c>
      <c r="Y1824" s="2">
        <f t="shared" si="208"/>
        <v>1777</v>
      </c>
      <c r="Z1824" t="str">
        <f t="shared" si="209"/>
        <v>CHR_1613</v>
      </c>
    </row>
    <row r="1825" spans="1:26">
      <c r="A1825" s="3">
        <f>ROW()</f>
        <v>1825</v>
      </c>
      <c r="B1825" s="184">
        <f t="shared" si="210"/>
        <v>1778</v>
      </c>
      <c r="C1825" s="1" t="s">
        <v>2217</v>
      </c>
      <c r="D1825" s="1" t="s">
        <v>7</v>
      </c>
      <c r="E1825" s="19" t="s">
        <v>2200</v>
      </c>
      <c r="F1825" s="19" t="s">
        <v>2200</v>
      </c>
      <c r="G1825" s="63">
        <v>0</v>
      </c>
      <c r="H1825" s="63">
        <v>0</v>
      </c>
      <c r="I1825" s="16" t="s">
        <v>30</v>
      </c>
      <c r="J1825" s="16" t="s">
        <v>2189</v>
      </c>
      <c r="K1825" s="134" t="s">
        <v>4579</v>
      </c>
      <c r="L1825" s="9" t="s">
        <v>2193</v>
      </c>
      <c r="M1825" s="21" t="s">
        <v>3573</v>
      </c>
      <c r="N1825" s="21" t="s">
        <v>3771</v>
      </c>
      <c r="O1825"/>
      <c r="P1825" t="str">
        <f t="shared" si="204"/>
        <v/>
      </c>
      <c r="Q1825"/>
      <c r="R1825"/>
      <c r="S1825" s="151">
        <f t="shared" si="205"/>
        <v>260</v>
      </c>
      <c r="T1825" s="3" t="s">
        <v>4626</v>
      </c>
      <c r="U1825" s="114"/>
      <c r="V1825" s="114"/>
      <c r="W1825" s="155" t="str">
        <f t="shared" si="206"/>
        <v/>
      </c>
      <c r="X1825" s="105" t="str">
        <f t="shared" si="207"/>
        <v/>
      </c>
      <c r="Y1825" s="2">
        <f t="shared" si="208"/>
        <v>1778</v>
      </c>
      <c r="Z1825" t="str">
        <f t="shared" si="209"/>
        <v>CHR_1614</v>
      </c>
    </row>
    <row r="1826" spans="1:26">
      <c r="A1826" s="3">
        <f>ROW()</f>
        <v>1826</v>
      </c>
      <c r="B1826" s="184">
        <f t="shared" si="210"/>
        <v>1779</v>
      </c>
      <c r="C1826" s="1" t="s">
        <v>2217</v>
      </c>
      <c r="D1826" s="1" t="s">
        <v>7</v>
      </c>
      <c r="E1826" s="19" t="s">
        <v>2200</v>
      </c>
      <c r="F1826" s="19" t="s">
        <v>2200</v>
      </c>
      <c r="G1826" s="63">
        <v>0</v>
      </c>
      <c r="H1826" s="63">
        <v>0</v>
      </c>
      <c r="I1826" s="16" t="s">
        <v>30</v>
      </c>
      <c r="J1826" s="16" t="s">
        <v>2189</v>
      </c>
      <c r="K1826" s="134" t="s">
        <v>4579</v>
      </c>
      <c r="L1826" s="9" t="s">
        <v>2193</v>
      </c>
      <c r="M1826" s="21" t="s">
        <v>3574</v>
      </c>
      <c r="N1826" s="21" t="s">
        <v>3771</v>
      </c>
      <c r="O1826"/>
      <c r="P1826" t="str">
        <f t="shared" si="204"/>
        <v/>
      </c>
      <c r="Q1826"/>
      <c r="R1826"/>
      <c r="S1826" s="151">
        <f t="shared" si="205"/>
        <v>260</v>
      </c>
      <c r="T1826" s="3" t="s">
        <v>4626</v>
      </c>
      <c r="U1826" s="114"/>
      <c r="V1826" s="114"/>
      <c r="W1826" s="155" t="str">
        <f t="shared" si="206"/>
        <v/>
      </c>
      <c r="X1826" s="105" t="str">
        <f t="shared" si="207"/>
        <v/>
      </c>
      <c r="Y1826" s="2">
        <f t="shared" si="208"/>
        <v>1779</v>
      </c>
      <c r="Z1826" t="str">
        <f t="shared" si="209"/>
        <v>CHR_1615</v>
      </c>
    </row>
    <row r="1827" spans="1:26">
      <c r="A1827" s="3">
        <f>ROW()</f>
        <v>1827</v>
      </c>
      <c r="B1827" s="184">
        <f t="shared" si="210"/>
        <v>1780</v>
      </c>
      <c r="C1827" s="1" t="s">
        <v>2217</v>
      </c>
      <c r="D1827" s="1" t="s">
        <v>7</v>
      </c>
      <c r="E1827" s="19" t="s">
        <v>2200</v>
      </c>
      <c r="F1827" s="19" t="s">
        <v>2200</v>
      </c>
      <c r="G1827" s="63">
        <v>0</v>
      </c>
      <c r="H1827" s="63">
        <v>0</v>
      </c>
      <c r="I1827" s="16" t="s">
        <v>30</v>
      </c>
      <c r="J1827" s="16" t="s">
        <v>2189</v>
      </c>
      <c r="K1827" s="134" t="s">
        <v>4579</v>
      </c>
      <c r="L1827" s="9" t="s">
        <v>2193</v>
      </c>
      <c r="M1827" s="21" t="s">
        <v>3575</v>
      </c>
      <c r="N1827" s="21" t="s">
        <v>3771</v>
      </c>
      <c r="O1827"/>
      <c r="P1827" t="str">
        <f t="shared" si="204"/>
        <v/>
      </c>
      <c r="Q1827"/>
      <c r="R1827"/>
      <c r="S1827" s="151">
        <f t="shared" si="205"/>
        <v>260</v>
      </c>
      <c r="T1827" s="3" t="s">
        <v>4626</v>
      </c>
      <c r="U1827" s="114"/>
      <c r="V1827" s="114"/>
      <c r="W1827" s="155" t="str">
        <f t="shared" si="206"/>
        <v/>
      </c>
      <c r="X1827" s="105" t="str">
        <f t="shared" si="207"/>
        <v/>
      </c>
      <c r="Y1827" s="2">
        <f t="shared" si="208"/>
        <v>1780</v>
      </c>
      <c r="Z1827" t="str">
        <f t="shared" si="209"/>
        <v>CHR_1616</v>
      </c>
    </row>
    <row r="1828" spans="1:26">
      <c r="A1828" s="3">
        <f>ROW()</f>
        <v>1828</v>
      </c>
      <c r="B1828" s="184">
        <f t="shared" si="210"/>
        <v>1781</v>
      </c>
      <c r="C1828" s="1" t="s">
        <v>2217</v>
      </c>
      <c r="D1828" s="1" t="s">
        <v>7</v>
      </c>
      <c r="E1828" s="19" t="s">
        <v>2200</v>
      </c>
      <c r="F1828" s="19" t="s">
        <v>2200</v>
      </c>
      <c r="G1828" s="63">
        <v>0</v>
      </c>
      <c r="H1828" s="63">
        <v>0</v>
      </c>
      <c r="I1828" s="16" t="s">
        <v>30</v>
      </c>
      <c r="J1828" s="16" t="s">
        <v>2189</v>
      </c>
      <c r="K1828" s="134" t="s">
        <v>4579</v>
      </c>
      <c r="L1828" s="9" t="s">
        <v>2193</v>
      </c>
      <c r="M1828" s="21" t="s">
        <v>3576</v>
      </c>
      <c r="N1828" s="21" t="s">
        <v>3771</v>
      </c>
      <c r="O1828"/>
      <c r="P1828" t="str">
        <f t="shared" si="204"/>
        <v/>
      </c>
      <c r="Q1828"/>
      <c r="R1828"/>
      <c r="S1828" s="151">
        <f t="shared" si="205"/>
        <v>260</v>
      </c>
      <c r="T1828" s="3" t="s">
        <v>4626</v>
      </c>
      <c r="U1828" s="114"/>
      <c r="V1828" s="114"/>
      <c r="W1828" s="155" t="str">
        <f t="shared" si="206"/>
        <v/>
      </c>
      <c r="X1828" s="105" t="str">
        <f t="shared" si="207"/>
        <v/>
      </c>
      <c r="Y1828" s="2">
        <f t="shared" si="208"/>
        <v>1781</v>
      </c>
      <c r="Z1828" t="str">
        <f t="shared" si="209"/>
        <v>CHR_1617</v>
      </c>
    </row>
    <row r="1829" spans="1:26">
      <c r="A1829" s="3">
        <f>ROW()</f>
        <v>1829</v>
      </c>
      <c r="B1829" s="184">
        <f t="shared" si="210"/>
        <v>1782</v>
      </c>
      <c r="C1829" s="1" t="s">
        <v>2217</v>
      </c>
      <c r="D1829" s="1" t="s">
        <v>7</v>
      </c>
      <c r="E1829" s="19" t="s">
        <v>2200</v>
      </c>
      <c r="F1829" s="19" t="s">
        <v>2200</v>
      </c>
      <c r="G1829" s="63">
        <v>0</v>
      </c>
      <c r="H1829" s="63">
        <v>0</v>
      </c>
      <c r="I1829" s="16" t="s">
        <v>30</v>
      </c>
      <c r="J1829" s="16" t="s">
        <v>2189</v>
      </c>
      <c r="K1829" s="134" t="s">
        <v>4579</v>
      </c>
      <c r="L1829" s="9" t="s">
        <v>2193</v>
      </c>
      <c r="M1829" s="21" t="s">
        <v>3577</v>
      </c>
      <c r="N1829" s="21" t="s">
        <v>3771</v>
      </c>
      <c r="O1829"/>
      <c r="P1829" t="str">
        <f t="shared" si="204"/>
        <v/>
      </c>
      <c r="Q1829"/>
      <c r="R1829"/>
      <c r="S1829" s="151">
        <f t="shared" si="205"/>
        <v>260</v>
      </c>
      <c r="T1829" s="3" t="s">
        <v>4626</v>
      </c>
      <c r="U1829" s="114"/>
      <c r="V1829" s="114"/>
      <c r="W1829" s="155" t="str">
        <f t="shared" si="206"/>
        <v/>
      </c>
      <c r="X1829" s="105" t="str">
        <f t="shared" si="207"/>
        <v/>
      </c>
      <c r="Y1829" s="2">
        <f t="shared" si="208"/>
        <v>1782</v>
      </c>
      <c r="Z1829" t="str">
        <f t="shared" si="209"/>
        <v>CHR_1618</v>
      </c>
    </row>
    <row r="1830" spans="1:26">
      <c r="A1830" s="3">
        <f>ROW()</f>
        <v>1830</v>
      </c>
      <c r="B1830" s="184">
        <f t="shared" si="210"/>
        <v>1783</v>
      </c>
      <c r="C1830" s="1" t="s">
        <v>2217</v>
      </c>
      <c r="D1830" s="1" t="s">
        <v>7</v>
      </c>
      <c r="E1830" s="19" t="s">
        <v>2200</v>
      </c>
      <c r="F1830" s="19" t="s">
        <v>2200</v>
      </c>
      <c r="G1830" s="63">
        <v>0</v>
      </c>
      <c r="H1830" s="63">
        <v>0</v>
      </c>
      <c r="I1830" s="16" t="s">
        <v>30</v>
      </c>
      <c r="J1830" s="16" t="s">
        <v>2189</v>
      </c>
      <c r="K1830" s="134" t="s">
        <v>4579</v>
      </c>
      <c r="L1830" s="9" t="s">
        <v>2193</v>
      </c>
      <c r="M1830" s="21" t="s">
        <v>3578</v>
      </c>
      <c r="N1830" s="21" t="s">
        <v>3771</v>
      </c>
      <c r="O1830"/>
      <c r="P1830" t="str">
        <f t="shared" si="204"/>
        <v/>
      </c>
      <c r="Q1830"/>
      <c r="R1830"/>
      <c r="S1830" s="151">
        <f t="shared" si="205"/>
        <v>260</v>
      </c>
      <c r="T1830" s="3" t="s">
        <v>4626</v>
      </c>
      <c r="U1830" s="114"/>
      <c r="V1830" s="114"/>
      <c r="W1830" s="155" t="str">
        <f t="shared" si="206"/>
        <v/>
      </c>
      <c r="X1830" s="105" t="str">
        <f t="shared" si="207"/>
        <v/>
      </c>
      <c r="Y1830" s="2">
        <f t="shared" si="208"/>
        <v>1783</v>
      </c>
      <c r="Z1830" t="str">
        <f t="shared" si="209"/>
        <v>CHR_1619</v>
      </c>
    </row>
    <row r="1831" spans="1:26">
      <c r="A1831" s="3">
        <f>ROW()</f>
        <v>1831</v>
      </c>
      <c r="B1831" s="184">
        <f t="shared" si="210"/>
        <v>1784</v>
      </c>
      <c r="C1831" s="1" t="s">
        <v>2217</v>
      </c>
      <c r="D1831" s="1" t="s">
        <v>7</v>
      </c>
      <c r="E1831" s="19" t="s">
        <v>2200</v>
      </c>
      <c r="F1831" s="19" t="s">
        <v>2200</v>
      </c>
      <c r="G1831" s="63">
        <v>0</v>
      </c>
      <c r="H1831" s="63">
        <v>0</v>
      </c>
      <c r="I1831" s="16" t="s">
        <v>30</v>
      </c>
      <c r="J1831" s="16" t="s">
        <v>2189</v>
      </c>
      <c r="K1831" s="134" t="s">
        <v>4579</v>
      </c>
      <c r="L1831" s="9" t="s">
        <v>2193</v>
      </c>
      <c r="M1831" s="21" t="s">
        <v>3579</v>
      </c>
      <c r="N1831" s="21" t="s">
        <v>3771</v>
      </c>
      <c r="O1831"/>
      <c r="P1831" t="str">
        <f t="shared" si="204"/>
        <v/>
      </c>
      <c r="Q1831"/>
      <c r="R1831"/>
      <c r="S1831" s="151">
        <f t="shared" si="205"/>
        <v>260</v>
      </c>
      <c r="T1831" s="3" t="s">
        <v>4626</v>
      </c>
      <c r="U1831" s="114"/>
      <c r="V1831" s="114"/>
      <c r="W1831" s="155" t="str">
        <f t="shared" si="206"/>
        <v/>
      </c>
      <c r="X1831" s="105" t="str">
        <f t="shared" si="207"/>
        <v/>
      </c>
      <c r="Y1831" s="2">
        <f t="shared" si="208"/>
        <v>1784</v>
      </c>
      <c r="Z1831" t="str">
        <f t="shared" si="209"/>
        <v>CHR_1620</v>
      </c>
    </row>
    <row r="1832" spans="1:26">
      <c r="A1832" s="3">
        <f>ROW()</f>
        <v>1832</v>
      </c>
      <c r="B1832" s="184">
        <f t="shared" si="210"/>
        <v>1785</v>
      </c>
      <c r="C1832" s="1" t="s">
        <v>2217</v>
      </c>
      <c r="D1832" s="1" t="s">
        <v>7</v>
      </c>
      <c r="E1832" s="19" t="s">
        <v>2200</v>
      </c>
      <c r="F1832" s="19" t="s">
        <v>2200</v>
      </c>
      <c r="G1832" s="63">
        <v>0</v>
      </c>
      <c r="H1832" s="63">
        <v>0</v>
      </c>
      <c r="I1832" s="16" t="s">
        <v>30</v>
      </c>
      <c r="J1832" s="16" t="s">
        <v>2189</v>
      </c>
      <c r="K1832" s="134" t="s">
        <v>4579</v>
      </c>
      <c r="L1832" s="9" t="s">
        <v>2193</v>
      </c>
      <c r="M1832" s="21" t="s">
        <v>3580</v>
      </c>
      <c r="N1832" s="21" t="s">
        <v>3771</v>
      </c>
      <c r="O1832"/>
      <c r="P1832" t="str">
        <f t="shared" si="204"/>
        <v/>
      </c>
      <c r="Q1832"/>
      <c r="R1832"/>
      <c r="S1832" s="151">
        <f t="shared" si="205"/>
        <v>260</v>
      </c>
      <c r="T1832" s="3" t="s">
        <v>4626</v>
      </c>
      <c r="U1832" s="114"/>
      <c r="V1832" s="114"/>
      <c r="W1832" s="155" t="str">
        <f t="shared" si="206"/>
        <v/>
      </c>
      <c r="X1832" s="105" t="str">
        <f t="shared" si="207"/>
        <v/>
      </c>
      <c r="Y1832" s="2">
        <f t="shared" si="208"/>
        <v>1785</v>
      </c>
      <c r="Z1832" t="str">
        <f t="shared" si="209"/>
        <v>CHR_1621</v>
      </c>
    </row>
    <row r="1833" spans="1:26">
      <c r="A1833" s="3">
        <f>ROW()</f>
        <v>1833</v>
      </c>
      <c r="B1833" s="184">
        <f t="shared" si="210"/>
        <v>1786</v>
      </c>
      <c r="C1833" s="1" t="s">
        <v>2217</v>
      </c>
      <c r="D1833" s="1" t="s">
        <v>7</v>
      </c>
      <c r="E1833" s="19" t="s">
        <v>2200</v>
      </c>
      <c r="F1833" s="19" t="s">
        <v>2200</v>
      </c>
      <c r="G1833" s="63">
        <v>0</v>
      </c>
      <c r="H1833" s="63">
        <v>0</v>
      </c>
      <c r="I1833" s="16" t="s">
        <v>30</v>
      </c>
      <c r="J1833" s="16" t="s">
        <v>2189</v>
      </c>
      <c r="K1833" s="134" t="s">
        <v>4579</v>
      </c>
      <c r="L1833" s="9" t="s">
        <v>2193</v>
      </c>
      <c r="M1833" s="21" t="s">
        <v>3581</v>
      </c>
      <c r="N1833" s="21" t="s">
        <v>3771</v>
      </c>
      <c r="O1833"/>
      <c r="P1833" t="str">
        <f t="shared" si="204"/>
        <v/>
      </c>
      <c r="Q1833"/>
      <c r="R1833"/>
      <c r="S1833" s="151">
        <f t="shared" si="205"/>
        <v>260</v>
      </c>
      <c r="T1833" s="3" t="s">
        <v>4626</v>
      </c>
      <c r="U1833" s="114"/>
      <c r="V1833" s="114"/>
      <c r="W1833" s="155" t="str">
        <f t="shared" si="206"/>
        <v/>
      </c>
      <c r="X1833" s="105" t="str">
        <f t="shared" si="207"/>
        <v/>
      </c>
      <c r="Y1833" s="2">
        <f t="shared" si="208"/>
        <v>1786</v>
      </c>
      <c r="Z1833" t="str">
        <f t="shared" si="209"/>
        <v>CHR_1622</v>
      </c>
    </row>
    <row r="1834" spans="1:26">
      <c r="A1834" s="3">
        <f>ROW()</f>
        <v>1834</v>
      </c>
      <c r="B1834" s="184">
        <f t="shared" si="210"/>
        <v>1787</v>
      </c>
      <c r="C1834" s="1" t="s">
        <v>2217</v>
      </c>
      <c r="D1834" s="1" t="s">
        <v>7</v>
      </c>
      <c r="E1834" s="19" t="s">
        <v>2200</v>
      </c>
      <c r="F1834" s="19" t="s">
        <v>2200</v>
      </c>
      <c r="G1834" s="63">
        <v>0</v>
      </c>
      <c r="H1834" s="63">
        <v>0</v>
      </c>
      <c r="I1834" s="16" t="s">
        <v>30</v>
      </c>
      <c r="J1834" s="16" t="s">
        <v>2189</v>
      </c>
      <c r="K1834" s="134" t="s">
        <v>4579</v>
      </c>
      <c r="L1834" s="9" t="s">
        <v>2193</v>
      </c>
      <c r="M1834" s="21" t="s">
        <v>3582</v>
      </c>
      <c r="N1834" s="21" t="s">
        <v>3771</v>
      </c>
      <c r="O1834"/>
      <c r="P1834" t="str">
        <f t="shared" si="204"/>
        <v/>
      </c>
      <c r="Q1834"/>
      <c r="R1834"/>
      <c r="S1834" s="151">
        <f t="shared" si="205"/>
        <v>260</v>
      </c>
      <c r="T1834" s="3" t="s">
        <v>4626</v>
      </c>
      <c r="U1834" s="114"/>
      <c r="V1834" s="114"/>
      <c r="W1834" s="155" t="str">
        <f t="shared" si="206"/>
        <v/>
      </c>
      <c r="X1834" s="105" t="str">
        <f t="shared" si="207"/>
        <v/>
      </c>
      <c r="Y1834" s="2">
        <f t="shared" si="208"/>
        <v>1787</v>
      </c>
      <c r="Z1834" t="str">
        <f t="shared" si="209"/>
        <v>CHR_1623</v>
      </c>
    </row>
    <row r="1835" spans="1:26">
      <c r="A1835" s="3">
        <f>ROW()</f>
        <v>1835</v>
      </c>
      <c r="B1835" s="184">
        <f t="shared" si="210"/>
        <v>1788</v>
      </c>
      <c r="C1835" s="1" t="s">
        <v>2217</v>
      </c>
      <c r="D1835" s="1" t="s">
        <v>7</v>
      </c>
      <c r="E1835" s="19" t="s">
        <v>2200</v>
      </c>
      <c r="F1835" s="19" t="s">
        <v>2200</v>
      </c>
      <c r="G1835" s="63">
        <v>0</v>
      </c>
      <c r="H1835" s="63">
        <v>0</v>
      </c>
      <c r="I1835" s="16" t="s">
        <v>30</v>
      </c>
      <c r="J1835" s="16" t="s">
        <v>2189</v>
      </c>
      <c r="K1835" s="134" t="s">
        <v>4579</v>
      </c>
      <c r="L1835" s="9" t="s">
        <v>2193</v>
      </c>
      <c r="M1835" s="21" t="s">
        <v>3583</v>
      </c>
      <c r="N1835" s="21" t="s">
        <v>3771</v>
      </c>
      <c r="O1835"/>
      <c r="P1835" t="str">
        <f t="shared" si="204"/>
        <v/>
      </c>
      <c r="Q1835"/>
      <c r="R1835"/>
      <c r="S1835" s="151">
        <f t="shared" si="205"/>
        <v>260</v>
      </c>
      <c r="T1835" s="3" t="s">
        <v>4626</v>
      </c>
      <c r="U1835" s="114"/>
      <c r="V1835" s="114"/>
      <c r="W1835" s="155" t="str">
        <f t="shared" si="206"/>
        <v/>
      </c>
      <c r="X1835" s="105" t="str">
        <f t="shared" si="207"/>
        <v/>
      </c>
      <c r="Y1835" s="2">
        <f t="shared" si="208"/>
        <v>1788</v>
      </c>
      <c r="Z1835" t="str">
        <f t="shared" si="209"/>
        <v>CHR_1624</v>
      </c>
    </row>
    <row r="1836" spans="1:26">
      <c r="A1836" s="3">
        <f>ROW()</f>
        <v>1836</v>
      </c>
      <c r="B1836" s="184">
        <f t="shared" si="210"/>
        <v>1789</v>
      </c>
      <c r="C1836" s="1" t="s">
        <v>2217</v>
      </c>
      <c r="D1836" s="1" t="s">
        <v>7</v>
      </c>
      <c r="E1836" s="19" t="s">
        <v>2200</v>
      </c>
      <c r="F1836" s="19" t="s">
        <v>2200</v>
      </c>
      <c r="G1836" s="63">
        <v>0</v>
      </c>
      <c r="H1836" s="63">
        <v>0</v>
      </c>
      <c r="I1836" s="16" t="s">
        <v>30</v>
      </c>
      <c r="J1836" s="16" t="s">
        <v>2189</v>
      </c>
      <c r="K1836" s="134" t="s">
        <v>4579</v>
      </c>
      <c r="L1836" s="9" t="s">
        <v>2193</v>
      </c>
      <c r="M1836" s="21" t="s">
        <v>3584</v>
      </c>
      <c r="N1836" s="21" t="s">
        <v>3771</v>
      </c>
      <c r="O1836"/>
      <c r="P1836" t="str">
        <f t="shared" si="204"/>
        <v/>
      </c>
      <c r="Q1836"/>
      <c r="R1836"/>
      <c r="S1836" s="151">
        <f t="shared" si="205"/>
        <v>260</v>
      </c>
      <c r="T1836" s="3" t="s">
        <v>4626</v>
      </c>
      <c r="U1836" s="114"/>
      <c r="V1836" s="114"/>
      <c r="W1836" s="155" t="str">
        <f t="shared" si="206"/>
        <v/>
      </c>
      <c r="X1836" s="105" t="str">
        <f t="shared" si="207"/>
        <v/>
      </c>
      <c r="Y1836" s="2">
        <f t="shared" si="208"/>
        <v>1789</v>
      </c>
      <c r="Z1836" t="str">
        <f t="shared" si="209"/>
        <v>CHR_1625</v>
      </c>
    </row>
    <row r="1837" spans="1:26">
      <c r="A1837" s="3">
        <f>ROW()</f>
        <v>1837</v>
      </c>
      <c r="B1837" s="184">
        <f t="shared" si="210"/>
        <v>1790</v>
      </c>
      <c r="C1837" s="1" t="s">
        <v>2217</v>
      </c>
      <c r="D1837" s="1" t="s">
        <v>7</v>
      </c>
      <c r="E1837" s="19" t="s">
        <v>2200</v>
      </c>
      <c r="F1837" s="19" t="s">
        <v>2200</v>
      </c>
      <c r="G1837" s="63">
        <v>0</v>
      </c>
      <c r="H1837" s="63">
        <v>0</v>
      </c>
      <c r="I1837" s="16" t="s">
        <v>30</v>
      </c>
      <c r="J1837" s="16" t="s">
        <v>2189</v>
      </c>
      <c r="K1837" s="134" t="s">
        <v>4579</v>
      </c>
      <c r="L1837" s="9" t="s">
        <v>2193</v>
      </c>
      <c r="M1837" s="21" t="s">
        <v>3585</v>
      </c>
      <c r="N1837" s="21" t="s">
        <v>3771</v>
      </c>
      <c r="O1837"/>
      <c r="P1837" t="str">
        <f t="shared" si="204"/>
        <v/>
      </c>
      <c r="Q1837"/>
      <c r="R1837"/>
      <c r="S1837" s="151">
        <f t="shared" si="205"/>
        <v>260</v>
      </c>
      <c r="T1837" s="3" t="s">
        <v>4626</v>
      </c>
      <c r="U1837" s="114"/>
      <c r="V1837" s="114"/>
      <c r="W1837" s="155" t="str">
        <f t="shared" si="206"/>
        <v/>
      </c>
      <c r="X1837" s="105" t="str">
        <f t="shared" si="207"/>
        <v/>
      </c>
      <c r="Y1837" s="2">
        <f t="shared" si="208"/>
        <v>1790</v>
      </c>
      <c r="Z1837" t="str">
        <f t="shared" si="209"/>
        <v>CHR_1626</v>
      </c>
    </row>
    <row r="1838" spans="1:26">
      <c r="A1838" s="3">
        <f>ROW()</f>
        <v>1838</v>
      </c>
      <c r="B1838" s="184">
        <f t="shared" si="210"/>
        <v>1791</v>
      </c>
      <c r="C1838" s="1" t="s">
        <v>2217</v>
      </c>
      <c r="D1838" s="1" t="s">
        <v>7</v>
      </c>
      <c r="E1838" s="19" t="s">
        <v>2200</v>
      </c>
      <c r="F1838" s="19" t="s">
        <v>2200</v>
      </c>
      <c r="G1838" s="63">
        <v>0</v>
      </c>
      <c r="H1838" s="63">
        <v>0</v>
      </c>
      <c r="I1838" s="16" t="s">
        <v>30</v>
      </c>
      <c r="J1838" s="16" t="s">
        <v>2189</v>
      </c>
      <c r="K1838" s="134" t="s">
        <v>4579</v>
      </c>
      <c r="L1838" s="9" t="s">
        <v>2193</v>
      </c>
      <c r="M1838" s="21" t="s">
        <v>3586</v>
      </c>
      <c r="N1838" s="21" t="s">
        <v>3771</v>
      </c>
      <c r="O1838"/>
      <c r="P1838" t="str">
        <f t="shared" si="204"/>
        <v/>
      </c>
      <c r="Q1838"/>
      <c r="R1838"/>
      <c r="S1838" s="151">
        <f t="shared" si="205"/>
        <v>260</v>
      </c>
      <c r="T1838" s="3" t="s">
        <v>4626</v>
      </c>
      <c r="U1838" s="114"/>
      <c r="V1838" s="114"/>
      <c r="W1838" s="155" t="str">
        <f t="shared" si="206"/>
        <v/>
      </c>
      <c r="X1838" s="105" t="str">
        <f t="shared" si="207"/>
        <v/>
      </c>
      <c r="Y1838" s="2">
        <f t="shared" si="208"/>
        <v>1791</v>
      </c>
      <c r="Z1838" t="str">
        <f t="shared" si="209"/>
        <v>CHR_1627</v>
      </c>
    </row>
    <row r="1839" spans="1:26">
      <c r="A1839" s="3">
        <f>ROW()</f>
        <v>1839</v>
      </c>
      <c r="B1839" s="184">
        <f t="shared" si="210"/>
        <v>1792</v>
      </c>
      <c r="C1839" s="1" t="s">
        <v>2217</v>
      </c>
      <c r="D1839" s="1" t="s">
        <v>7</v>
      </c>
      <c r="E1839" s="19" t="s">
        <v>2200</v>
      </c>
      <c r="F1839" s="19" t="s">
        <v>2200</v>
      </c>
      <c r="G1839" s="63">
        <v>0</v>
      </c>
      <c r="H1839" s="63">
        <v>0</v>
      </c>
      <c r="I1839" s="16" t="s">
        <v>30</v>
      </c>
      <c r="J1839" s="16" t="s">
        <v>2189</v>
      </c>
      <c r="K1839" s="134" t="s">
        <v>4579</v>
      </c>
      <c r="L1839" s="9" t="s">
        <v>2193</v>
      </c>
      <c r="M1839" s="21" t="s">
        <v>3587</v>
      </c>
      <c r="N1839" s="21" t="s">
        <v>3771</v>
      </c>
      <c r="O1839"/>
      <c r="P1839" t="str">
        <f t="shared" si="204"/>
        <v/>
      </c>
      <c r="Q1839"/>
      <c r="R1839"/>
      <c r="S1839" s="151">
        <f t="shared" si="205"/>
        <v>260</v>
      </c>
      <c r="T1839" s="3" t="s">
        <v>4626</v>
      </c>
      <c r="U1839" s="114"/>
      <c r="V1839" s="114"/>
      <c r="W1839" s="155" t="str">
        <f t="shared" si="206"/>
        <v/>
      </c>
      <c r="X1839" s="105" t="str">
        <f t="shared" si="207"/>
        <v/>
      </c>
      <c r="Y1839" s="2">
        <f t="shared" si="208"/>
        <v>1792</v>
      </c>
      <c r="Z1839" t="str">
        <f t="shared" si="209"/>
        <v>CHR_1628</v>
      </c>
    </row>
    <row r="1840" spans="1:26">
      <c r="A1840" s="3">
        <f>ROW()</f>
        <v>1840</v>
      </c>
      <c r="B1840" s="184">
        <f t="shared" si="210"/>
        <v>1793</v>
      </c>
      <c r="C1840" s="1" t="s">
        <v>2217</v>
      </c>
      <c r="D1840" s="1" t="s">
        <v>7</v>
      </c>
      <c r="E1840" s="19" t="s">
        <v>2200</v>
      </c>
      <c r="F1840" s="19" t="s">
        <v>2200</v>
      </c>
      <c r="G1840" s="63">
        <v>0</v>
      </c>
      <c r="H1840" s="63">
        <v>0</v>
      </c>
      <c r="I1840" s="16" t="s">
        <v>30</v>
      </c>
      <c r="J1840" s="16" t="s">
        <v>2189</v>
      </c>
      <c r="K1840" s="134" t="s">
        <v>4579</v>
      </c>
      <c r="L1840" s="9" t="s">
        <v>2193</v>
      </c>
      <c r="M1840" s="21" t="s">
        <v>3588</v>
      </c>
      <c r="N1840" s="21" t="s">
        <v>3771</v>
      </c>
      <c r="O1840"/>
      <c r="P1840" t="str">
        <f t="shared" si="204"/>
        <v/>
      </c>
      <c r="Q1840"/>
      <c r="R1840"/>
      <c r="S1840" s="151">
        <f t="shared" si="205"/>
        <v>260</v>
      </c>
      <c r="T1840" s="3" t="s">
        <v>4626</v>
      </c>
      <c r="U1840" s="114"/>
      <c r="V1840" s="114"/>
      <c r="W1840" s="155" t="str">
        <f t="shared" si="206"/>
        <v/>
      </c>
      <c r="X1840" s="105" t="str">
        <f t="shared" si="207"/>
        <v/>
      </c>
      <c r="Y1840" s="2">
        <f t="shared" si="208"/>
        <v>1793</v>
      </c>
      <c r="Z1840" t="str">
        <f t="shared" si="209"/>
        <v>CHR_1629</v>
      </c>
    </row>
    <row r="1841" spans="1:26">
      <c r="A1841" s="3">
        <f>ROW()</f>
        <v>1841</v>
      </c>
      <c r="B1841" s="184">
        <f t="shared" si="210"/>
        <v>1794</v>
      </c>
      <c r="C1841" s="1" t="s">
        <v>2217</v>
      </c>
      <c r="D1841" s="1" t="s">
        <v>7</v>
      </c>
      <c r="E1841" s="19" t="s">
        <v>2200</v>
      </c>
      <c r="F1841" s="19" t="s">
        <v>2200</v>
      </c>
      <c r="G1841" s="63">
        <v>0</v>
      </c>
      <c r="H1841" s="63">
        <v>0</v>
      </c>
      <c r="I1841" s="16" t="s">
        <v>30</v>
      </c>
      <c r="J1841" s="16" t="s">
        <v>2189</v>
      </c>
      <c r="K1841" s="134" t="s">
        <v>4579</v>
      </c>
      <c r="L1841" s="9" t="s">
        <v>2193</v>
      </c>
      <c r="M1841" s="21" t="s">
        <v>3589</v>
      </c>
      <c r="N1841" s="21" t="s">
        <v>3771</v>
      </c>
      <c r="O1841"/>
      <c r="P1841" t="str">
        <f t="shared" si="204"/>
        <v/>
      </c>
      <c r="Q1841"/>
      <c r="R1841"/>
      <c r="S1841" s="151">
        <f t="shared" si="205"/>
        <v>260</v>
      </c>
      <c r="T1841" s="3" t="s">
        <v>4626</v>
      </c>
      <c r="U1841" s="114"/>
      <c r="V1841" s="114"/>
      <c r="W1841" s="155" t="str">
        <f t="shared" si="206"/>
        <v/>
      </c>
      <c r="X1841" s="105" t="str">
        <f t="shared" si="207"/>
        <v/>
      </c>
      <c r="Y1841" s="2">
        <f t="shared" si="208"/>
        <v>1794</v>
      </c>
      <c r="Z1841" t="str">
        <f t="shared" si="209"/>
        <v>CHR_1630</v>
      </c>
    </row>
    <row r="1842" spans="1:26">
      <c r="A1842" s="3">
        <f>ROW()</f>
        <v>1842</v>
      </c>
      <c r="B1842" s="184">
        <f t="shared" si="210"/>
        <v>1795</v>
      </c>
      <c r="C1842" s="1" t="s">
        <v>2217</v>
      </c>
      <c r="D1842" s="1" t="s">
        <v>7</v>
      </c>
      <c r="E1842" s="19" t="s">
        <v>2200</v>
      </c>
      <c r="F1842" s="19" t="s">
        <v>2200</v>
      </c>
      <c r="G1842" s="63">
        <v>0</v>
      </c>
      <c r="H1842" s="63">
        <v>0</v>
      </c>
      <c r="I1842" s="16" t="s">
        <v>30</v>
      </c>
      <c r="J1842" s="16" t="s">
        <v>2189</v>
      </c>
      <c r="K1842" s="134" t="s">
        <v>4579</v>
      </c>
      <c r="L1842" s="9" t="s">
        <v>2193</v>
      </c>
      <c r="M1842" s="21" t="s">
        <v>3590</v>
      </c>
      <c r="N1842" s="21" t="s">
        <v>3771</v>
      </c>
      <c r="O1842"/>
      <c r="P1842" t="str">
        <f t="shared" si="204"/>
        <v/>
      </c>
      <c r="Q1842"/>
      <c r="R1842"/>
      <c r="S1842" s="151">
        <f t="shared" si="205"/>
        <v>260</v>
      </c>
      <c r="T1842" s="3" t="s">
        <v>4626</v>
      </c>
      <c r="U1842" s="114"/>
      <c r="V1842" s="114"/>
      <c r="W1842" s="155" t="str">
        <f t="shared" si="206"/>
        <v/>
      </c>
      <c r="X1842" s="105" t="str">
        <f t="shared" si="207"/>
        <v/>
      </c>
      <c r="Y1842" s="2">
        <f t="shared" si="208"/>
        <v>1795</v>
      </c>
      <c r="Z1842" t="str">
        <f t="shared" si="209"/>
        <v>CHR_1631</v>
      </c>
    </row>
    <row r="1843" spans="1:26">
      <c r="A1843" s="3">
        <f>ROW()</f>
        <v>1843</v>
      </c>
      <c r="B1843" s="184">
        <f t="shared" si="210"/>
        <v>1796</v>
      </c>
      <c r="C1843" s="1" t="s">
        <v>2287</v>
      </c>
      <c r="D1843" s="1" t="s">
        <v>1745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2189</v>
      </c>
      <c r="K1843" s="134" t="s">
        <v>4579</v>
      </c>
      <c r="L1843" s="1" t="s">
        <v>1145</v>
      </c>
      <c r="M1843" s="21" t="s">
        <v>1745</v>
      </c>
      <c r="N1843" s="21" t="s">
        <v>1145</v>
      </c>
      <c r="O1843"/>
      <c r="P1843" t="str">
        <f t="shared" si="204"/>
        <v>NOT EQUAL</v>
      </c>
      <c r="Q1843"/>
      <c r="R1843"/>
      <c r="S1843" s="151">
        <f t="shared" si="205"/>
        <v>260</v>
      </c>
      <c r="T1843" s="3" t="s">
        <v>4626</v>
      </c>
      <c r="U1843" s="114"/>
      <c r="V1843" s="114"/>
      <c r="W1843" s="155" t="str">
        <f t="shared" si="206"/>
        <v/>
      </c>
      <c r="X1843" s="105" t="str">
        <f t="shared" si="207"/>
        <v/>
      </c>
      <c r="Y1843" s="2">
        <f t="shared" si="208"/>
        <v>1796</v>
      </c>
      <c r="Z1843" t="str">
        <f t="shared" si="209"/>
        <v>CHR_qoppa</v>
      </c>
    </row>
    <row r="1844" spans="1:26">
      <c r="A1844" s="3">
        <f>ROW()</f>
        <v>1844</v>
      </c>
      <c r="B1844" s="184">
        <f t="shared" si="210"/>
        <v>1797</v>
      </c>
      <c r="C1844" s="1" t="s">
        <v>2287</v>
      </c>
      <c r="D1844" s="1" t="s">
        <v>1746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2189</v>
      </c>
      <c r="K1844" s="134" t="s">
        <v>4579</v>
      </c>
      <c r="L1844" s="1" t="s">
        <v>1145</v>
      </c>
      <c r="M1844" s="21" t="s">
        <v>1746</v>
      </c>
      <c r="N1844" s="21" t="s">
        <v>1145</v>
      </c>
      <c r="O1844"/>
      <c r="P1844" t="str">
        <f t="shared" si="204"/>
        <v>NOT EQUAL</v>
      </c>
      <c r="Q1844"/>
      <c r="R1844"/>
      <c r="S1844" s="151">
        <f t="shared" si="205"/>
        <v>260</v>
      </c>
      <c r="T1844" s="3" t="s">
        <v>4626</v>
      </c>
      <c r="U1844" s="114"/>
      <c r="V1844" s="114"/>
      <c r="W1844" s="155" t="str">
        <f t="shared" si="206"/>
        <v/>
      </c>
      <c r="X1844" s="105" t="str">
        <f t="shared" si="207"/>
        <v/>
      </c>
      <c r="Y1844" s="2">
        <f t="shared" si="208"/>
        <v>1797</v>
      </c>
      <c r="Z1844" t="str">
        <f t="shared" si="209"/>
        <v>CHR_digamma</v>
      </c>
    </row>
    <row r="1845" spans="1:26">
      <c r="A1845" s="3">
        <f>ROW()</f>
        <v>1845</v>
      </c>
      <c r="B1845" s="184">
        <f t="shared" si="210"/>
        <v>1798</v>
      </c>
      <c r="C1845" s="1" t="s">
        <v>2287</v>
      </c>
      <c r="D1845" s="1" t="s">
        <v>1747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2189</v>
      </c>
      <c r="K1845" s="134" t="s">
        <v>4579</v>
      </c>
      <c r="L1845" s="1" t="s">
        <v>1145</v>
      </c>
      <c r="M1845" s="21" t="s">
        <v>1747</v>
      </c>
      <c r="N1845" s="21" t="s">
        <v>1145</v>
      </c>
      <c r="O1845"/>
      <c r="P1845" t="str">
        <f t="shared" si="204"/>
        <v>NOT EQUAL</v>
      </c>
      <c r="Q1845"/>
      <c r="R1845"/>
      <c r="S1845" s="151">
        <f t="shared" si="205"/>
        <v>260</v>
      </c>
      <c r="T1845" s="3" t="s">
        <v>4626</v>
      </c>
      <c r="U1845" s="114"/>
      <c r="V1845" s="114"/>
      <c r="W1845" s="155" t="str">
        <f t="shared" si="206"/>
        <v/>
      </c>
      <c r="X1845" s="105" t="str">
        <f t="shared" si="207"/>
        <v/>
      </c>
      <c r="Y1845" s="2">
        <f t="shared" si="208"/>
        <v>1798</v>
      </c>
      <c r="Z1845" t="str">
        <f t="shared" si="209"/>
        <v>CHR_sampi</v>
      </c>
    </row>
    <row r="1846" spans="1:26">
      <c r="A1846" s="3">
        <f>ROW()</f>
        <v>1846</v>
      </c>
      <c r="B1846" s="184">
        <f t="shared" si="210"/>
        <v>1799</v>
      </c>
      <c r="C1846" s="1" t="s">
        <v>4095</v>
      </c>
      <c r="D1846" s="1" t="s">
        <v>3613</v>
      </c>
      <c r="E1846" s="16" t="s">
        <v>2183</v>
      </c>
      <c r="F1846" s="16" t="s">
        <v>2183</v>
      </c>
      <c r="G1846" s="56">
        <v>0</v>
      </c>
      <c r="H1846" s="56">
        <v>0</v>
      </c>
      <c r="I1846" s="16" t="s">
        <v>3</v>
      </c>
      <c r="J1846" s="17" t="s">
        <v>2189</v>
      </c>
      <c r="K1846" s="134" t="s">
        <v>4580</v>
      </c>
      <c r="L1846" s="1" t="s">
        <v>1088</v>
      </c>
      <c r="M1846" s="21" t="s">
        <v>3613</v>
      </c>
      <c r="N1846" s="21" t="s">
        <v>3775</v>
      </c>
      <c r="O1846"/>
      <c r="P1846" t="str">
        <f t="shared" si="204"/>
        <v/>
      </c>
      <c r="Q1846"/>
      <c r="R1846"/>
      <c r="S1846" s="151">
        <f t="shared" si="205"/>
        <v>261</v>
      </c>
      <c r="T1846" s="3" t="s">
        <v>4545</v>
      </c>
      <c r="U1846" s="114" t="s">
        <v>4456</v>
      </c>
      <c r="V1846" s="114"/>
      <c r="W1846" s="155" t="str">
        <f t="shared" si="206"/>
        <v>"COMPLEX"</v>
      </c>
      <c r="X1846" s="105" t="str">
        <f t="shared" si="207"/>
        <v>COMPLEX</v>
      </c>
      <c r="Y1846" s="2">
        <f t="shared" si="208"/>
        <v>1799</v>
      </c>
      <c r="Z1846" t="str">
        <f t="shared" si="209"/>
        <v>KEY_COMPLEX</v>
      </c>
    </row>
    <row r="1847" spans="1:26">
      <c r="A1847" s="3">
        <f>ROW()</f>
        <v>1847</v>
      </c>
      <c r="B1847" s="184">
        <f t="shared" si="210"/>
        <v>1800</v>
      </c>
      <c r="C1847" s="65" t="s">
        <v>4114</v>
      </c>
      <c r="D1847" s="66" t="s">
        <v>7</v>
      </c>
      <c r="E1847" s="16" t="s">
        <v>2203</v>
      </c>
      <c r="F1847" s="16" t="s">
        <v>2129</v>
      </c>
      <c r="G1847" s="114">
        <v>0</v>
      </c>
      <c r="H1847" s="114">
        <v>0</v>
      </c>
      <c r="I1847" s="16" t="s">
        <v>3</v>
      </c>
      <c r="J1847" s="16" t="s">
        <v>2188</v>
      </c>
      <c r="K1847" s="134" t="s">
        <v>4580</v>
      </c>
      <c r="L1847" s="1" t="s">
        <v>3805</v>
      </c>
      <c r="M1847" s="21" t="s">
        <v>4134</v>
      </c>
      <c r="N1847" s="21" t="s">
        <v>20</v>
      </c>
      <c r="O1847"/>
      <c r="P1847" t="str">
        <f t="shared" si="204"/>
        <v>NOT EQUAL</v>
      </c>
      <c r="Q1847"/>
      <c r="R1847"/>
      <c r="S1847" s="151">
        <f t="shared" si="205"/>
        <v>262</v>
      </c>
      <c r="T1847" s="3" t="s">
        <v>4545</v>
      </c>
      <c r="U1847" s="114"/>
      <c r="V1847" s="114"/>
      <c r="W1847" s="155" t="str">
        <f t="shared" si="206"/>
        <v>STD_RIGHT_ARROW "POLAR"</v>
      </c>
      <c r="X1847" s="105" t="str">
        <f t="shared" si="207"/>
        <v>&gt;POLAR</v>
      </c>
      <c r="Y1847" s="2">
        <f t="shared" si="208"/>
        <v>1800</v>
      </c>
      <c r="Z1847" t="str">
        <f t="shared" si="209"/>
        <v>ITM_toPOL2</v>
      </c>
    </row>
    <row r="1848" spans="1:26">
      <c r="A1848" s="3">
        <f>ROW()</f>
        <v>1848</v>
      </c>
      <c r="B1848" s="184">
        <f t="shared" si="210"/>
        <v>1801</v>
      </c>
      <c r="C1848" s="65" t="s">
        <v>4115</v>
      </c>
      <c r="D1848" s="66" t="s">
        <v>7</v>
      </c>
      <c r="E1848" s="16" t="s">
        <v>2202</v>
      </c>
      <c r="F1848" s="16" t="s">
        <v>2132</v>
      </c>
      <c r="G1848" s="114">
        <v>0</v>
      </c>
      <c r="H1848" s="114">
        <v>0</v>
      </c>
      <c r="I1848" s="16" t="s">
        <v>3</v>
      </c>
      <c r="J1848" s="16" t="s">
        <v>2188</v>
      </c>
      <c r="K1848" s="134" t="s">
        <v>4580</v>
      </c>
      <c r="L1848" s="1" t="s">
        <v>3806</v>
      </c>
      <c r="M1848" s="21" t="s">
        <v>4135</v>
      </c>
      <c r="N1848" s="21" t="s">
        <v>20</v>
      </c>
      <c r="O1848"/>
      <c r="P1848" t="str">
        <f t="shared" si="204"/>
        <v>NOT EQUAL</v>
      </c>
      <c r="Q1848"/>
      <c r="R1848"/>
      <c r="S1848" s="151">
        <f t="shared" si="205"/>
        <v>263</v>
      </c>
      <c r="T1848" s="3" t="s">
        <v>4545</v>
      </c>
      <c r="U1848" s="114"/>
      <c r="V1848" s="114"/>
      <c r="W1848" s="155" t="str">
        <f t="shared" si="206"/>
        <v>STD_RIGHT_ARROW "RECT"</v>
      </c>
      <c r="X1848" s="105" t="str">
        <f t="shared" si="207"/>
        <v>&gt;RECT</v>
      </c>
      <c r="Y1848" s="2">
        <f t="shared" si="208"/>
        <v>1801</v>
      </c>
      <c r="Z1848" t="str">
        <f t="shared" si="209"/>
        <v>ITM_toREC2</v>
      </c>
    </row>
    <row r="1849" spans="1:26">
      <c r="A1849" s="3">
        <f>ROW()</f>
        <v>1849</v>
      </c>
      <c r="B1849" s="184">
        <f t="shared" si="210"/>
        <v>1802</v>
      </c>
      <c r="C1849" s="1" t="s">
        <v>4478</v>
      </c>
      <c r="D1849" s="1" t="s">
        <v>3874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2189</v>
      </c>
      <c r="K1849" s="134" t="s">
        <v>4579</v>
      </c>
      <c r="L1849" s="1"/>
      <c r="M1849" s="21" t="s">
        <v>4479</v>
      </c>
      <c r="N1849" s="21"/>
      <c r="O1849"/>
      <c r="P1849" t="str">
        <f t="shared" si="204"/>
        <v/>
      </c>
      <c r="Q1849"/>
      <c r="R1849"/>
      <c r="S1849" s="151">
        <f t="shared" si="205"/>
        <v>264</v>
      </c>
      <c r="T1849" s="3" t="s">
        <v>4564</v>
      </c>
      <c r="U1849" s="114" t="s">
        <v>4456</v>
      </c>
      <c r="V1849" s="114"/>
      <c r="W1849" s="155" t="str">
        <f t="shared" si="206"/>
        <v>"ERPN"</v>
      </c>
      <c r="X1849" s="105" t="str">
        <f t="shared" si="207"/>
        <v>ERPN</v>
      </c>
      <c r="Y1849" s="2">
        <f t="shared" si="208"/>
        <v>1802</v>
      </c>
      <c r="Z1849" t="str">
        <f t="shared" si="209"/>
        <v>ITM_eRPN_ON</v>
      </c>
    </row>
    <row r="1850" spans="1:26">
      <c r="A1850" s="3">
        <f>ROW()</f>
        <v>1850</v>
      </c>
      <c r="B1850" s="184">
        <f t="shared" si="210"/>
        <v>1803</v>
      </c>
      <c r="C1850" s="1" t="s">
        <v>4478</v>
      </c>
      <c r="D1850" s="1" t="s">
        <v>3873</v>
      </c>
      <c r="E1850" s="121" t="s">
        <v>4481</v>
      </c>
      <c r="F1850" s="121" t="s">
        <v>4481</v>
      </c>
      <c r="G1850" s="122">
        <v>0</v>
      </c>
      <c r="H1850" s="122">
        <v>0</v>
      </c>
      <c r="I1850" s="40" t="s">
        <v>1</v>
      </c>
      <c r="J1850" s="16" t="s">
        <v>2189</v>
      </c>
      <c r="K1850" s="134" t="s">
        <v>4579</v>
      </c>
      <c r="L1850" s="1"/>
      <c r="M1850" s="21" t="s">
        <v>4480</v>
      </c>
      <c r="N1850" s="21"/>
      <c r="O1850"/>
      <c r="P1850" t="str">
        <f t="shared" si="204"/>
        <v/>
      </c>
      <c r="Q1850"/>
      <c r="R1850"/>
      <c r="S1850" s="151">
        <f t="shared" si="205"/>
        <v>265</v>
      </c>
      <c r="T1850" s="3" t="s">
        <v>4564</v>
      </c>
      <c r="U1850" s="114" t="s">
        <v>4456</v>
      </c>
      <c r="V1850" s="114"/>
      <c r="W1850" s="155" t="str">
        <f t="shared" si="206"/>
        <v>"RPN"</v>
      </c>
      <c r="X1850" s="105" t="str">
        <f t="shared" si="207"/>
        <v>RPN</v>
      </c>
      <c r="Y1850" s="2">
        <f t="shared" si="208"/>
        <v>1803</v>
      </c>
      <c r="Z1850" t="str">
        <f t="shared" si="209"/>
        <v>ITM_eRPN_OFF</v>
      </c>
    </row>
    <row r="1851" spans="1:26">
      <c r="A1851" s="3">
        <f>ROW()</f>
        <v>1851</v>
      </c>
      <c r="B1851" s="184">
        <f t="shared" si="210"/>
        <v>1804</v>
      </c>
      <c r="C1851" s="1" t="s">
        <v>2420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2189</v>
      </c>
      <c r="K1851" s="134" t="s">
        <v>4579</v>
      </c>
      <c r="L1851" s="1" t="s">
        <v>1124</v>
      </c>
      <c r="M1851" s="21" t="s">
        <v>3539</v>
      </c>
      <c r="N1851" s="21" t="s">
        <v>1124</v>
      </c>
      <c r="O1851"/>
      <c r="P1851" t="str">
        <f t="shared" si="204"/>
        <v/>
      </c>
      <c r="Q1851"/>
      <c r="R1851"/>
      <c r="S1851" s="151">
        <f t="shared" si="205"/>
        <v>265</v>
      </c>
      <c r="T1851" s="3" t="s">
        <v>4564</v>
      </c>
      <c r="U1851" s="114"/>
      <c r="V1851" s="114"/>
      <c r="W1851" s="155" t="str">
        <f t="shared" si="206"/>
        <v/>
      </c>
      <c r="X1851" s="105" t="str">
        <f t="shared" si="207"/>
        <v/>
      </c>
      <c r="Y1851" s="2">
        <f t="shared" si="208"/>
        <v>1804</v>
      </c>
      <c r="Z1851" t="str">
        <f t="shared" si="209"/>
        <v>ITM_ERPN</v>
      </c>
    </row>
    <row r="1852" spans="1:26">
      <c r="A1852" s="3">
        <f>ROW()</f>
        <v>1852</v>
      </c>
      <c r="B1852" s="184">
        <f t="shared" si="210"/>
        <v>1805</v>
      </c>
      <c r="C1852" s="1" t="s">
        <v>2420</v>
      </c>
      <c r="D1852" s="1" t="s">
        <v>1125</v>
      </c>
      <c r="E1852" s="17" t="s">
        <v>2168</v>
      </c>
      <c r="F1852" s="16" t="s">
        <v>2168</v>
      </c>
      <c r="G1852" s="56">
        <v>0</v>
      </c>
      <c r="H1852" s="56">
        <v>0</v>
      </c>
      <c r="I1852" s="16" t="s">
        <v>3</v>
      </c>
      <c r="J1852" s="17" t="s">
        <v>2189</v>
      </c>
      <c r="K1852" s="134" t="s">
        <v>4579</v>
      </c>
      <c r="L1852" s="1" t="s">
        <v>1126</v>
      </c>
      <c r="M1852" s="21" t="s">
        <v>3540</v>
      </c>
      <c r="N1852" s="21" t="s">
        <v>1126</v>
      </c>
      <c r="O1852"/>
      <c r="P1852" t="str">
        <f t="shared" si="204"/>
        <v/>
      </c>
      <c r="Q1852"/>
      <c r="R1852"/>
      <c r="S1852" s="151">
        <f t="shared" si="205"/>
        <v>265</v>
      </c>
      <c r="T1852" s="3" t="s">
        <v>4564</v>
      </c>
      <c r="U1852" s="114"/>
      <c r="V1852" s="114"/>
      <c r="W1852" s="155" t="str">
        <f t="shared" si="206"/>
        <v/>
      </c>
      <c r="X1852" s="105" t="str">
        <f t="shared" si="207"/>
        <v/>
      </c>
      <c r="Y1852" s="2">
        <f t="shared" si="208"/>
        <v>1805</v>
      </c>
      <c r="Z1852" t="str">
        <f t="shared" si="209"/>
        <v>ITM_HOMEx3</v>
      </c>
    </row>
    <row r="1853" spans="1:26">
      <c r="A1853" s="3">
        <f>ROW()</f>
        <v>1853</v>
      </c>
      <c r="B1853" s="184">
        <f t="shared" si="210"/>
        <v>1806</v>
      </c>
      <c r="C1853" s="1" t="s">
        <v>2420</v>
      </c>
      <c r="D1853" s="1" t="s">
        <v>1127</v>
      </c>
      <c r="E1853" s="17" t="s">
        <v>2169</v>
      </c>
      <c r="F1853" s="16" t="s">
        <v>2169</v>
      </c>
      <c r="G1853" s="56">
        <v>0</v>
      </c>
      <c r="H1853" s="56">
        <v>0</v>
      </c>
      <c r="I1853" s="25" t="s">
        <v>1</v>
      </c>
      <c r="J1853" s="17" t="s">
        <v>2189</v>
      </c>
      <c r="K1853" s="134" t="s">
        <v>4579</v>
      </c>
      <c r="L1853" s="1" t="s">
        <v>1128</v>
      </c>
      <c r="M1853" s="21" t="s">
        <v>3541</v>
      </c>
      <c r="N1853" s="21" t="s">
        <v>1128</v>
      </c>
      <c r="O1853"/>
      <c r="P1853" t="str">
        <f t="shared" si="204"/>
        <v/>
      </c>
      <c r="Q1853"/>
      <c r="R1853"/>
      <c r="S1853" s="151">
        <f t="shared" si="205"/>
        <v>265</v>
      </c>
      <c r="T1853" s="3" t="s">
        <v>4564</v>
      </c>
      <c r="U1853" s="114"/>
      <c r="V1853" s="114"/>
      <c r="W1853" s="155" t="str">
        <f t="shared" si="206"/>
        <v/>
      </c>
      <c r="X1853" s="105" t="str">
        <f t="shared" si="207"/>
        <v/>
      </c>
      <c r="Y1853" s="2">
        <f t="shared" si="208"/>
        <v>1806</v>
      </c>
      <c r="Z1853" t="str">
        <f t="shared" si="209"/>
        <v>ITM_SHTIM</v>
      </c>
    </row>
    <row r="1854" spans="1:26">
      <c r="A1854" s="3">
        <f>ROW()</f>
        <v>1854</v>
      </c>
      <c r="B1854" s="184">
        <f t="shared" ref="B1854:B1917" si="212">B1853+1</f>
        <v>1807</v>
      </c>
      <c r="C1854" s="1" t="s">
        <v>2420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2189</v>
      </c>
      <c r="K1854" s="134" t="s">
        <v>4579</v>
      </c>
      <c r="L1854" s="1" t="s">
        <v>64</v>
      </c>
      <c r="M1854" s="21" t="s">
        <v>3556</v>
      </c>
      <c r="N1854" s="21" t="s">
        <v>3767</v>
      </c>
      <c r="O1854"/>
      <c r="P1854" t="str">
        <f t="shared" ref="P1854:P1917" si="213">IF(E1854=F1854,"","NOT EQUAL")</f>
        <v/>
      </c>
      <c r="Q1854"/>
      <c r="R1854"/>
      <c r="S1854" s="151">
        <f t="shared" ref="S1854:S1917" si="214">IF(X1854&lt;&gt;"",S1853+1,S1853)</f>
        <v>265</v>
      </c>
      <c r="T1854" s="3" t="s">
        <v>4564</v>
      </c>
      <c r="U1854" s="114"/>
      <c r="V1854" s="114"/>
      <c r="W1854" s="155" t="str">
        <f t="shared" ref="W1854:W1917" si="215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6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7">B1854</f>
        <v>1807</v>
      </c>
      <c r="Z1854" t="str">
        <f t="shared" ref="Z1854:Z1917" si="218">M1854</f>
        <v>ITM_CB_CPXRES</v>
      </c>
    </row>
    <row r="1855" spans="1:26">
      <c r="A1855" s="3">
        <f>ROW()</f>
        <v>1855</v>
      </c>
      <c r="B1855" s="184">
        <f t="shared" si="212"/>
        <v>1808</v>
      </c>
      <c r="C1855" s="1" t="s">
        <v>2420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2189</v>
      </c>
      <c r="K1855" s="134" t="s">
        <v>4579</v>
      </c>
      <c r="L1855" s="1" t="s">
        <v>64</v>
      </c>
      <c r="M1855" s="21" t="s">
        <v>3557</v>
      </c>
      <c r="N1855" s="21" t="s">
        <v>3768</v>
      </c>
      <c r="O1855"/>
      <c r="P1855" t="str">
        <f t="shared" si="213"/>
        <v/>
      </c>
      <c r="Q1855"/>
      <c r="R1855"/>
      <c r="S1855" s="151">
        <f t="shared" si="214"/>
        <v>265</v>
      </c>
      <c r="T1855" s="3" t="s">
        <v>4564</v>
      </c>
      <c r="U1855" s="114"/>
      <c r="V1855" s="114"/>
      <c r="W1855" s="155" t="str">
        <f t="shared" si="215"/>
        <v/>
      </c>
      <c r="X1855" s="105" t="str">
        <f t="shared" si="216"/>
        <v/>
      </c>
      <c r="Y1855" s="2">
        <f t="shared" si="217"/>
        <v>1808</v>
      </c>
      <c r="Z1855" t="str">
        <f t="shared" si="218"/>
        <v>ITM_CB_LEADING_ZERO</v>
      </c>
    </row>
    <row r="1856" spans="1:26">
      <c r="A1856" s="3">
        <f>ROW()</f>
        <v>1856</v>
      </c>
      <c r="B1856" s="184">
        <f t="shared" si="212"/>
        <v>1809</v>
      </c>
      <c r="C1856" s="30" t="s">
        <v>4506</v>
      </c>
      <c r="D1856" s="1" t="s">
        <v>7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2189</v>
      </c>
      <c r="K1856" s="134" t="s">
        <v>4579</v>
      </c>
      <c r="L1856" s="1" t="s">
        <v>1152</v>
      </c>
      <c r="M1856" s="21" t="s">
        <v>3591</v>
      </c>
      <c r="N1856" s="21" t="s">
        <v>3772</v>
      </c>
      <c r="O1856"/>
      <c r="P1856" t="str">
        <f t="shared" si="213"/>
        <v>NOT EQUAL</v>
      </c>
      <c r="Q1856"/>
      <c r="R1856"/>
      <c r="S1856" s="151">
        <f t="shared" si="214"/>
        <v>266</v>
      </c>
      <c r="T1856" s="3" t="s">
        <v>4564</v>
      </c>
      <c r="U1856" s="114"/>
      <c r="V1856" s="114" t="s">
        <v>4464</v>
      </c>
      <c r="W1856" s="155" t="str">
        <f t="shared" si="215"/>
        <v/>
      </c>
      <c r="X1856" s="105" t="str">
        <f t="shared" si="216"/>
        <v>CASE</v>
      </c>
      <c r="Y1856" s="2">
        <f t="shared" si="217"/>
        <v>1809</v>
      </c>
      <c r="Z1856" t="str">
        <f t="shared" si="218"/>
        <v>CHR_case</v>
      </c>
    </row>
    <row r="1857" spans="1:26">
      <c r="A1857" s="3">
        <f>ROW()</f>
        <v>1857</v>
      </c>
      <c r="B1857" s="184">
        <f t="shared" si="212"/>
        <v>1810</v>
      </c>
      <c r="C1857" s="1" t="s">
        <v>2420</v>
      </c>
      <c r="D1857" s="1" t="s">
        <v>1155</v>
      </c>
      <c r="E1857" s="25" t="s">
        <v>3798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2189</v>
      </c>
      <c r="K1857" s="134" t="s">
        <v>4579</v>
      </c>
      <c r="L1857" s="1" t="s">
        <v>1124</v>
      </c>
      <c r="M1857" s="21" t="s">
        <v>3595</v>
      </c>
      <c r="N1857" s="21" t="s">
        <v>3774</v>
      </c>
      <c r="O1857"/>
      <c r="P1857" t="str">
        <f t="shared" si="213"/>
        <v>NOT EQUAL</v>
      </c>
      <c r="Q1857"/>
      <c r="R1857"/>
      <c r="S1857" s="151">
        <f t="shared" si="214"/>
        <v>266</v>
      </c>
      <c r="T1857" s="3" t="s">
        <v>4564</v>
      </c>
      <c r="U1857" s="114"/>
      <c r="V1857" s="114"/>
      <c r="W1857" s="155" t="str">
        <f t="shared" si="215"/>
        <v/>
      </c>
      <c r="X1857" s="105" t="str">
        <f t="shared" si="216"/>
        <v/>
      </c>
      <c r="Y1857" s="2">
        <f t="shared" si="217"/>
        <v>1810</v>
      </c>
      <c r="Z1857" t="str">
        <f t="shared" si="218"/>
        <v>ITM_BASE_HOME</v>
      </c>
    </row>
    <row r="1858" spans="1:26">
      <c r="A1858" s="3">
        <f>ROW()</f>
        <v>1858</v>
      </c>
      <c r="B1858" s="184">
        <f t="shared" si="212"/>
        <v>1811</v>
      </c>
      <c r="C1858" s="1" t="s">
        <v>2420</v>
      </c>
      <c r="D1858" s="1" t="s">
        <v>1156</v>
      </c>
      <c r="E1858" s="25" t="s">
        <v>3799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2189</v>
      </c>
      <c r="K1858" s="134" t="s">
        <v>4579</v>
      </c>
      <c r="L1858" s="1" t="s">
        <v>1124</v>
      </c>
      <c r="M1858" s="21" t="s">
        <v>3596</v>
      </c>
      <c r="N1858" s="21" t="s">
        <v>3774</v>
      </c>
      <c r="O1858"/>
      <c r="P1858" t="str">
        <f t="shared" si="213"/>
        <v>NOT EQUAL</v>
      </c>
      <c r="Q1858"/>
      <c r="R1858"/>
      <c r="S1858" s="151">
        <f t="shared" si="214"/>
        <v>266</v>
      </c>
      <c r="T1858" s="3" t="s">
        <v>4564</v>
      </c>
      <c r="U1858" s="114"/>
      <c r="V1858" s="114"/>
      <c r="W1858" s="155" t="str">
        <f t="shared" si="215"/>
        <v/>
      </c>
      <c r="X1858" s="105" t="str">
        <f t="shared" si="216"/>
        <v/>
      </c>
      <c r="Y1858" s="2">
        <f t="shared" si="217"/>
        <v>1811</v>
      </c>
      <c r="Z1858" t="str">
        <f t="shared" si="218"/>
        <v>ITM_BASE_AHOME</v>
      </c>
    </row>
    <row r="1859" spans="1:26">
      <c r="A1859" s="3">
        <f>ROW()</f>
        <v>1859</v>
      </c>
      <c r="B1859" s="184">
        <f t="shared" si="212"/>
        <v>1812</v>
      </c>
      <c r="C1859" s="1" t="s">
        <v>2420</v>
      </c>
      <c r="D1859" s="1" t="s">
        <v>4047</v>
      </c>
      <c r="E1859" s="18" t="s">
        <v>4045</v>
      </c>
      <c r="F1859" s="18" t="s">
        <v>4038</v>
      </c>
      <c r="G1859" s="62">
        <v>0</v>
      </c>
      <c r="H1859" s="62">
        <v>0</v>
      </c>
      <c r="I1859" s="16" t="s">
        <v>1</v>
      </c>
      <c r="J1859" s="16" t="s">
        <v>2189</v>
      </c>
      <c r="K1859" s="134" t="s">
        <v>4579</v>
      </c>
      <c r="L1859" s="1" t="s">
        <v>4042</v>
      </c>
      <c r="M1859" s="21" t="s">
        <v>4046</v>
      </c>
      <c r="N1859" s="21" t="s">
        <v>4042</v>
      </c>
      <c r="O1859"/>
      <c r="P1859" t="str">
        <f t="shared" si="213"/>
        <v>NOT EQUAL</v>
      </c>
      <c r="Q1859"/>
      <c r="R1859"/>
      <c r="S1859" s="151">
        <f t="shared" si="214"/>
        <v>266</v>
      </c>
      <c r="T1859" s="3" t="s">
        <v>4564</v>
      </c>
      <c r="U1859" s="114"/>
      <c r="V1859" s="114"/>
      <c r="W1859" s="155" t="str">
        <f t="shared" si="215"/>
        <v/>
      </c>
      <c r="X1859" s="105" t="str">
        <f t="shared" si="216"/>
        <v/>
      </c>
      <c r="Y1859" s="2">
        <f t="shared" si="217"/>
        <v>1812</v>
      </c>
      <c r="Z1859" t="str">
        <f t="shared" si="218"/>
        <v>ITM_H_SUMRY</v>
      </c>
    </row>
    <row r="1860" spans="1:26">
      <c r="A1860" s="3">
        <f>ROW()</f>
        <v>1860</v>
      </c>
      <c r="B1860" s="184">
        <f t="shared" si="212"/>
        <v>1813</v>
      </c>
      <c r="C1860" s="1" t="s">
        <v>2420</v>
      </c>
      <c r="D1860" s="1" t="s">
        <v>4048</v>
      </c>
      <c r="E1860" s="18" t="s">
        <v>4037</v>
      </c>
      <c r="F1860" s="18" t="s">
        <v>4041</v>
      </c>
      <c r="G1860" s="62">
        <v>0</v>
      </c>
      <c r="H1860" s="62">
        <v>0</v>
      </c>
      <c r="I1860" s="16" t="s">
        <v>1</v>
      </c>
      <c r="J1860" s="16" t="s">
        <v>2189</v>
      </c>
      <c r="K1860" s="134" t="s">
        <v>4579</v>
      </c>
      <c r="L1860" s="1" t="s">
        <v>4042</v>
      </c>
      <c r="M1860" s="21" t="s">
        <v>4044</v>
      </c>
      <c r="N1860" s="21" t="s">
        <v>4042</v>
      </c>
      <c r="O1860"/>
      <c r="P1860" t="str">
        <f t="shared" si="213"/>
        <v>NOT EQUAL</v>
      </c>
      <c r="Q1860"/>
      <c r="R1860"/>
      <c r="S1860" s="151">
        <f t="shared" si="214"/>
        <v>266</v>
      </c>
      <c r="T1860" s="3" t="s">
        <v>4564</v>
      </c>
      <c r="U1860" s="114"/>
      <c r="V1860" s="114"/>
      <c r="W1860" s="155" t="str">
        <f t="shared" si="215"/>
        <v/>
      </c>
      <c r="X1860" s="105" t="str">
        <f t="shared" si="216"/>
        <v/>
      </c>
      <c r="Y1860" s="2">
        <f t="shared" si="217"/>
        <v>1813</v>
      </c>
      <c r="Z1860" t="str">
        <f t="shared" si="218"/>
        <v>ITM_H_REPLCA</v>
      </c>
    </row>
    <row r="1861" spans="1:26">
      <c r="A1861" s="3">
        <f>ROW()</f>
        <v>1861</v>
      </c>
      <c r="B1861" s="184">
        <f t="shared" si="212"/>
        <v>1814</v>
      </c>
      <c r="C1861" s="1" t="s">
        <v>2420</v>
      </c>
      <c r="D1861" s="1" t="s">
        <v>4049</v>
      </c>
      <c r="E1861" s="18" t="s">
        <v>4040</v>
      </c>
      <c r="F1861" s="18" t="s">
        <v>4039</v>
      </c>
      <c r="G1861" s="62">
        <v>0</v>
      </c>
      <c r="H1861" s="62">
        <v>0</v>
      </c>
      <c r="I1861" s="16" t="s">
        <v>1</v>
      </c>
      <c r="J1861" s="16" t="s">
        <v>2189</v>
      </c>
      <c r="K1861" s="134" t="s">
        <v>4579</v>
      </c>
      <c r="L1861" s="1" t="s">
        <v>4042</v>
      </c>
      <c r="M1861" s="21" t="s">
        <v>4043</v>
      </c>
      <c r="N1861" s="21" t="s">
        <v>4042</v>
      </c>
      <c r="O1861"/>
      <c r="P1861" t="str">
        <f t="shared" si="213"/>
        <v>NOT EQUAL</v>
      </c>
      <c r="Q1861"/>
      <c r="R1861"/>
      <c r="S1861" s="151">
        <f t="shared" si="214"/>
        <v>266</v>
      </c>
      <c r="T1861" s="3" t="s">
        <v>4564</v>
      </c>
      <c r="U1861" s="114"/>
      <c r="V1861" s="114"/>
      <c r="W1861" s="155" t="str">
        <f t="shared" si="215"/>
        <v/>
      </c>
      <c r="X1861" s="105" t="str">
        <f t="shared" si="216"/>
        <v/>
      </c>
      <c r="Y1861" s="2">
        <f t="shared" si="217"/>
        <v>1814</v>
      </c>
      <c r="Z1861" t="str">
        <f t="shared" si="218"/>
        <v>ITM_H_FIXED</v>
      </c>
    </row>
    <row r="1862" spans="1:26">
      <c r="A1862" s="3">
        <f>ROW()</f>
        <v>1862</v>
      </c>
      <c r="B1862" s="184">
        <f t="shared" si="212"/>
        <v>1815</v>
      </c>
      <c r="C1862" s="1" t="s">
        <v>2420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2189</v>
      </c>
      <c r="K1862" s="134" t="s">
        <v>4580</v>
      </c>
      <c r="L1862" s="1"/>
      <c r="M1862" s="21" t="s">
        <v>3614</v>
      </c>
      <c r="N1862" s="21" t="s">
        <v>3776</v>
      </c>
      <c r="O1862"/>
      <c r="P1862" t="str">
        <f t="shared" si="213"/>
        <v/>
      </c>
      <c r="Q1862"/>
      <c r="R1862"/>
      <c r="S1862" s="151">
        <f t="shared" si="214"/>
        <v>266</v>
      </c>
      <c r="T1862" s="3" t="s">
        <v>4564</v>
      </c>
      <c r="U1862" s="114"/>
      <c r="V1862" s="114"/>
      <c r="W1862" s="155" t="str">
        <f t="shared" si="215"/>
        <v/>
      </c>
      <c r="X1862" s="105" t="str">
        <f t="shared" si="216"/>
        <v/>
      </c>
      <c r="Y1862" s="2">
        <f t="shared" si="217"/>
        <v>1815</v>
      </c>
      <c r="Z1862" t="str">
        <f t="shared" si="218"/>
        <v>ITM_HOMEx3T</v>
      </c>
    </row>
    <row r="1863" spans="1:26">
      <c r="A1863" s="3">
        <f>ROW()</f>
        <v>1863</v>
      </c>
      <c r="B1863" s="184">
        <f t="shared" si="212"/>
        <v>1816</v>
      </c>
      <c r="C1863" s="1" t="s">
        <v>2420</v>
      </c>
      <c r="D1863" s="1" t="s">
        <v>3986</v>
      </c>
      <c r="E1863" s="17" t="s">
        <v>3991</v>
      </c>
      <c r="F1863" s="17" t="s">
        <v>3991</v>
      </c>
      <c r="G1863" s="58">
        <v>0</v>
      </c>
      <c r="H1863" s="58">
        <v>0</v>
      </c>
      <c r="I1863" s="16" t="s">
        <v>3</v>
      </c>
      <c r="J1863" s="16" t="s">
        <v>2189</v>
      </c>
      <c r="K1863" s="134" t="s">
        <v>4579</v>
      </c>
      <c r="L1863" s="10" t="s">
        <v>3987</v>
      </c>
      <c r="M1863" s="21" t="s">
        <v>3988</v>
      </c>
      <c r="N1863" s="21" t="s">
        <v>3989</v>
      </c>
      <c r="O1863"/>
      <c r="P1863" t="str">
        <f t="shared" si="213"/>
        <v/>
      </c>
      <c r="Q1863"/>
      <c r="R1863"/>
      <c r="S1863" s="151">
        <f t="shared" si="214"/>
        <v>266</v>
      </c>
      <c r="T1863" s="3" t="s">
        <v>4564</v>
      </c>
      <c r="U1863" s="114"/>
      <c r="V1863" s="114"/>
      <c r="W1863" s="155" t="str">
        <f t="shared" si="215"/>
        <v/>
      </c>
      <c r="X1863" s="105" t="str">
        <f t="shared" si="216"/>
        <v/>
      </c>
      <c r="Y1863" s="2">
        <f t="shared" si="217"/>
        <v>1816</v>
      </c>
      <c r="Z1863" t="str">
        <f t="shared" si="218"/>
        <v>ITM_VECT</v>
      </c>
    </row>
    <row r="1864" spans="1:26">
      <c r="A1864" s="3">
        <f>ROW()</f>
        <v>1864</v>
      </c>
      <c r="B1864" s="184">
        <f t="shared" si="212"/>
        <v>1817</v>
      </c>
      <c r="C1864" s="1" t="s">
        <v>2420</v>
      </c>
      <c r="D1864" s="1" t="s">
        <v>4362</v>
      </c>
      <c r="E1864" s="17" t="s">
        <v>4363</v>
      </c>
      <c r="F1864" s="17" t="s">
        <v>4365</v>
      </c>
      <c r="G1864" s="58">
        <v>0</v>
      </c>
      <c r="H1864" s="58">
        <v>0</v>
      </c>
      <c r="I1864" s="16" t="s">
        <v>3</v>
      </c>
      <c r="J1864" s="16" t="s">
        <v>2189</v>
      </c>
      <c r="K1864" s="134" t="s">
        <v>4579</v>
      </c>
      <c r="L1864" s="10"/>
      <c r="M1864" s="21" t="s">
        <v>4364</v>
      </c>
      <c r="N1864" s="21"/>
      <c r="O1864"/>
      <c r="P1864" t="str">
        <f t="shared" si="213"/>
        <v>NOT EQUAL</v>
      </c>
      <c r="Q1864"/>
      <c r="R1864"/>
      <c r="S1864" s="151">
        <f t="shared" si="214"/>
        <v>266</v>
      </c>
      <c r="T1864" s="3" t="s">
        <v>4564</v>
      </c>
      <c r="U1864" s="114"/>
      <c r="V1864" s="114"/>
      <c r="W1864" s="155" t="str">
        <f t="shared" si="215"/>
        <v/>
      </c>
      <c r="X1864" s="105" t="str">
        <f t="shared" si="216"/>
        <v/>
      </c>
      <c r="Y1864" s="2">
        <f t="shared" si="217"/>
        <v>1817</v>
      </c>
      <c r="Z1864" t="str">
        <f t="shared" si="218"/>
        <v>ITM_LARGELI</v>
      </c>
    </row>
    <row r="1865" spans="1:26">
      <c r="A1865" s="3">
        <f>ROW()</f>
        <v>1865</v>
      </c>
      <c r="B1865" s="184">
        <f t="shared" si="212"/>
        <v>1818</v>
      </c>
      <c r="C1865" s="66" t="s">
        <v>2393</v>
      </c>
      <c r="D1865" s="66" t="s">
        <v>3907</v>
      </c>
      <c r="E1865" s="67" t="s">
        <v>4133</v>
      </c>
      <c r="F1865" s="67" t="s">
        <v>4133</v>
      </c>
      <c r="G1865" s="64">
        <v>0</v>
      </c>
      <c r="H1865" s="64">
        <v>0</v>
      </c>
      <c r="I1865" s="16" t="s">
        <v>1</v>
      </c>
      <c r="J1865" s="16" t="s">
        <v>2189</v>
      </c>
      <c r="K1865" s="134" t="s">
        <v>4580</v>
      </c>
      <c r="L1865" s="1" t="s">
        <v>3821</v>
      </c>
      <c r="M1865" s="21" t="s">
        <v>4131</v>
      </c>
      <c r="N1865" s="21" t="s">
        <v>4132</v>
      </c>
      <c r="O1865"/>
      <c r="P1865" t="str">
        <f t="shared" si="213"/>
        <v/>
      </c>
      <c r="Q1865"/>
      <c r="R1865"/>
      <c r="S1865" s="151">
        <f t="shared" si="214"/>
        <v>266</v>
      </c>
      <c r="T1865" s="3" t="s">
        <v>4627</v>
      </c>
      <c r="U1865" s="114"/>
      <c r="V1865" s="114"/>
      <c r="W1865" s="155" t="str">
        <f t="shared" si="215"/>
        <v/>
      </c>
      <c r="X1865" s="105" t="str">
        <f t="shared" si="216"/>
        <v/>
      </c>
      <c r="Y1865" s="2">
        <f t="shared" si="217"/>
        <v>1818</v>
      </c>
      <c r="Z1865" t="str">
        <f t="shared" si="218"/>
        <v>ITM_PGMTST</v>
      </c>
    </row>
    <row r="1866" spans="1:26">
      <c r="A1866" s="3">
        <f>ROW()</f>
        <v>1866</v>
      </c>
      <c r="B1866" s="184">
        <f t="shared" si="212"/>
        <v>1819</v>
      </c>
      <c r="C1866" s="1" t="s">
        <v>2421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3888</v>
      </c>
      <c r="I1866" s="16" t="s">
        <v>3</v>
      </c>
      <c r="J1866" s="16" t="s">
        <v>2189</v>
      </c>
      <c r="K1866" s="134" t="s">
        <v>4579</v>
      </c>
      <c r="L1866" s="1" t="s">
        <v>1132</v>
      </c>
      <c r="M1866" s="21" t="s">
        <v>3543</v>
      </c>
      <c r="N1866" s="21" t="s">
        <v>1132</v>
      </c>
      <c r="O1866"/>
      <c r="P1866" t="str">
        <f t="shared" si="213"/>
        <v/>
      </c>
      <c r="Q1866"/>
      <c r="R1866"/>
      <c r="S1866" s="151">
        <f t="shared" si="214"/>
        <v>267</v>
      </c>
      <c r="T1866" s="3" t="s">
        <v>4565</v>
      </c>
      <c r="U1866" s="114" t="s">
        <v>4456</v>
      </c>
      <c r="V1866" s="114"/>
      <c r="W1866" s="155" t="str">
        <f t="shared" si="215"/>
        <v>"SIG"</v>
      </c>
      <c r="X1866" s="105" t="str">
        <f t="shared" si="216"/>
        <v>SIG</v>
      </c>
      <c r="Y1866" s="2">
        <f t="shared" si="217"/>
        <v>1819</v>
      </c>
      <c r="Z1866" t="str">
        <f t="shared" si="218"/>
        <v>ITM_SIGFIG</v>
      </c>
    </row>
    <row r="1867" spans="1:26">
      <c r="A1867" s="3">
        <f>ROW()</f>
        <v>1867</v>
      </c>
      <c r="B1867" s="184">
        <f t="shared" si="212"/>
        <v>1820</v>
      </c>
      <c r="C1867" s="1" t="s">
        <v>2422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3888</v>
      </c>
      <c r="I1867" s="16" t="s">
        <v>3</v>
      </c>
      <c r="J1867" s="16" t="s">
        <v>2189</v>
      </c>
      <c r="K1867" s="134" t="s">
        <v>4579</v>
      </c>
      <c r="L1867" s="1" t="s">
        <v>1139</v>
      </c>
      <c r="M1867" s="21" t="s">
        <v>3554</v>
      </c>
      <c r="N1867" s="21" t="s">
        <v>1139</v>
      </c>
      <c r="O1867"/>
      <c r="P1867" t="str">
        <f t="shared" si="213"/>
        <v/>
      </c>
      <c r="Q1867"/>
      <c r="R1867"/>
      <c r="S1867" s="151">
        <f t="shared" si="214"/>
        <v>268</v>
      </c>
      <c r="T1867" s="3" t="s">
        <v>4565</v>
      </c>
      <c r="U1867" s="114" t="s">
        <v>4456</v>
      </c>
      <c r="V1867" s="114"/>
      <c r="W1867" s="155" t="str">
        <f t="shared" si="215"/>
        <v>"UNIT"</v>
      </c>
      <c r="X1867" s="105" t="str">
        <f t="shared" si="216"/>
        <v>UNIT</v>
      </c>
      <c r="Y1867" s="2">
        <f t="shared" si="217"/>
        <v>1820</v>
      </c>
      <c r="Z1867" t="str">
        <f t="shared" si="218"/>
        <v>ITM_UNIT</v>
      </c>
    </row>
    <row r="1868" spans="1:26">
      <c r="A1868" s="3">
        <f>ROW()</f>
        <v>1868</v>
      </c>
      <c r="B1868" s="184">
        <f t="shared" si="212"/>
        <v>1821</v>
      </c>
      <c r="C1868" s="9" t="s">
        <v>4433</v>
      </c>
      <c r="D1868" s="1" t="s">
        <v>7</v>
      </c>
      <c r="E1868" s="16" t="s">
        <v>2022</v>
      </c>
      <c r="F1868" s="16" t="s">
        <v>2022</v>
      </c>
      <c r="G1868" s="114">
        <v>0</v>
      </c>
      <c r="H1868" s="114">
        <v>0</v>
      </c>
      <c r="I1868" s="16" t="s">
        <v>3</v>
      </c>
      <c r="J1868" s="16" t="s">
        <v>2188</v>
      </c>
      <c r="K1868" s="134" t="s">
        <v>4580</v>
      </c>
      <c r="L1868" s="151"/>
      <c r="M1868" s="21" t="s">
        <v>4441</v>
      </c>
      <c r="N1868" s="21" t="s">
        <v>3782</v>
      </c>
      <c r="O1868" s="151"/>
      <c r="P1868" t="str">
        <f t="shared" si="213"/>
        <v/>
      </c>
      <c r="Q1868" s="151"/>
      <c r="R1868" s="151"/>
      <c r="S1868" s="151">
        <f t="shared" si="214"/>
        <v>269</v>
      </c>
      <c r="T1868" s="3" t="s">
        <v>4565</v>
      </c>
      <c r="U1868" s="114"/>
      <c r="V1868" s="114"/>
      <c r="W1868" s="155" t="str">
        <f t="shared" si="215"/>
        <v>"ROUND"</v>
      </c>
      <c r="X1868" s="105" t="str">
        <f t="shared" si="216"/>
        <v>ROUND</v>
      </c>
      <c r="Y1868" s="2">
        <f t="shared" si="217"/>
        <v>1821</v>
      </c>
      <c r="Z1868" t="str">
        <f t="shared" si="218"/>
        <v>ITM_ROUND2</v>
      </c>
    </row>
    <row r="1869" spans="1:26">
      <c r="A1869" s="3">
        <f>ROW()</f>
        <v>1869</v>
      </c>
      <c r="B1869" s="184">
        <f t="shared" si="212"/>
        <v>1822</v>
      </c>
      <c r="C1869" s="9" t="s">
        <v>4434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2188</v>
      </c>
      <c r="K1869" s="134" t="s">
        <v>4580</v>
      </c>
      <c r="L1869" s="151"/>
      <c r="M1869" s="21" t="s">
        <v>4440</v>
      </c>
      <c r="N1869" s="21" t="s">
        <v>3782</v>
      </c>
      <c r="O1869" s="151"/>
      <c r="P1869" t="str">
        <f t="shared" si="213"/>
        <v/>
      </c>
      <c r="Q1869" s="151"/>
      <c r="R1869" s="151"/>
      <c r="S1869" s="151">
        <f t="shared" si="214"/>
        <v>270</v>
      </c>
      <c r="T1869" s="3" t="s">
        <v>4565</v>
      </c>
      <c r="U1869" s="114"/>
      <c r="V1869" s="114"/>
      <c r="W1869" s="155" t="str">
        <f t="shared" si="215"/>
        <v>"ROUNDI"</v>
      </c>
      <c r="X1869" s="105" t="str">
        <f t="shared" si="216"/>
        <v>ROUNDI</v>
      </c>
      <c r="Y1869" s="2">
        <f t="shared" si="217"/>
        <v>1822</v>
      </c>
      <c r="Z1869" t="str">
        <f t="shared" si="218"/>
        <v>ITM_ROUNDI2</v>
      </c>
    </row>
    <row r="1870" spans="1:26">
      <c r="A1870" s="3">
        <f>ROW()</f>
        <v>1870</v>
      </c>
      <c r="B1870" s="184">
        <f t="shared" si="212"/>
        <v>1823</v>
      </c>
      <c r="C1870" s="66" t="s">
        <v>4127</v>
      </c>
      <c r="D1870" s="66" t="s">
        <v>7</v>
      </c>
      <c r="E1870" s="16" t="s">
        <v>2172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2188</v>
      </c>
      <c r="K1870" s="134" t="s">
        <v>4580</v>
      </c>
      <c r="L1870" s="1" t="s">
        <v>1153</v>
      </c>
      <c r="M1870" s="21" t="s">
        <v>3592</v>
      </c>
      <c r="N1870" s="21" t="s">
        <v>3773</v>
      </c>
      <c r="O1870"/>
      <c r="P1870" t="str">
        <f t="shared" si="213"/>
        <v>NOT EQUAL</v>
      </c>
      <c r="Q1870"/>
      <c r="R1870"/>
      <c r="S1870" s="151">
        <f t="shared" si="214"/>
        <v>271</v>
      </c>
      <c r="T1870" s="3" t="s">
        <v>4548</v>
      </c>
      <c r="U1870" s="114"/>
      <c r="V1870" s="114"/>
      <c r="W1870" s="155" t="str">
        <f t="shared" si="215"/>
        <v>"OP_A"</v>
      </c>
      <c r="X1870" s="105" t="str">
        <f t="shared" si="216"/>
        <v>OP_A</v>
      </c>
      <c r="Y1870" s="2">
        <f t="shared" si="217"/>
        <v>1823</v>
      </c>
      <c r="Z1870" t="str">
        <f t="shared" si="218"/>
        <v>ITM_op_a</v>
      </c>
    </row>
    <row r="1871" spans="1:26">
      <c r="A1871" s="3">
        <f>ROW()</f>
        <v>1871</v>
      </c>
      <c r="B1871" s="184">
        <f t="shared" si="212"/>
        <v>1824</v>
      </c>
      <c r="C1871" s="66" t="s">
        <v>4128</v>
      </c>
      <c r="D1871" s="66" t="s">
        <v>7</v>
      </c>
      <c r="E1871" s="16" t="s">
        <v>2173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2188</v>
      </c>
      <c r="K1871" s="134" t="s">
        <v>4580</v>
      </c>
      <c r="L1871" s="1" t="s">
        <v>2194</v>
      </c>
      <c r="M1871" s="21" t="s">
        <v>3593</v>
      </c>
      <c r="N1871" s="21" t="s">
        <v>3773</v>
      </c>
      <c r="O1871"/>
      <c r="P1871" t="str">
        <f t="shared" si="213"/>
        <v>NOT EQUAL</v>
      </c>
      <c r="Q1871"/>
      <c r="R1871"/>
      <c r="S1871" s="151">
        <f t="shared" si="214"/>
        <v>272</v>
      </c>
      <c r="T1871" s="3" t="s">
        <v>4548</v>
      </c>
      <c r="U1871" s="114"/>
      <c r="V1871" s="114"/>
      <c r="W1871" s="155" t="str">
        <f t="shared" si="215"/>
        <v>"OP_A" STD_SUP_2</v>
      </c>
      <c r="X1871" s="105" t="str">
        <f t="shared" si="216"/>
        <v>OP_A^2</v>
      </c>
      <c r="Y1871" s="2">
        <f t="shared" si="217"/>
        <v>1824</v>
      </c>
      <c r="Z1871" t="str">
        <f t="shared" si="218"/>
        <v>ITM_op_a2</v>
      </c>
    </row>
    <row r="1872" spans="1:26">
      <c r="A1872" s="3">
        <f>ROW()</f>
        <v>1872</v>
      </c>
      <c r="B1872" s="184">
        <f t="shared" si="212"/>
        <v>1825</v>
      </c>
      <c r="C1872" s="66" t="s">
        <v>4129</v>
      </c>
      <c r="D1872" s="66" t="s">
        <v>7</v>
      </c>
      <c r="E1872" s="16" t="s">
        <v>2174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2188</v>
      </c>
      <c r="K1872" s="134" t="s">
        <v>4580</v>
      </c>
      <c r="L1872" s="1" t="s">
        <v>2195</v>
      </c>
      <c r="M1872" s="21" t="s">
        <v>3594</v>
      </c>
      <c r="N1872" s="21" t="s">
        <v>3773</v>
      </c>
      <c r="O1872"/>
      <c r="P1872" t="str">
        <f t="shared" si="213"/>
        <v>NOT EQUAL</v>
      </c>
      <c r="Q1872"/>
      <c r="R1872"/>
      <c r="S1872" s="151">
        <f t="shared" si="214"/>
        <v>273</v>
      </c>
      <c r="T1872" s="3" t="s">
        <v>4548</v>
      </c>
      <c r="U1872" s="114"/>
      <c r="V1872" s="114"/>
      <c r="W1872" s="155" t="str">
        <f t="shared" si="215"/>
        <v>"OP_J"</v>
      </c>
      <c r="X1872" s="105" t="str">
        <f t="shared" si="216"/>
        <v>OP_J</v>
      </c>
      <c r="Y1872" s="2">
        <f t="shared" si="217"/>
        <v>1825</v>
      </c>
      <c r="Z1872" t="str">
        <f t="shared" si="218"/>
        <v>ITM_op_j</v>
      </c>
    </row>
    <row r="1873" spans="1:26">
      <c r="A1873" s="3">
        <f>ROW()</f>
        <v>1873</v>
      </c>
      <c r="B1873" s="184">
        <f t="shared" si="212"/>
        <v>1826</v>
      </c>
      <c r="C1873" s="1" t="s">
        <v>2393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2188</v>
      </c>
      <c r="K1873" s="134" t="s">
        <v>4579</v>
      </c>
      <c r="L1873" s="1" t="s">
        <v>1159</v>
      </c>
      <c r="M1873" s="21" t="s">
        <v>3597</v>
      </c>
      <c r="N1873" s="21" t="s">
        <v>1159</v>
      </c>
      <c r="O1873"/>
      <c r="P1873" t="str">
        <f t="shared" si="213"/>
        <v/>
      </c>
      <c r="Q1873"/>
      <c r="R1873"/>
      <c r="S1873" s="151">
        <f t="shared" si="214"/>
        <v>274</v>
      </c>
      <c r="T1873" s="3" t="s">
        <v>4548</v>
      </c>
      <c r="U1873" s="114"/>
      <c r="V1873" s="114" t="s">
        <v>4454</v>
      </c>
      <c r="W1873" s="155" t="str">
        <f t="shared" si="215"/>
        <v>"Y" STD_SPACE_3_PER_EM STD_RIGHT_ARROW STD_SPACE_3_PER_EM STD_DELTA</v>
      </c>
      <c r="X1873" s="105" t="str">
        <f t="shared" si="216"/>
        <v>D&gt;Y</v>
      </c>
      <c r="Y1873" s="2">
        <f t="shared" si="217"/>
        <v>1826</v>
      </c>
      <c r="Z1873" t="str">
        <f t="shared" si="218"/>
        <v>ITM_EE_D2Y</v>
      </c>
    </row>
    <row r="1874" spans="1:26">
      <c r="A1874" s="3">
        <f>ROW()</f>
        <v>1874</v>
      </c>
      <c r="B1874" s="184">
        <f t="shared" si="212"/>
        <v>1827</v>
      </c>
      <c r="C1874" s="1" t="s">
        <v>2393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2188</v>
      </c>
      <c r="K1874" s="134" t="s">
        <v>4580</v>
      </c>
      <c r="L1874" s="1" t="s">
        <v>1159</v>
      </c>
      <c r="M1874" s="21" t="s">
        <v>3598</v>
      </c>
      <c r="N1874" s="21" t="s">
        <v>1159</v>
      </c>
      <c r="O1874"/>
      <c r="P1874" t="str">
        <f t="shared" si="213"/>
        <v/>
      </c>
      <c r="Q1874"/>
      <c r="R1874"/>
      <c r="S1874" s="151">
        <f t="shared" si="214"/>
        <v>275</v>
      </c>
      <c r="T1874" s="3" t="s">
        <v>4548</v>
      </c>
      <c r="U1874" s="114"/>
      <c r="V1874" s="114" t="s">
        <v>4455</v>
      </c>
      <c r="W1874" s="155" t="str">
        <f t="shared" si="215"/>
        <v>STD_DELTA STD_SPACE_3_PER_EM STD_RIGHT_ARROW STD_SPACE_3_PER_EM "Y"</v>
      </c>
      <c r="X1874" s="105" t="str">
        <f t="shared" si="216"/>
        <v>Y&gt;D</v>
      </c>
      <c r="Y1874" s="2">
        <f t="shared" si="217"/>
        <v>1827</v>
      </c>
      <c r="Z1874" t="str">
        <f t="shared" si="218"/>
        <v>ITM_EE_Y2D</v>
      </c>
    </row>
    <row r="1875" spans="1:26">
      <c r="A1875" s="3">
        <f>ROW()</f>
        <v>1875</v>
      </c>
      <c r="B1875" s="184">
        <f t="shared" si="212"/>
        <v>1828</v>
      </c>
      <c r="C1875" s="1" t="s">
        <v>2393</v>
      </c>
      <c r="D1875" s="1">
        <v>9</v>
      </c>
      <c r="E1875" s="16" t="s">
        <v>2175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2188</v>
      </c>
      <c r="K1875" s="134" t="s">
        <v>4580</v>
      </c>
      <c r="L1875" s="1" t="s">
        <v>1159</v>
      </c>
      <c r="M1875" s="21" t="s">
        <v>3599</v>
      </c>
      <c r="N1875" s="21" t="s">
        <v>1159</v>
      </c>
      <c r="O1875"/>
      <c r="P1875" t="str">
        <f t="shared" si="213"/>
        <v>NOT EQUAL</v>
      </c>
      <c r="Q1875"/>
      <c r="R1875"/>
      <c r="S1875" s="151">
        <f t="shared" si="214"/>
        <v>276</v>
      </c>
      <c r="T1875" s="3" t="s">
        <v>4548</v>
      </c>
      <c r="U1875" s="114"/>
      <c r="V1875" s="114"/>
      <c r="W1875" s="155" t="str">
        <f t="shared" si="215"/>
        <v>"ATOSYM"</v>
      </c>
      <c r="X1875" s="105" t="str">
        <f t="shared" si="216"/>
        <v>ATOSYM</v>
      </c>
      <c r="Y1875" s="2">
        <f t="shared" si="217"/>
        <v>1828</v>
      </c>
      <c r="Z1875" t="str">
        <f t="shared" si="218"/>
        <v>ITM_EE_A2S</v>
      </c>
    </row>
    <row r="1876" spans="1:26">
      <c r="A1876" s="3">
        <f>ROW()</f>
        <v>1876</v>
      </c>
      <c r="B1876" s="184">
        <f t="shared" si="212"/>
        <v>1829</v>
      </c>
      <c r="C1876" s="1" t="s">
        <v>2393</v>
      </c>
      <c r="D1876" s="1">
        <v>8</v>
      </c>
      <c r="E1876" s="16" t="s">
        <v>2176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2188</v>
      </c>
      <c r="K1876" s="134" t="s">
        <v>4580</v>
      </c>
      <c r="L1876" s="1" t="s">
        <v>1159</v>
      </c>
      <c r="M1876" s="21" t="s">
        <v>3600</v>
      </c>
      <c r="N1876" s="21" t="s">
        <v>1159</v>
      </c>
      <c r="O1876"/>
      <c r="P1876" t="str">
        <f t="shared" si="213"/>
        <v>NOT EQUAL</v>
      </c>
      <c r="Q1876"/>
      <c r="R1876"/>
      <c r="S1876" s="151">
        <f t="shared" si="214"/>
        <v>277</v>
      </c>
      <c r="T1876" s="3" t="s">
        <v>4548</v>
      </c>
      <c r="U1876" s="114"/>
      <c r="V1876" s="114"/>
      <c r="W1876" s="155" t="str">
        <f t="shared" si="215"/>
        <v>"SYMTOA"</v>
      </c>
      <c r="X1876" s="105" t="str">
        <f t="shared" si="216"/>
        <v>SYMTOA</v>
      </c>
      <c r="Y1876" s="2">
        <f t="shared" si="217"/>
        <v>1829</v>
      </c>
      <c r="Z1876" t="str">
        <f t="shared" si="218"/>
        <v>ITM_EE_S2A</v>
      </c>
    </row>
    <row r="1877" spans="1:26">
      <c r="A1877" s="3">
        <f>ROW()</f>
        <v>1877</v>
      </c>
      <c r="B1877" s="184">
        <f t="shared" si="212"/>
        <v>1830</v>
      </c>
      <c r="C1877" s="1" t="s">
        <v>2393</v>
      </c>
      <c r="D1877" s="1">
        <v>10</v>
      </c>
      <c r="E1877" s="17" t="s">
        <v>2178</v>
      </c>
      <c r="F1877" s="16" t="s">
        <v>2178</v>
      </c>
      <c r="G1877" s="56">
        <v>0</v>
      </c>
      <c r="H1877" s="56">
        <v>0</v>
      </c>
      <c r="I1877" s="16" t="s">
        <v>3</v>
      </c>
      <c r="J1877" s="16" t="s">
        <v>2188</v>
      </c>
      <c r="K1877" s="134" t="s">
        <v>4580</v>
      </c>
      <c r="L1877" s="9" t="s">
        <v>1159</v>
      </c>
      <c r="M1877" s="21" t="s">
        <v>3602</v>
      </c>
      <c r="N1877" s="21" t="s">
        <v>1159</v>
      </c>
      <c r="O1877"/>
      <c r="P1877" t="str">
        <f t="shared" si="213"/>
        <v/>
      </c>
      <c r="Q1877"/>
      <c r="R1877"/>
      <c r="S1877" s="151">
        <f t="shared" si="214"/>
        <v>278</v>
      </c>
      <c r="T1877" s="3" t="s">
        <v>4548</v>
      </c>
      <c r="U1877" s="114"/>
      <c r="V1877" s="114"/>
      <c r="W1877" s="155" t="str">
        <f t="shared" si="215"/>
        <v>"E^" STD_THETA "J"</v>
      </c>
      <c r="X1877" s="105" t="str">
        <f t="shared" si="216"/>
        <v>E^THETAJ</v>
      </c>
      <c r="Y1877" s="2">
        <f t="shared" si="217"/>
        <v>1830</v>
      </c>
      <c r="Z1877" t="str">
        <f t="shared" si="218"/>
        <v>ITM_EE_EXP_TH</v>
      </c>
    </row>
    <row r="1878" spans="1:26">
      <c r="A1878" s="3">
        <f>ROW()</f>
        <v>1878</v>
      </c>
      <c r="B1878" s="184">
        <f t="shared" si="212"/>
        <v>1831</v>
      </c>
      <c r="C1878" s="1" t="s">
        <v>2393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2188</v>
      </c>
      <c r="K1878" s="134" t="s">
        <v>4580</v>
      </c>
      <c r="L1878" s="9" t="s">
        <v>1159</v>
      </c>
      <c r="M1878" s="21" t="s">
        <v>3603</v>
      </c>
      <c r="N1878" s="21" t="s">
        <v>1159</v>
      </c>
      <c r="O1878"/>
      <c r="P1878" t="str">
        <f t="shared" si="213"/>
        <v/>
      </c>
      <c r="Q1878"/>
      <c r="R1878"/>
      <c r="S1878" s="151">
        <f t="shared" si="214"/>
        <v>279</v>
      </c>
      <c r="T1878" s="3" t="s">
        <v>4548</v>
      </c>
      <c r="U1878" s="114"/>
      <c r="V1878" s="114"/>
      <c r="W1878" s="155" t="str">
        <f t="shared" si="215"/>
        <v>"STO" STD_SPACE_3_PER_EM "3Z"</v>
      </c>
      <c r="X1878" s="105" t="str">
        <f t="shared" si="216"/>
        <v>STO3Z</v>
      </c>
      <c r="Y1878" s="2">
        <f t="shared" si="217"/>
        <v>1831</v>
      </c>
      <c r="Z1878" t="str">
        <f t="shared" si="218"/>
        <v>ITM_EE_STO_Z</v>
      </c>
    </row>
    <row r="1879" spans="1:26">
      <c r="A1879" s="3">
        <f>ROW()</f>
        <v>1879</v>
      </c>
      <c r="B1879" s="184">
        <f t="shared" si="212"/>
        <v>1832</v>
      </c>
      <c r="C1879" s="1" t="s">
        <v>2393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2188</v>
      </c>
      <c r="K1879" s="134" t="s">
        <v>4580</v>
      </c>
      <c r="L1879" s="9" t="s">
        <v>1159</v>
      </c>
      <c r="M1879" s="21" t="s">
        <v>3604</v>
      </c>
      <c r="N1879" s="21" t="s">
        <v>1159</v>
      </c>
      <c r="O1879"/>
      <c r="P1879" t="str">
        <f t="shared" si="213"/>
        <v/>
      </c>
      <c r="Q1879"/>
      <c r="R1879"/>
      <c r="S1879" s="151">
        <f t="shared" si="214"/>
        <v>280</v>
      </c>
      <c r="T1879" s="3" t="s">
        <v>4548</v>
      </c>
      <c r="U1879" s="114"/>
      <c r="V1879" s="114"/>
      <c r="W1879" s="155" t="str">
        <f t="shared" si="215"/>
        <v>"RCL" STD_SPACE_3_PER_EM "3Z"</v>
      </c>
      <c r="X1879" s="105" t="str">
        <f t="shared" si="216"/>
        <v>RCL3Z</v>
      </c>
      <c r="Y1879" s="2">
        <f t="shared" si="217"/>
        <v>1832</v>
      </c>
      <c r="Z1879" t="str">
        <f t="shared" si="218"/>
        <v>ITM_EE_RCL_Z</v>
      </c>
    </row>
    <row r="1880" spans="1:26">
      <c r="A1880" s="3">
        <f>ROW()</f>
        <v>1880</v>
      </c>
      <c r="B1880" s="184">
        <f t="shared" si="212"/>
        <v>1833</v>
      </c>
      <c r="C1880" s="1" t="s">
        <v>2393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2188</v>
      </c>
      <c r="K1880" s="134" t="s">
        <v>4580</v>
      </c>
      <c r="L1880" s="9" t="s">
        <v>1159</v>
      </c>
      <c r="M1880" s="21" t="s">
        <v>3605</v>
      </c>
      <c r="N1880" s="21" t="s">
        <v>1159</v>
      </c>
      <c r="O1880"/>
      <c r="P1880" t="str">
        <f t="shared" si="213"/>
        <v/>
      </c>
      <c r="Q1880"/>
      <c r="R1880"/>
      <c r="S1880" s="151">
        <f t="shared" si="214"/>
        <v>281</v>
      </c>
      <c r="T1880" s="3" t="s">
        <v>4548</v>
      </c>
      <c r="U1880" s="114"/>
      <c r="V1880" s="114"/>
      <c r="W1880" s="155" t="str">
        <f t="shared" si="215"/>
        <v>"STO" STD_SPACE_3_PER_EM "3V"</v>
      </c>
      <c r="X1880" s="105" t="str">
        <f t="shared" si="216"/>
        <v>STO3V</v>
      </c>
      <c r="Y1880" s="2">
        <f t="shared" si="217"/>
        <v>1833</v>
      </c>
      <c r="Z1880" t="str">
        <f t="shared" si="218"/>
        <v>ITM_EE_STO_V</v>
      </c>
    </row>
    <row r="1881" spans="1:26">
      <c r="A1881" s="3">
        <f>ROW()</f>
        <v>1881</v>
      </c>
      <c r="B1881" s="184">
        <f t="shared" si="212"/>
        <v>1834</v>
      </c>
      <c r="C1881" s="1" t="s">
        <v>2393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2188</v>
      </c>
      <c r="K1881" s="134" t="s">
        <v>4580</v>
      </c>
      <c r="L1881" s="1" t="s">
        <v>1159</v>
      </c>
      <c r="M1881" s="21" t="s">
        <v>3606</v>
      </c>
      <c r="N1881" s="21" t="s">
        <v>1159</v>
      </c>
      <c r="O1881"/>
      <c r="P1881" t="str">
        <f t="shared" si="213"/>
        <v/>
      </c>
      <c r="Q1881"/>
      <c r="R1881"/>
      <c r="S1881" s="151">
        <f t="shared" si="214"/>
        <v>282</v>
      </c>
      <c r="T1881" s="3" t="s">
        <v>4548</v>
      </c>
      <c r="U1881" s="114"/>
      <c r="V1881" s="114"/>
      <c r="W1881" s="155" t="str">
        <f t="shared" si="215"/>
        <v>"RCL" STD_SPACE_3_PER_EM "3V"</v>
      </c>
      <c r="X1881" s="105" t="str">
        <f t="shared" si="216"/>
        <v>RCL3V</v>
      </c>
      <c r="Y1881" s="2">
        <f t="shared" si="217"/>
        <v>1834</v>
      </c>
      <c r="Z1881" t="str">
        <f t="shared" si="218"/>
        <v>ITM_EE_RCL_V</v>
      </c>
    </row>
    <row r="1882" spans="1:26">
      <c r="A1882" s="3">
        <f>ROW()</f>
        <v>1882</v>
      </c>
      <c r="B1882" s="184">
        <f t="shared" si="212"/>
        <v>1835</v>
      </c>
      <c r="C1882" s="1" t="s">
        <v>2393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2188</v>
      </c>
      <c r="K1882" s="134" t="s">
        <v>4580</v>
      </c>
      <c r="L1882" s="1" t="s">
        <v>1159</v>
      </c>
      <c r="M1882" s="21" t="s">
        <v>3607</v>
      </c>
      <c r="N1882" s="21" t="s">
        <v>1159</v>
      </c>
      <c r="O1882"/>
      <c r="P1882" t="str">
        <f t="shared" si="213"/>
        <v/>
      </c>
      <c r="Q1882"/>
      <c r="R1882"/>
      <c r="S1882" s="151">
        <f t="shared" si="214"/>
        <v>283</v>
      </c>
      <c r="T1882" s="3" t="s">
        <v>4548</v>
      </c>
      <c r="U1882" s="114"/>
      <c r="V1882" s="114"/>
      <c r="W1882" s="155" t="str">
        <f t="shared" si="215"/>
        <v>"STO" STD_SPACE_3_PER_EM "3I"</v>
      </c>
      <c r="X1882" s="105" t="str">
        <f t="shared" si="216"/>
        <v>STO3I</v>
      </c>
      <c r="Y1882" s="2">
        <f t="shared" si="217"/>
        <v>1835</v>
      </c>
      <c r="Z1882" t="str">
        <f t="shared" si="218"/>
        <v>ITM_EE_STO_I</v>
      </c>
    </row>
    <row r="1883" spans="1:26">
      <c r="A1883" s="3">
        <f>ROW()</f>
        <v>1883</v>
      </c>
      <c r="B1883" s="184">
        <f t="shared" si="212"/>
        <v>1836</v>
      </c>
      <c r="C1883" s="1" t="s">
        <v>2393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2188</v>
      </c>
      <c r="K1883" s="134" t="s">
        <v>4580</v>
      </c>
      <c r="L1883" s="1" t="s">
        <v>1159</v>
      </c>
      <c r="M1883" s="21" t="s">
        <v>3608</v>
      </c>
      <c r="N1883" s="21" t="s">
        <v>1159</v>
      </c>
      <c r="O1883"/>
      <c r="P1883" t="str">
        <f t="shared" si="213"/>
        <v/>
      </c>
      <c r="Q1883"/>
      <c r="R1883"/>
      <c r="S1883" s="151">
        <f t="shared" si="214"/>
        <v>284</v>
      </c>
      <c r="T1883" s="3" t="s">
        <v>4548</v>
      </c>
      <c r="U1883" s="114"/>
      <c r="V1883" s="114"/>
      <c r="W1883" s="155" t="str">
        <f t="shared" si="215"/>
        <v>"RCL" STD_SPACE_3_PER_EM "3I"</v>
      </c>
      <c r="X1883" s="105" t="str">
        <f t="shared" si="216"/>
        <v>RCL3I</v>
      </c>
      <c r="Y1883" s="2">
        <f t="shared" si="217"/>
        <v>1836</v>
      </c>
      <c r="Z1883" t="str">
        <f t="shared" si="218"/>
        <v>ITM_EE_RCL_I</v>
      </c>
    </row>
    <row r="1884" spans="1:26">
      <c r="A1884" s="3">
        <f>ROW()</f>
        <v>1884</v>
      </c>
      <c r="B1884" s="184">
        <f t="shared" si="212"/>
        <v>1837</v>
      </c>
      <c r="C1884" s="1" t="s">
        <v>2393</v>
      </c>
      <c r="D1884" s="1">
        <v>17</v>
      </c>
      <c r="E1884" s="17" t="s">
        <v>3795</v>
      </c>
      <c r="F1884" s="16" t="s">
        <v>2179</v>
      </c>
      <c r="G1884" s="56">
        <v>0</v>
      </c>
      <c r="H1884" s="56">
        <v>0</v>
      </c>
      <c r="I1884" s="16" t="s">
        <v>3</v>
      </c>
      <c r="J1884" s="16" t="s">
        <v>2188</v>
      </c>
      <c r="K1884" s="134" t="s">
        <v>4580</v>
      </c>
      <c r="L1884" s="1" t="s">
        <v>1159</v>
      </c>
      <c r="M1884" s="21" t="s">
        <v>3609</v>
      </c>
      <c r="N1884" s="21" t="s">
        <v>1159</v>
      </c>
      <c r="O1884"/>
      <c r="P1884" t="str">
        <f t="shared" si="213"/>
        <v>NOT EQUAL</v>
      </c>
      <c r="Q1884"/>
      <c r="R1884"/>
      <c r="S1884" s="151">
        <f t="shared" si="214"/>
        <v>285</v>
      </c>
      <c r="T1884" s="3" t="s">
        <v>4548</v>
      </c>
      <c r="U1884" s="114"/>
      <c r="V1884" s="114"/>
      <c r="W1884" s="155" t="str">
        <f t="shared" si="215"/>
        <v>"3V" STD_DIVIDE "3I"</v>
      </c>
      <c r="X1884" s="105" t="str">
        <f t="shared" si="216"/>
        <v>3V/3I</v>
      </c>
      <c r="Y1884" s="2">
        <f t="shared" si="217"/>
        <v>1837</v>
      </c>
      <c r="Z1884" t="str">
        <f t="shared" si="218"/>
        <v>ITM_EE_STO_V_I</v>
      </c>
    </row>
    <row r="1885" spans="1:26">
      <c r="A1885" s="3">
        <f>ROW()</f>
        <v>1885</v>
      </c>
      <c r="B1885" s="184">
        <f t="shared" si="212"/>
        <v>1838</v>
      </c>
      <c r="C1885" s="1" t="s">
        <v>2393</v>
      </c>
      <c r="D1885" s="1">
        <v>18</v>
      </c>
      <c r="E1885" s="17" t="s">
        <v>3796</v>
      </c>
      <c r="F1885" s="16" t="s">
        <v>2180</v>
      </c>
      <c r="G1885" s="56">
        <v>0</v>
      </c>
      <c r="H1885" s="56">
        <v>0</v>
      </c>
      <c r="I1885" s="16" t="s">
        <v>3</v>
      </c>
      <c r="J1885" s="16" t="s">
        <v>2188</v>
      </c>
      <c r="K1885" s="134" t="s">
        <v>4580</v>
      </c>
      <c r="L1885" s="1" t="s">
        <v>1159</v>
      </c>
      <c r="M1885" s="21" t="s">
        <v>3610</v>
      </c>
      <c r="N1885" s="21" t="s">
        <v>1159</v>
      </c>
      <c r="O1885"/>
      <c r="P1885" t="str">
        <f t="shared" si="213"/>
        <v>NOT EQUAL</v>
      </c>
      <c r="Q1885"/>
      <c r="R1885"/>
      <c r="S1885" s="151">
        <f t="shared" si="214"/>
        <v>286</v>
      </c>
      <c r="T1885" s="3" t="s">
        <v>4548</v>
      </c>
      <c r="U1885" s="114"/>
      <c r="V1885" s="114" t="s">
        <v>4466</v>
      </c>
      <c r="W1885" s="155" t="str">
        <f t="shared" si="215"/>
        <v>"3I" STD_CROSS "3Z"</v>
      </c>
      <c r="X1885" s="105" t="str">
        <f t="shared" si="216"/>
        <v>3Ix3Z</v>
      </c>
      <c r="Y1885" s="2">
        <f t="shared" si="217"/>
        <v>1838</v>
      </c>
      <c r="Z1885" t="str">
        <f t="shared" si="218"/>
        <v>ITM_EE_STO_IR</v>
      </c>
    </row>
    <row r="1886" spans="1:26">
      <c r="A1886" s="3">
        <f>ROW()</f>
        <v>1886</v>
      </c>
      <c r="B1886" s="184">
        <f t="shared" si="212"/>
        <v>1839</v>
      </c>
      <c r="C1886" s="1" t="s">
        <v>2393</v>
      </c>
      <c r="D1886" s="1">
        <v>19</v>
      </c>
      <c r="E1886" s="17" t="s">
        <v>3797</v>
      </c>
      <c r="F1886" s="16" t="s">
        <v>2181</v>
      </c>
      <c r="G1886" s="56">
        <v>0</v>
      </c>
      <c r="H1886" s="56">
        <v>0</v>
      </c>
      <c r="I1886" s="16" t="s">
        <v>3</v>
      </c>
      <c r="J1886" s="16" t="s">
        <v>2188</v>
      </c>
      <c r="K1886" s="134" t="s">
        <v>4580</v>
      </c>
      <c r="L1886" s="1" t="s">
        <v>1159</v>
      </c>
      <c r="M1886" s="21" t="s">
        <v>3611</v>
      </c>
      <c r="N1886" s="21" t="s">
        <v>1159</v>
      </c>
      <c r="O1886"/>
      <c r="P1886" t="str">
        <f t="shared" si="213"/>
        <v>NOT EQUAL</v>
      </c>
      <c r="Q1886"/>
      <c r="R1886"/>
      <c r="S1886" s="151">
        <f t="shared" si="214"/>
        <v>287</v>
      </c>
      <c r="T1886" s="3" t="s">
        <v>4548</v>
      </c>
      <c r="U1886" s="114"/>
      <c r="V1886" s="114"/>
      <c r="W1886" s="155" t="str">
        <f t="shared" si="215"/>
        <v>"3V" STD_DIVIDE "3Z"</v>
      </c>
      <c r="X1886" s="105" t="str">
        <f t="shared" si="216"/>
        <v>3V/3Z</v>
      </c>
      <c r="Y1886" s="2">
        <f t="shared" si="217"/>
        <v>1839</v>
      </c>
      <c r="Z1886" t="str">
        <f t="shared" si="218"/>
        <v>ITM_EE_STO_V_Z</v>
      </c>
    </row>
    <row r="1887" spans="1:26">
      <c r="A1887" s="3">
        <f>ROW()</f>
        <v>1887</v>
      </c>
      <c r="B1887" s="184">
        <f t="shared" si="212"/>
        <v>1840</v>
      </c>
      <c r="C1887" s="1" t="s">
        <v>2393</v>
      </c>
      <c r="D1887" s="1">
        <v>20</v>
      </c>
      <c r="E1887" s="17" t="s">
        <v>2182</v>
      </c>
      <c r="F1887" s="16" t="s">
        <v>2182</v>
      </c>
      <c r="G1887" s="56">
        <v>0</v>
      </c>
      <c r="H1887" s="56">
        <v>0</v>
      </c>
      <c r="I1887" s="16" t="s">
        <v>3</v>
      </c>
      <c r="J1887" s="16" t="s">
        <v>2188</v>
      </c>
      <c r="K1887" s="134" t="s">
        <v>4580</v>
      </c>
      <c r="L1887" s="1" t="s">
        <v>1159</v>
      </c>
      <c r="M1887" s="21" t="s">
        <v>3612</v>
      </c>
      <c r="N1887" s="21" t="s">
        <v>1159</v>
      </c>
      <c r="O1887"/>
      <c r="P1887" t="str">
        <f t="shared" si="213"/>
        <v/>
      </c>
      <c r="Q1887"/>
      <c r="R1887"/>
      <c r="S1887" s="151">
        <f t="shared" si="214"/>
        <v>288</v>
      </c>
      <c r="T1887" s="3" t="s">
        <v>4548</v>
      </c>
      <c r="U1887" s="114"/>
      <c r="V1887" s="114"/>
      <c r="W1887" s="155" t="str">
        <f t="shared" si="215"/>
        <v>"X" STD_SPACE_3_PER_EM STD_RIGHT_ARROW STD_SPACE_3_PER_EM "BAL"</v>
      </c>
      <c r="X1887" s="105" t="str">
        <f t="shared" si="216"/>
        <v>X&gt;BAL</v>
      </c>
      <c r="Y1887" s="2">
        <f t="shared" si="217"/>
        <v>1840</v>
      </c>
      <c r="Z1887" t="str">
        <f t="shared" si="218"/>
        <v>ITM_EE_X2BAL</v>
      </c>
    </row>
    <row r="1888" spans="1:26">
      <c r="A1888" s="3">
        <f>ROW()</f>
        <v>1888</v>
      </c>
      <c r="B1888" s="184">
        <f t="shared" si="212"/>
        <v>1841</v>
      </c>
      <c r="C1888" s="1" t="s">
        <v>2393</v>
      </c>
      <c r="D1888" s="1" t="s">
        <v>3912</v>
      </c>
      <c r="E1888" s="18" t="s">
        <v>4572</v>
      </c>
      <c r="F1888" s="18" t="s">
        <v>4572</v>
      </c>
      <c r="G1888" s="62">
        <v>0</v>
      </c>
      <c r="H1888" s="62">
        <v>0</v>
      </c>
      <c r="I1888" s="40" t="s">
        <v>1</v>
      </c>
      <c r="J1888" s="16" t="s">
        <v>2189</v>
      </c>
      <c r="K1888" s="134" t="s">
        <v>4579</v>
      </c>
      <c r="L1888" s="9"/>
      <c r="M1888" s="21" t="s">
        <v>4573</v>
      </c>
      <c r="N1888" s="21" t="s">
        <v>3782</v>
      </c>
      <c r="O1888"/>
      <c r="P1888" t="str">
        <f t="shared" si="213"/>
        <v/>
      </c>
      <c r="Q1888"/>
      <c r="R1888"/>
      <c r="S1888" s="151">
        <f t="shared" si="214"/>
        <v>288</v>
      </c>
      <c r="T1888" s="3" t="s">
        <v>4647</v>
      </c>
      <c r="U1888" s="114"/>
      <c r="V1888" s="114"/>
      <c r="W1888" s="155" t="str">
        <f t="shared" si="215"/>
        <v/>
      </c>
      <c r="X1888" s="105" t="str">
        <f t="shared" si="216"/>
        <v/>
      </c>
      <c r="Y1888" s="2">
        <f t="shared" si="217"/>
        <v>1841</v>
      </c>
      <c r="Z1888" t="str">
        <f t="shared" si="218"/>
        <v>ITM_DMPMNU</v>
      </c>
    </row>
    <row r="1889" spans="1:26">
      <c r="A1889" s="3">
        <f>ROW()</f>
        <v>1889</v>
      </c>
      <c r="B1889" s="184">
        <f t="shared" si="212"/>
        <v>1842</v>
      </c>
      <c r="C1889" s="1" t="s">
        <v>4588</v>
      </c>
      <c r="D1889" s="1" t="s">
        <v>7</v>
      </c>
      <c r="E1889" s="18" t="s">
        <v>4589</v>
      </c>
      <c r="F1889" s="18" t="s">
        <v>4589</v>
      </c>
      <c r="G1889" s="62">
        <v>0</v>
      </c>
      <c r="H1889" s="62">
        <v>0</v>
      </c>
      <c r="I1889" s="16" t="s">
        <v>3</v>
      </c>
      <c r="J1889" s="16" t="s">
        <v>2188</v>
      </c>
      <c r="K1889" s="134" t="s">
        <v>4580</v>
      </c>
      <c r="L1889" s="9"/>
      <c r="M1889" s="21" t="s">
        <v>4590</v>
      </c>
      <c r="N1889" s="21" t="s">
        <v>3782</v>
      </c>
      <c r="O1889"/>
      <c r="P1889" t="str">
        <f t="shared" si="213"/>
        <v/>
      </c>
      <c r="Q1889"/>
      <c r="R1889"/>
      <c r="S1889" s="151">
        <f t="shared" si="214"/>
        <v>289</v>
      </c>
      <c r="T1889" s="3" t="s">
        <v>4637</v>
      </c>
      <c r="U1889" s="114"/>
      <c r="V1889" s="114"/>
      <c r="W1889" s="155" t="str">
        <f t="shared" si="215"/>
        <v>"LNGINT"</v>
      </c>
      <c r="X1889" s="105" t="str">
        <f t="shared" si="216"/>
        <v>LNGINT</v>
      </c>
      <c r="Y1889" s="2">
        <f t="shared" si="217"/>
        <v>1842</v>
      </c>
      <c r="Z1889" t="str">
        <f t="shared" si="218"/>
        <v>ITM_LI</v>
      </c>
    </row>
    <row r="1890" spans="1:26">
      <c r="A1890" s="3">
        <f>ROW()</f>
        <v>1890</v>
      </c>
      <c r="B1890" s="184">
        <f t="shared" si="212"/>
        <v>1843</v>
      </c>
      <c r="C1890" s="1" t="s">
        <v>4532</v>
      </c>
      <c r="D1890" s="1">
        <v>2</v>
      </c>
      <c r="E1890" s="16" t="s">
        <v>4533</v>
      </c>
      <c r="F1890" s="16" t="s">
        <v>4533</v>
      </c>
      <c r="G1890" s="56">
        <v>0</v>
      </c>
      <c r="H1890" s="56">
        <v>0</v>
      </c>
      <c r="I1890" s="16" t="s">
        <v>3</v>
      </c>
      <c r="J1890" s="16" t="s">
        <v>2188</v>
      </c>
      <c r="K1890" s="134" t="s">
        <v>4580</v>
      </c>
      <c r="L1890" s="1" t="s">
        <v>1135</v>
      </c>
      <c r="M1890" s="21" t="s">
        <v>3546</v>
      </c>
      <c r="N1890" s="21" t="s">
        <v>1134</v>
      </c>
      <c r="O1890"/>
      <c r="P1890" t="str">
        <f t="shared" si="213"/>
        <v/>
      </c>
      <c r="Q1890"/>
      <c r="R1890"/>
      <c r="S1890" s="151">
        <f t="shared" si="214"/>
        <v>290</v>
      </c>
      <c r="T1890" s="3" t="s">
        <v>4625</v>
      </c>
      <c r="U1890" s="114"/>
      <c r="V1890" s="114" t="s">
        <v>4642</v>
      </c>
      <c r="W1890" s="155" t="str">
        <f t="shared" si="215"/>
        <v>"BIN"</v>
      </c>
      <c r="X1890" s="105" t="str">
        <f t="shared" si="216"/>
        <v>&gt;BIN</v>
      </c>
      <c r="Y1890" s="2">
        <f t="shared" si="217"/>
        <v>1843</v>
      </c>
      <c r="Z1890" t="str">
        <f t="shared" si="218"/>
        <v>ITM_2BIN</v>
      </c>
    </row>
    <row r="1891" spans="1:26">
      <c r="A1891" s="3">
        <f>ROW()</f>
        <v>1891</v>
      </c>
      <c r="B1891" s="184">
        <f t="shared" si="212"/>
        <v>1844</v>
      </c>
      <c r="C1891" s="1" t="s">
        <v>4532</v>
      </c>
      <c r="D1891" s="1">
        <v>8</v>
      </c>
      <c r="E1891" s="16" t="s">
        <v>4534</v>
      </c>
      <c r="F1891" s="16" t="s">
        <v>4534</v>
      </c>
      <c r="G1891" s="56">
        <v>0</v>
      </c>
      <c r="H1891" s="56">
        <v>0</v>
      </c>
      <c r="I1891" s="16" t="s">
        <v>3</v>
      </c>
      <c r="J1891" s="16" t="s">
        <v>2188</v>
      </c>
      <c r="K1891" s="134" t="s">
        <v>4580</v>
      </c>
      <c r="L1891" s="1" t="s">
        <v>1135</v>
      </c>
      <c r="M1891" s="21" t="s">
        <v>3547</v>
      </c>
      <c r="N1891" s="21" t="s">
        <v>1134</v>
      </c>
      <c r="O1891"/>
      <c r="P1891" t="str">
        <f t="shared" si="213"/>
        <v/>
      </c>
      <c r="Q1891"/>
      <c r="R1891"/>
      <c r="S1891" s="151">
        <f t="shared" si="214"/>
        <v>291</v>
      </c>
      <c r="T1891" s="3" t="s">
        <v>4625</v>
      </c>
      <c r="U1891" s="114"/>
      <c r="V1891" s="186" t="s">
        <v>4643</v>
      </c>
      <c r="W1891" s="155" t="str">
        <f t="shared" si="215"/>
        <v>"OCT"</v>
      </c>
      <c r="X1891" s="105" t="str">
        <f t="shared" si="216"/>
        <v>&gt;OCT</v>
      </c>
      <c r="Y1891" s="2">
        <f t="shared" si="217"/>
        <v>1844</v>
      </c>
      <c r="Z1891" t="str">
        <f t="shared" si="218"/>
        <v>ITM_2OCT</v>
      </c>
    </row>
    <row r="1892" spans="1:26">
      <c r="A1892" s="3">
        <f>ROW()</f>
        <v>1892</v>
      </c>
      <c r="B1892" s="184">
        <f t="shared" si="212"/>
        <v>1845</v>
      </c>
      <c r="C1892" s="1" t="s">
        <v>4532</v>
      </c>
      <c r="D1892" s="1">
        <v>10</v>
      </c>
      <c r="E1892" s="16" t="s">
        <v>1847</v>
      </c>
      <c r="F1892" s="16" t="s">
        <v>1847</v>
      </c>
      <c r="G1892" s="56">
        <v>0</v>
      </c>
      <c r="H1892" s="56">
        <v>0</v>
      </c>
      <c r="I1892" s="16" t="s">
        <v>3</v>
      </c>
      <c r="J1892" s="16" t="s">
        <v>2188</v>
      </c>
      <c r="K1892" s="134" t="s">
        <v>4580</v>
      </c>
      <c r="L1892" s="1" t="s">
        <v>1135</v>
      </c>
      <c r="M1892" s="21" t="s">
        <v>3548</v>
      </c>
      <c r="N1892" s="21" t="s">
        <v>1134</v>
      </c>
      <c r="O1892"/>
      <c r="P1892" t="str">
        <f t="shared" si="213"/>
        <v/>
      </c>
      <c r="Q1892"/>
      <c r="R1892"/>
      <c r="S1892" s="151">
        <f t="shared" si="214"/>
        <v>292</v>
      </c>
      <c r="T1892" s="3" t="s">
        <v>4625</v>
      </c>
      <c r="U1892" s="114"/>
      <c r="V1892" s="186" t="s">
        <v>4644</v>
      </c>
      <c r="W1892" s="155" t="str">
        <f t="shared" si="215"/>
        <v>"DEC"</v>
      </c>
      <c r="X1892" s="105" t="str">
        <f t="shared" si="216"/>
        <v>&gt;DEC</v>
      </c>
      <c r="Y1892" s="2">
        <f t="shared" si="217"/>
        <v>1845</v>
      </c>
      <c r="Z1892" t="str">
        <f t="shared" si="218"/>
        <v>ITM_2DEC</v>
      </c>
    </row>
    <row r="1893" spans="1:26">
      <c r="A1893" s="3">
        <f>ROW()</f>
        <v>1893</v>
      </c>
      <c r="B1893" s="184">
        <f t="shared" si="212"/>
        <v>1846</v>
      </c>
      <c r="C1893" s="1" t="s">
        <v>4532</v>
      </c>
      <c r="D1893" s="1">
        <v>16</v>
      </c>
      <c r="E1893" s="16" t="s">
        <v>2161</v>
      </c>
      <c r="F1893" s="16" t="s">
        <v>2161</v>
      </c>
      <c r="G1893" s="56">
        <v>0</v>
      </c>
      <c r="H1893" s="56">
        <v>0</v>
      </c>
      <c r="I1893" s="16" t="s">
        <v>3</v>
      </c>
      <c r="J1893" s="16" t="s">
        <v>2188</v>
      </c>
      <c r="K1893" s="134" t="s">
        <v>4580</v>
      </c>
      <c r="L1893" s="1" t="s">
        <v>1135</v>
      </c>
      <c r="M1893" s="21" t="s">
        <v>3549</v>
      </c>
      <c r="N1893" s="21" t="s">
        <v>1134</v>
      </c>
      <c r="O1893"/>
      <c r="P1893" t="str">
        <f t="shared" si="213"/>
        <v/>
      </c>
      <c r="Q1893"/>
      <c r="R1893"/>
      <c r="S1893" s="151">
        <f t="shared" si="214"/>
        <v>293</v>
      </c>
      <c r="T1893" s="3" t="s">
        <v>4625</v>
      </c>
      <c r="U1893" s="114"/>
      <c r="V1893" s="186" t="s">
        <v>4645</v>
      </c>
      <c r="W1893" s="155" t="str">
        <f t="shared" si="215"/>
        <v>"HEX"</v>
      </c>
      <c r="X1893" s="105" t="str">
        <f t="shared" si="216"/>
        <v>&gt;HEX</v>
      </c>
      <c r="Y1893" s="2">
        <f t="shared" si="217"/>
        <v>1846</v>
      </c>
      <c r="Z1893" t="str">
        <f t="shared" si="218"/>
        <v>ITM_2HEX</v>
      </c>
    </row>
    <row r="1894" spans="1:26">
      <c r="A1894" s="3">
        <f>ROW()</f>
        <v>1894</v>
      </c>
      <c r="B1894" s="184">
        <f t="shared" si="212"/>
        <v>1847</v>
      </c>
      <c r="C1894" s="1" t="s">
        <v>2387</v>
      </c>
      <c r="D1894" s="1">
        <v>8</v>
      </c>
      <c r="E1894" s="16" t="s">
        <v>2170</v>
      </c>
      <c r="F1894" s="16" t="s">
        <v>2170</v>
      </c>
      <c r="G1894" s="56">
        <v>0</v>
      </c>
      <c r="H1894" s="56">
        <v>0</v>
      </c>
      <c r="I1894" s="16" t="s">
        <v>3</v>
      </c>
      <c r="J1894" s="16" t="s">
        <v>2189</v>
      </c>
      <c r="K1894" s="134" t="s">
        <v>4579</v>
      </c>
      <c r="L1894" s="1" t="s">
        <v>1135</v>
      </c>
      <c r="M1894" s="21" t="s">
        <v>3550</v>
      </c>
      <c r="N1894" s="21" t="s">
        <v>1134</v>
      </c>
      <c r="O1894"/>
      <c r="P1894" t="str">
        <f t="shared" si="213"/>
        <v/>
      </c>
      <c r="Q1894"/>
      <c r="R1894"/>
      <c r="S1894" s="151">
        <f t="shared" si="214"/>
        <v>293</v>
      </c>
      <c r="T1894" s="3" t="s">
        <v>4625</v>
      </c>
      <c r="U1894" s="114"/>
      <c r="V1894" s="114"/>
      <c r="W1894" s="155" t="str">
        <f t="shared" si="215"/>
        <v/>
      </c>
      <c r="X1894" s="105" t="str">
        <f t="shared" si="216"/>
        <v/>
      </c>
      <c r="Y1894" s="2">
        <f t="shared" si="217"/>
        <v>1847</v>
      </c>
      <c r="Z1894" t="str">
        <f t="shared" si="218"/>
        <v>ITM_WS8</v>
      </c>
    </row>
    <row r="1895" spans="1:26">
      <c r="A1895" s="3">
        <f>ROW()</f>
        <v>1895</v>
      </c>
      <c r="B1895" s="184">
        <f t="shared" si="212"/>
        <v>1848</v>
      </c>
      <c r="C1895" s="1" t="s">
        <v>2387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2189</v>
      </c>
      <c r="K1895" s="134" t="s">
        <v>4579</v>
      </c>
      <c r="L1895" s="1" t="s">
        <v>1135</v>
      </c>
      <c r="M1895" s="21" t="s">
        <v>3551</v>
      </c>
      <c r="N1895" s="21" t="s">
        <v>1134</v>
      </c>
      <c r="O1895"/>
      <c r="P1895" t="str">
        <f t="shared" si="213"/>
        <v/>
      </c>
      <c r="Q1895"/>
      <c r="R1895"/>
      <c r="S1895" s="151">
        <f t="shared" si="214"/>
        <v>293</v>
      </c>
      <c r="T1895" s="3" t="s">
        <v>4625</v>
      </c>
      <c r="U1895" s="114"/>
      <c r="V1895" s="114"/>
      <c r="W1895" s="155" t="str">
        <f t="shared" si="215"/>
        <v/>
      </c>
      <c r="X1895" s="105" t="str">
        <f t="shared" si="216"/>
        <v/>
      </c>
      <c r="Y1895" s="2">
        <f t="shared" si="217"/>
        <v>1848</v>
      </c>
      <c r="Z1895" t="str">
        <f t="shared" si="218"/>
        <v>ITM_WS16</v>
      </c>
    </row>
    <row r="1896" spans="1:26">
      <c r="A1896" s="3">
        <f>ROW()</f>
        <v>1896</v>
      </c>
      <c r="B1896" s="184">
        <f t="shared" si="212"/>
        <v>1849</v>
      </c>
      <c r="C1896" s="1" t="s">
        <v>2387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2189</v>
      </c>
      <c r="K1896" s="134" t="s">
        <v>4579</v>
      </c>
      <c r="L1896" s="1" t="s">
        <v>1135</v>
      </c>
      <c r="M1896" s="21" t="s">
        <v>3552</v>
      </c>
      <c r="N1896" s="21" t="s">
        <v>1134</v>
      </c>
      <c r="O1896"/>
      <c r="P1896" t="str">
        <f t="shared" si="213"/>
        <v/>
      </c>
      <c r="Q1896"/>
      <c r="R1896"/>
      <c r="S1896" s="151">
        <f t="shared" si="214"/>
        <v>293</v>
      </c>
      <c r="T1896" s="3" t="s">
        <v>4625</v>
      </c>
      <c r="U1896" s="114"/>
      <c r="V1896" s="114"/>
      <c r="W1896" s="155" t="str">
        <f t="shared" si="215"/>
        <v/>
      </c>
      <c r="X1896" s="105" t="str">
        <f t="shared" si="216"/>
        <v/>
      </c>
      <c r="Y1896" s="2">
        <f t="shared" si="217"/>
        <v>1849</v>
      </c>
      <c r="Z1896" t="str">
        <f t="shared" si="218"/>
        <v>ITM_WS32</v>
      </c>
    </row>
    <row r="1897" spans="1:26">
      <c r="A1897" s="3">
        <f>ROW()</f>
        <v>1897</v>
      </c>
      <c r="B1897" s="184">
        <f t="shared" si="212"/>
        <v>1850</v>
      </c>
      <c r="C1897" s="1" t="s">
        <v>2387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2189</v>
      </c>
      <c r="K1897" s="134" t="s">
        <v>4579</v>
      </c>
      <c r="L1897" s="1" t="s">
        <v>1135</v>
      </c>
      <c r="M1897" s="21" t="s">
        <v>3553</v>
      </c>
      <c r="N1897" s="21" t="s">
        <v>1134</v>
      </c>
      <c r="O1897"/>
      <c r="P1897" t="str">
        <f t="shared" si="213"/>
        <v/>
      </c>
      <c r="Q1897"/>
      <c r="R1897"/>
      <c r="S1897" s="151">
        <f t="shared" si="214"/>
        <v>293</v>
      </c>
      <c r="T1897" s="3" t="s">
        <v>4625</v>
      </c>
      <c r="U1897" s="114"/>
      <c r="V1897" s="114"/>
      <c r="W1897" s="155" t="str">
        <f t="shared" si="215"/>
        <v/>
      </c>
      <c r="X1897" s="105" t="str">
        <f t="shared" si="216"/>
        <v/>
      </c>
      <c r="Y1897" s="2">
        <f t="shared" si="217"/>
        <v>1850</v>
      </c>
      <c r="Z1897" t="str">
        <f t="shared" si="218"/>
        <v>ITM_WS64</v>
      </c>
    </row>
    <row r="1898" spans="1:26">
      <c r="A1898" s="3">
        <f>ROW()</f>
        <v>1898</v>
      </c>
      <c r="B1898" s="184">
        <f t="shared" si="212"/>
        <v>1851</v>
      </c>
      <c r="C1898" s="68" t="s">
        <v>2433</v>
      </c>
      <c r="D1898" s="68" t="s">
        <v>7</v>
      </c>
      <c r="E1898" s="69" t="s">
        <v>4139</v>
      </c>
      <c r="F1898" s="69" t="s">
        <v>4139</v>
      </c>
      <c r="G1898" s="70">
        <v>0</v>
      </c>
      <c r="H1898" s="70">
        <v>0</v>
      </c>
      <c r="I1898" s="16" t="s">
        <v>1</v>
      </c>
      <c r="J1898" s="16" t="s">
        <v>2188</v>
      </c>
      <c r="K1898" s="134" t="s">
        <v>4580</v>
      </c>
      <c r="L1898" s="30" t="s">
        <v>4140</v>
      </c>
      <c r="M1898" s="21" t="s">
        <v>4138</v>
      </c>
      <c r="N1898" s="21" t="s">
        <v>3816</v>
      </c>
      <c r="O1898"/>
      <c r="P1898" t="str">
        <f t="shared" si="213"/>
        <v/>
      </c>
      <c r="Q1898"/>
      <c r="R1898"/>
      <c r="S1898" s="151">
        <f t="shared" si="214"/>
        <v>294</v>
      </c>
      <c r="T1898" s="3" t="s">
        <v>4625</v>
      </c>
      <c r="U1898" s="114" t="s">
        <v>4456</v>
      </c>
      <c r="V1898" s="114"/>
      <c r="W1898" s="155" t="str">
        <f t="shared" si="215"/>
        <v>STD_RIGHT_ARROW "I"</v>
      </c>
      <c r="X1898" s="105" t="str">
        <f t="shared" si="216"/>
        <v>&gt;I</v>
      </c>
      <c r="Y1898" s="2">
        <f t="shared" si="217"/>
        <v>1851</v>
      </c>
      <c r="Z1898" t="str">
        <f t="shared" si="218"/>
        <v>ITM_RI</v>
      </c>
    </row>
    <row r="1899" spans="1:26">
      <c r="A1899" s="3">
        <f>ROW()</f>
        <v>1899</v>
      </c>
      <c r="B1899" s="184">
        <f t="shared" si="212"/>
        <v>1852</v>
      </c>
      <c r="C1899" s="1" t="s">
        <v>4576</v>
      </c>
      <c r="D1899" s="1" t="s">
        <v>7</v>
      </c>
      <c r="E1899" s="18" t="s">
        <v>4578</v>
      </c>
      <c r="F1899" s="18" t="s">
        <v>4578</v>
      </c>
      <c r="G1899" s="62">
        <v>0</v>
      </c>
      <c r="H1899" s="62">
        <v>0</v>
      </c>
      <c r="I1899" s="16" t="s">
        <v>1</v>
      </c>
      <c r="J1899" s="16" t="s">
        <v>2189</v>
      </c>
      <c r="K1899" s="134" t="s">
        <v>4580</v>
      </c>
      <c r="L1899" s="9"/>
      <c r="M1899" s="21" t="s">
        <v>4577</v>
      </c>
      <c r="N1899" s="21" t="s">
        <v>3782</v>
      </c>
      <c r="O1899"/>
      <c r="P1899" t="str">
        <f t="shared" si="213"/>
        <v/>
      </c>
      <c r="Q1899"/>
      <c r="R1899"/>
      <c r="S1899" s="151">
        <f t="shared" si="214"/>
        <v>294</v>
      </c>
      <c r="T1899" s="3" t="s">
        <v>4625</v>
      </c>
      <c r="U1899" s="114"/>
      <c r="V1899" s="114"/>
      <c r="W1899" s="155" t="str">
        <f t="shared" si="215"/>
        <v/>
      </c>
      <c r="X1899" s="105" t="str">
        <f t="shared" si="216"/>
        <v/>
      </c>
      <c r="Y1899" s="2">
        <f t="shared" si="217"/>
        <v>1852</v>
      </c>
      <c r="Z1899" t="str">
        <f t="shared" si="218"/>
        <v>ITM_HASH_JM</v>
      </c>
    </row>
    <row r="1900" spans="1:26">
      <c r="A1900" s="3">
        <f>ROW()</f>
        <v>1900</v>
      </c>
      <c r="B1900" s="184">
        <f t="shared" si="212"/>
        <v>1853</v>
      </c>
      <c r="C1900" s="1" t="s">
        <v>2393</v>
      </c>
      <c r="D1900" s="1">
        <v>21</v>
      </c>
      <c r="E1900" s="17" t="s">
        <v>3784</v>
      </c>
      <c r="F1900" s="16" t="s">
        <v>1322</v>
      </c>
      <c r="G1900" s="56">
        <v>0</v>
      </c>
      <c r="H1900" s="56">
        <v>0</v>
      </c>
      <c r="I1900" s="16" t="s">
        <v>1</v>
      </c>
      <c r="J1900" s="16" t="s">
        <v>2189</v>
      </c>
      <c r="K1900" s="134" t="s">
        <v>4579</v>
      </c>
      <c r="L1900" s="10" t="s">
        <v>1321</v>
      </c>
      <c r="M1900" s="21" t="s">
        <v>3757</v>
      </c>
      <c r="N1900" s="21" t="s">
        <v>1321</v>
      </c>
      <c r="O1900"/>
      <c r="P1900" t="str">
        <f t="shared" si="213"/>
        <v>NOT EQUAL</v>
      </c>
      <c r="Q1900"/>
      <c r="R1900"/>
      <c r="S1900" s="151">
        <f t="shared" si="214"/>
        <v>294</v>
      </c>
      <c r="T1900" s="3" t="s">
        <v>4636</v>
      </c>
      <c r="U1900" s="114"/>
      <c r="V1900" s="114"/>
      <c r="W1900" s="155" t="str">
        <f t="shared" si="215"/>
        <v/>
      </c>
      <c r="X1900" s="105" t="str">
        <f t="shared" si="216"/>
        <v/>
      </c>
      <c r="Y1900" s="2">
        <f t="shared" si="217"/>
        <v>1853</v>
      </c>
      <c r="Z1900" t="str">
        <f t="shared" si="218"/>
        <v>ITM_GRF_X0</v>
      </c>
    </row>
    <row r="1901" spans="1:26">
      <c r="A1901" s="3">
        <f>ROW()</f>
        <v>1901</v>
      </c>
      <c r="B1901" s="184">
        <f t="shared" si="212"/>
        <v>1854</v>
      </c>
      <c r="C1901" s="1" t="s">
        <v>2393</v>
      </c>
      <c r="D1901" s="1">
        <v>22</v>
      </c>
      <c r="E1901" s="17" t="s">
        <v>3783</v>
      </c>
      <c r="F1901" s="16" t="s">
        <v>1323</v>
      </c>
      <c r="G1901" s="56">
        <v>0</v>
      </c>
      <c r="H1901" s="56">
        <v>0</v>
      </c>
      <c r="I1901" s="16" t="s">
        <v>1</v>
      </c>
      <c r="J1901" s="16" t="s">
        <v>2189</v>
      </c>
      <c r="K1901" s="134" t="s">
        <v>4579</v>
      </c>
      <c r="L1901" s="10" t="s">
        <v>1321</v>
      </c>
      <c r="M1901" s="21" t="s">
        <v>3758</v>
      </c>
      <c r="N1901" s="21" t="s">
        <v>1321</v>
      </c>
      <c r="O1901"/>
      <c r="P1901" t="str">
        <f t="shared" si="213"/>
        <v>NOT EQUAL</v>
      </c>
      <c r="Q1901"/>
      <c r="R1901"/>
      <c r="S1901" s="151">
        <f t="shared" si="214"/>
        <v>294</v>
      </c>
      <c r="T1901" s="3" t="s">
        <v>4636</v>
      </c>
      <c r="U1901" s="114"/>
      <c r="V1901" s="114"/>
      <c r="W1901" s="155" t="str">
        <f t="shared" si="215"/>
        <v/>
      </c>
      <c r="X1901" s="105" t="str">
        <f t="shared" si="216"/>
        <v/>
      </c>
      <c r="Y1901" s="2">
        <f t="shared" si="217"/>
        <v>1854</v>
      </c>
      <c r="Z1901" t="str">
        <f t="shared" si="218"/>
        <v>ITM_GRF_X1</v>
      </c>
    </row>
    <row r="1902" spans="1:26">
      <c r="A1902" s="3">
        <f>ROW()</f>
        <v>1902</v>
      </c>
      <c r="B1902" s="184">
        <f t="shared" si="212"/>
        <v>1855</v>
      </c>
      <c r="C1902" s="1" t="s">
        <v>2393</v>
      </c>
      <c r="D1902" s="1">
        <v>23</v>
      </c>
      <c r="E1902" s="17" t="s">
        <v>3785</v>
      </c>
      <c r="F1902" s="16" t="s">
        <v>1324</v>
      </c>
      <c r="G1902" s="56">
        <v>0</v>
      </c>
      <c r="H1902" s="56">
        <v>0</v>
      </c>
      <c r="I1902" s="16" t="s">
        <v>1</v>
      </c>
      <c r="J1902" s="16" t="s">
        <v>2189</v>
      </c>
      <c r="K1902" s="134" t="s">
        <v>4579</v>
      </c>
      <c r="L1902" s="10" t="s">
        <v>1321</v>
      </c>
      <c r="M1902" s="21" t="s">
        <v>3759</v>
      </c>
      <c r="N1902" s="21" t="s">
        <v>1321</v>
      </c>
      <c r="O1902"/>
      <c r="P1902" t="str">
        <f t="shared" si="213"/>
        <v>NOT EQUAL</v>
      </c>
      <c r="Q1902"/>
      <c r="R1902"/>
      <c r="S1902" s="151">
        <f t="shared" si="214"/>
        <v>294</v>
      </c>
      <c r="T1902" s="3" t="s">
        <v>4636</v>
      </c>
      <c r="U1902" s="114"/>
      <c r="V1902" s="114"/>
      <c r="W1902" s="155" t="str">
        <f t="shared" si="215"/>
        <v/>
      </c>
      <c r="X1902" s="105" t="str">
        <f t="shared" si="216"/>
        <v/>
      </c>
      <c r="Y1902" s="2">
        <f t="shared" si="217"/>
        <v>1855</v>
      </c>
      <c r="Z1902" t="str">
        <f t="shared" si="218"/>
        <v>ITM_GRF_Y0</v>
      </c>
    </row>
    <row r="1903" spans="1:26">
      <c r="A1903" s="3">
        <f>ROW()</f>
        <v>1903</v>
      </c>
      <c r="B1903" s="184">
        <f t="shared" si="212"/>
        <v>1856</v>
      </c>
      <c r="C1903" s="1" t="s">
        <v>2393</v>
      </c>
      <c r="D1903" s="1">
        <v>24</v>
      </c>
      <c r="E1903" s="17" t="s">
        <v>3786</v>
      </c>
      <c r="F1903" s="16" t="s">
        <v>1325</v>
      </c>
      <c r="G1903" s="56">
        <v>0</v>
      </c>
      <c r="H1903" s="56">
        <v>0</v>
      </c>
      <c r="I1903" s="16" t="s">
        <v>1</v>
      </c>
      <c r="J1903" s="16" t="s">
        <v>2189</v>
      </c>
      <c r="K1903" s="134" t="s">
        <v>4579</v>
      </c>
      <c r="L1903" s="10" t="s">
        <v>1321</v>
      </c>
      <c r="M1903" s="21" t="s">
        <v>3760</v>
      </c>
      <c r="N1903" s="21" t="s">
        <v>1321</v>
      </c>
      <c r="O1903"/>
      <c r="P1903" t="str">
        <f t="shared" si="213"/>
        <v>NOT EQUAL</v>
      </c>
      <c r="Q1903"/>
      <c r="R1903"/>
      <c r="S1903" s="151">
        <f t="shared" si="214"/>
        <v>294</v>
      </c>
      <c r="T1903" s="3" t="s">
        <v>4636</v>
      </c>
      <c r="U1903" s="114"/>
      <c r="V1903" s="114"/>
      <c r="W1903" s="155" t="str">
        <f t="shared" si="215"/>
        <v/>
      </c>
      <c r="X1903" s="105" t="str">
        <f t="shared" si="216"/>
        <v/>
      </c>
      <c r="Y1903" s="2">
        <f t="shared" si="217"/>
        <v>1856</v>
      </c>
      <c r="Z1903" t="str">
        <f t="shared" si="218"/>
        <v>ITM_GRF_Y1</v>
      </c>
    </row>
    <row r="1904" spans="1:26">
      <c r="A1904" s="3">
        <f>ROW()</f>
        <v>1904</v>
      </c>
      <c r="B1904" s="184">
        <f t="shared" si="212"/>
        <v>1857</v>
      </c>
      <c r="C1904" s="1" t="s">
        <v>2393</v>
      </c>
      <c r="D1904" s="1">
        <v>25</v>
      </c>
      <c r="E1904" s="17" t="s">
        <v>3787</v>
      </c>
      <c r="F1904" s="16" t="s">
        <v>1326</v>
      </c>
      <c r="G1904" s="56">
        <v>0</v>
      </c>
      <c r="H1904" s="56">
        <v>0</v>
      </c>
      <c r="I1904" s="16" t="s">
        <v>1</v>
      </c>
      <c r="J1904" s="16" t="s">
        <v>2189</v>
      </c>
      <c r="K1904" s="134" t="s">
        <v>4579</v>
      </c>
      <c r="L1904" s="10" t="s">
        <v>1321</v>
      </c>
      <c r="M1904" s="21" t="s">
        <v>3761</v>
      </c>
      <c r="N1904" s="21" t="s">
        <v>1321</v>
      </c>
      <c r="O1904"/>
      <c r="P1904" t="str">
        <f t="shared" si="213"/>
        <v>NOT EQUAL</v>
      </c>
      <c r="Q1904"/>
      <c r="R1904"/>
      <c r="S1904" s="151">
        <f t="shared" si="214"/>
        <v>294</v>
      </c>
      <c r="T1904" s="3" t="s">
        <v>4636</v>
      </c>
      <c r="U1904" s="114"/>
      <c r="V1904" s="114"/>
      <c r="W1904" s="155" t="str">
        <f t="shared" si="215"/>
        <v/>
      </c>
      <c r="X1904" s="105" t="str">
        <f t="shared" si="216"/>
        <v/>
      </c>
      <c r="Y1904" s="2">
        <f t="shared" si="217"/>
        <v>1857</v>
      </c>
      <c r="Z1904" t="str">
        <f t="shared" si="218"/>
        <v>ITM_GRF_DX</v>
      </c>
    </row>
    <row r="1905" spans="1:26">
      <c r="A1905" s="3">
        <f>ROW()</f>
        <v>1905</v>
      </c>
      <c r="B1905" s="184">
        <f t="shared" si="212"/>
        <v>1858</v>
      </c>
      <c r="C1905" s="1" t="s">
        <v>2393</v>
      </c>
      <c r="D1905" s="1">
        <v>26</v>
      </c>
      <c r="E1905" s="17" t="s">
        <v>3788</v>
      </c>
      <c r="F1905" s="16" t="s">
        <v>1327</v>
      </c>
      <c r="G1905" s="56">
        <v>0</v>
      </c>
      <c r="H1905" s="56">
        <v>0</v>
      </c>
      <c r="I1905" s="16" t="s">
        <v>1</v>
      </c>
      <c r="J1905" s="16" t="s">
        <v>2189</v>
      </c>
      <c r="K1905" s="134" t="s">
        <v>4579</v>
      </c>
      <c r="L1905" s="10" t="s">
        <v>1321</v>
      </c>
      <c r="M1905" s="21" t="s">
        <v>3762</v>
      </c>
      <c r="N1905" s="21" t="s">
        <v>1321</v>
      </c>
      <c r="O1905"/>
      <c r="P1905" t="str">
        <f t="shared" si="213"/>
        <v>NOT EQUAL</v>
      </c>
      <c r="Q1905"/>
      <c r="R1905"/>
      <c r="S1905" s="151">
        <f t="shared" si="214"/>
        <v>294</v>
      </c>
      <c r="T1905" s="3" t="s">
        <v>4636</v>
      </c>
      <c r="U1905" s="114"/>
      <c r="V1905" s="114"/>
      <c r="W1905" s="155" t="str">
        <f t="shared" si="215"/>
        <v/>
      </c>
      <c r="X1905" s="105" t="str">
        <f t="shared" si="216"/>
        <v/>
      </c>
      <c r="Y1905" s="2">
        <f t="shared" si="217"/>
        <v>1858</v>
      </c>
      <c r="Z1905" t="str">
        <f t="shared" si="218"/>
        <v>ITM_GRF_DY</v>
      </c>
    </row>
    <row r="1906" spans="1:26">
      <c r="A1906" s="3">
        <f>ROW()</f>
        <v>1906</v>
      </c>
      <c r="B1906" s="184">
        <f t="shared" si="212"/>
        <v>1859</v>
      </c>
      <c r="C1906" s="1" t="s">
        <v>2393</v>
      </c>
      <c r="D1906" s="1">
        <v>27</v>
      </c>
      <c r="E1906" s="17" t="s">
        <v>3822</v>
      </c>
      <c r="F1906" s="17" t="s">
        <v>3822</v>
      </c>
      <c r="G1906" s="58">
        <v>0</v>
      </c>
      <c r="H1906" s="58">
        <v>0</v>
      </c>
      <c r="I1906" s="16" t="s">
        <v>1</v>
      </c>
      <c r="J1906" s="16" t="s">
        <v>2189</v>
      </c>
      <c r="K1906" s="134" t="s">
        <v>4579</v>
      </c>
      <c r="L1906" s="10" t="s">
        <v>1321</v>
      </c>
      <c r="M1906" s="21" t="s">
        <v>3763</v>
      </c>
      <c r="N1906" s="21" t="s">
        <v>1321</v>
      </c>
      <c r="O1906"/>
      <c r="P1906" t="str">
        <f t="shared" si="213"/>
        <v/>
      </c>
      <c r="Q1906"/>
      <c r="R1906"/>
      <c r="S1906" s="151">
        <f t="shared" si="214"/>
        <v>294</v>
      </c>
      <c r="T1906" s="3" t="s">
        <v>4636</v>
      </c>
      <c r="U1906" s="114"/>
      <c r="V1906" s="114"/>
      <c r="W1906" s="155" t="str">
        <f t="shared" si="215"/>
        <v/>
      </c>
      <c r="X1906" s="105" t="str">
        <f t="shared" si="216"/>
        <v/>
      </c>
      <c r="Y1906" s="2">
        <f t="shared" si="217"/>
        <v>1859</v>
      </c>
      <c r="Z1906" t="str">
        <f t="shared" si="218"/>
        <v>ITM_GRF_HLP</v>
      </c>
    </row>
    <row r="1907" spans="1:26">
      <c r="A1907" s="3">
        <f>ROW()</f>
        <v>1907</v>
      </c>
      <c r="B1907" s="184">
        <f t="shared" si="212"/>
        <v>1860</v>
      </c>
      <c r="C1907" s="1" t="s">
        <v>2432</v>
      </c>
      <c r="D1907" s="1" t="s">
        <v>3884</v>
      </c>
      <c r="E1907" s="17" t="s">
        <v>3973</v>
      </c>
      <c r="F1907" s="17" t="s">
        <v>3973</v>
      </c>
      <c r="G1907" s="58">
        <v>0</v>
      </c>
      <c r="H1907" s="58">
        <v>0</v>
      </c>
      <c r="I1907" s="16" t="s">
        <v>3</v>
      </c>
      <c r="J1907" s="16" t="s">
        <v>2188</v>
      </c>
      <c r="K1907" s="134" t="s">
        <v>4579</v>
      </c>
      <c r="L1907" s="1"/>
      <c r="M1907" s="21" t="s">
        <v>3979</v>
      </c>
      <c r="N1907" s="21" t="s">
        <v>1172</v>
      </c>
      <c r="O1907"/>
      <c r="P1907" t="str">
        <f t="shared" si="213"/>
        <v/>
      </c>
      <c r="Q1907"/>
      <c r="R1907"/>
      <c r="S1907" s="151">
        <f t="shared" si="214"/>
        <v>294</v>
      </c>
      <c r="T1907" s="3" t="s">
        <v>4636</v>
      </c>
      <c r="U1907" s="114" t="s">
        <v>4449</v>
      </c>
      <c r="V1907" s="114"/>
      <c r="W1907" s="155" t="str">
        <f t="shared" si="215"/>
        <v/>
      </c>
      <c r="X1907" s="105" t="str">
        <f t="shared" si="216"/>
        <v/>
      </c>
      <c r="Y1907" s="2">
        <f t="shared" si="217"/>
        <v>1860</v>
      </c>
      <c r="Z1907" t="str">
        <f t="shared" si="218"/>
        <v>ITM_DEMO1</v>
      </c>
    </row>
    <row r="1908" spans="1:26">
      <c r="A1908" s="3">
        <f>ROW()</f>
        <v>1908</v>
      </c>
      <c r="B1908" s="184">
        <f t="shared" si="212"/>
        <v>1861</v>
      </c>
      <c r="C1908" s="1" t="s">
        <v>2432</v>
      </c>
      <c r="D1908" s="1" t="s">
        <v>3885</v>
      </c>
      <c r="E1908" s="17" t="s">
        <v>3974</v>
      </c>
      <c r="F1908" s="17" t="s">
        <v>3974</v>
      </c>
      <c r="G1908" s="58">
        <v>0</v>
      </c>
      <c r="H1908" s="58">
        <v>0</v>
      </c>
      <c r="I1908" s="16" t="s">
        <v>3</v>
      </c>
      <c r="J1908" s="16" t="s">
        <v>2188</v>
      </c>
      <c r="K1908" s="134" t="s">
        <v>4579</v>
      </c>
      <c r="L1908" s="1"/>
      <c r="M1908" s="21" t="s">
        <v>3980</v>
      </c>
      <c r="N1908" s="21" t="s">
        <v>1172</v>
      </c>
      <c r="O1908"/>
      <c r="P1908" t="str">
        <f t="shared" si="213"/>
        <v/>
      </c>
      <c r="Q1908"/>
      <c r="R1908"/>
      <c r="S1908" s="151">
        <f t="shared" si="214"/>
        <v>294</v>
      </c>
      <c r="T1908" s="3" t="s">
        <v>4636</v>
      </c>
      <c r="U1908" s="114" t="s">
        <v>4449</v>
      </c>
      <c r="V1908" s="114"/>
      <c r="W1908" s="155" t="str">
        <f t="shared" si="215"/>
        <v/>
      </c>
      <c r="X1908" s="105" t="str">
        <f t="shared" si="216"/>
        <v/>
      </c>
      <c r="Y1908" s="2">
        <f t="shared" si="217"/>
        <v>1861</v>
      </c>
      <c r="Z1908" t="str">
        <f t="shared" si="218"/>
        <v>ITM_DEMO2</v>
      </c>
    </row>
    <row r="1909" spans="1:26">
      <c r="A1909" s="3">
        <f>ROW()</f>
        <v>1909</v>
      </c>
      <c r="B1909" s="184">
        <f t="shared" si="212"/>
        <v>1862</v>
      </c>
      <c r="C1909" s="1" t="s">
        <v>2432</v>
      </c>
      <c r="D1909" s="1" t="s">
        <v>3886</v>
      </c>
      <c r="E1909" s="17" t="s">
        <v>3975</v>
      </c>
      <c r="F1909" s="17" t="s">
        <v>3975</v>
      </c>
      <c r="G1909" s="58">
        <v>0</v>
      </c>
      <c r="H1909" s="58">
        <v>0</v>
      </c>
      <c r="I1909" s="16" t="s">
        <v>3</v>
      </c>
      <c r="J1909" s="16" t="s">
        <v>2188</v>
      </c>
      <c r="K1909" s="134" t="s">
        <v>4579</v>
      </c>
      <c r="L1909" s="1"/>
      <c r="M1909" s="21" t="s">
        <v>3981</v>
      </c>
      <c r="N1909" s="21" t="s">
        <v>1172</v>
      </c>
      <c r="O1909"/>
      <c r="P1909" t="str">
        <f t="shared" si="213"/>
        <v/>
      </c>
      <c r="Q1909"/>
      <c r="R1909"/>
      <c r="S1909" s="151">
        <f t="shared" si="214"/>
        <v>294</v>
      </c>
      <c r="T1909" s="3" t="s">
        <v>4636</v>
      </c>
      <c r="U1909" s="114" t="s">
        <v>4449</v>
      </c>
      <c r="V1909" s="114"/>
      <c r="W1909" s="155" t="str">
        <f t="shared" si="215"/>
        <v/>
      </c>
      <c r="X1909" s="105" t="str">
        <f t="shared" si="216"/>
        <v/>
      </c>
      <c r="Y1909" s="2">
        <f t="shared" si="217"/>
        <v>1862</v>
      </c>
      <c r="Z1909" t="str">
        <f t="shared" si="218"/>
        <v>ITM_DEMO3</v>
      </c>
    </row>
    <row r="1910" spans="1:26">
      <c r="A1910" s="3">
        <f>ROW()</f>
        <v>1910</v>
      </c>
      <c r="B1910" s="184">
        <f t="shared" si="212"/>
        <v>1863</v>
      </c>
      <c r="C1910" s="1" t="s">
        <v>2432</v>
      </c>
      <c r="D1910" s="1" t="s">
        <v>3887</v>
      </c>
      <c r="E1910" s="17" t="s">
        <v>3976</v>
      </c>
      <c r="F1910" s="17" t="s">
        <v>3976</v>
      </c>
      <c r="G1910" s="58">
        <v>0</v>
      </c>
      <c r="H1910" s="58">
        <v>0</v>
      </c>
      <c r="I1910" s="16" t="s">
        <v>3</v>
      </c>
      <c r="J1910" s="16" t="s">
        <v>2188</v>
      </c>
      <c r="K1910" s="134" t="s">
        <v>4579</v>
      </c>
      <c r="L1910" s="1"/>
      <c r="M1910" s="21" t="s">
        <v>3982</v>
      </c>
      <c r="N1910" s="21" t="s">
        <v>1172</v>
      </c>
      <c r="O1910"/>
      <c r="P1910" t="str">
        <f t="shared" si="213"/>
        <v/>
      </c>
      <c r="Q1910"/>
      <c r="R1910"/>
      <c r="S1910" s="151">
        <f t="shared" si="214"/>
        <v>294</v>
      </c>
      <c r="T1910" s="3" t="s">
        <v>4636</v>
      </c>
      <c r="U1910" s="114" t="s">
        <v>4449</v>
      </c>
      <c r="V1910" s="114"/>
      <c r="W1910" s="155" t="str">
        <f t="shared" si="215"/>
        <v/>
      </c>
      <c r="X1910" s="105" t="str">
        <f t="shared" si="216"/>
        <v/>
      </c>
      <c r="Y1910" s="2">
        <f t="shared" si="217"/>
        <v>1863</v>
      </c>
      <c r="Z1910" t="str">
        <f t="shared" si="218"/>
        <v>ITM_DEMO4</v>
      </c>
    </row>
    <row r="1911" spans="1:26">
      <c r="A1911" s="3">
        <f>ROW()</f>
        <v>1911</v>
      </c>
      <c r="B1911" s="184">
        <f t="shared" si="212"/>
        <v>1864</v>
      </c>
      <c r="C1911" s="1" t="s">
        <v>2432</v>
      </c>
      <c r="D1911" s="1" t="s">
        <v>3888</v>
      </c>
      <c r="E1911" s="17" t="s">
        <v>3977</v>
      </c>
      <c r="F1911" s="17" t="s">
        <v>3977</v>
      </c>
      <c r="G1911" s="58">
        <v>0</v>
      </c>
      <c r="H1911" s="58">
        <v>0</v>
      </c>
      <c r="I1911" s="16" t="s">
        <v>3</v>
      </c>
      <c r="J1911" s="16" t="s">
        <v>2188</v>
      </c>
      <c r="K1911" s="134" t="s">
        <v>4579</v>
      </c>
      <c r="L1911" s="1"/>
      <c r="M1911" s="21" t="s">
        <v>3983</v>
      </c>
      <c r="N1911" s="21" t="s">
        <v>1172</v>
      </c>
      <c r="O1911"/>
      <c r="P1911" t="str">
        <f t="shared" si="213"/>
        <v/>
      </c>
      <c r="Q1911"/>
      <c r="R1911"/>
      <c r="S1911" s="151">
        <f t="shared" si="214"/>
        <v>294</v>
      </c>
      <c r="T1911" s="3" t="s">
        <v>4636</v>
      </c>
      <c r="U1911" s="114" t="s">
        <v>4449</v>
      </c>
      <c r="V1911" s="114"/>
      <c r="W1911" s="155" t="str">
        <f t="shared" si="215"/>
        <v/>
      </c>
      <c r="X1911" s="105" t="str">
        <f t="shared" si="216"/>
        <v/>
      </c>
      <c r="Y1911" s="2">
        <f t="shared" si="217"/>
        <v>1864</v>
      </c>
      <c r="Z1911" t="str">
        <f t="shared" si="218"/>
        <v>ITM_DEMO5</v>
      </c>
    </row>
    <row r="1912" spans="1:26">
      <c r="A1912" s="3">
        <f>ROW()</f>
        <v>1912</v>
      </c>
      <c r="B1912" s="184">
        <f t="shared" si="212"/>
        <v>1865</v>
      </c>
      <c r="C1912" s="1" t="s">
        <v>2432</v>
      </c>
      <c r="D1912" s="1" t="s">
        <v>3889</v>
      </c>
      <c r="E1912" s="17" t="s">
        <v>3978</v>
      </c>
      <c r="F1912" s="17" t="s">
        <v>3978</v>
      </c>
      <c r="G1912" s="58">
        <v>0</v>
      </c>
      <c r="H1912" s="58">
        <v>0</v>
      </c>
      <c r="I1912" s="16" t="s">
        <v>3</v>
      </c>
      <c r="J1912" s="16" t="s">
        <v>2188</v>
      </c>
      <c r="K1912" s="134" t="s">
        <v>4579</v>
      </c>
      <c r="L1912" s="1"/>
      <c r="M1912" s="21" t="s">
        <v>3984</v>
      </c>
      <c r="N1912" s="21" t="s">
        <v>1172</v>
      </c>
      <c r="O1912"/>
      <c r="P1912" t="str">
        <f t="shared" si="213"/>
        <v/>
      </c>
      <c r="Q1912"/>
      <c r="R1912"/>
      <c r="S1912" s="151">
        <f t="shared" si="214"/>
        <v>294</v>
      </c>
      <c r="T1912" s="3" t="s">
        <v>4636</v>
      </c>
      <c r="U1912" s="114" t="s">
        <v>4449</v>
      </c>
      <c r="V1912" s="114"/>
      <c r="W1912" s="155" t="str">
        <f t="shared" si="215"/>
        <v/>
      </c>
      <c r="X1912" s="105" t="str">
        <f t="shared" si="216"/>
        <v/>
      </c>
      <c r="Y1912" s="2">
        <f t="shared" si="217"/>
        <v>1865</v>
      </c>
      <c r="Z1912" t="str">
        <f t="shared" si="218"/>
        <v>ITM_DEMO6</v>
      </c>
    </row>
    <row r="1913" spans="1:26">
      <c r="A1913" s="3">
        <f>ROW()</f>
        <v>1913</v>
      </c>
      <c r="B1913" s="184">
        <f t="shared" si="212"/>
        <v>1866</v>
      </c>
      <c r="C1913" s="66" t="s">
        <v>4130</v>
      </c>
      <c r="D1913" s="66" t="s">
        <v>7</v>
      </c>
      <c r="E1913" s="17" t="s">
        <v>4029</v>
      </c>
      <c r="F1913" s="17" t="s">
        <v>4029</v>
      </c>
      <c r="G1913" s="58">
        <v>0</v>
      </c>
      <c r="H1913" s="58">
        <v>0</v>
      </c>
      <c r="I1913" s="16" t="s">
        <v>3</v>
      </c>
      <c r="J1913" s="16" t="s">
        <v>2189</v>
      </c>
      <c r="K1913" s="134" t="s">
        <v>4579</v>
      </c>
      <c r="M1913" s="20" t="s">
        <v>4027</v>
      </c>
      <c r="N1913" s="20" t="s">
        <v>4028</v>
      </c>
      <c r="O1913"/>
      <c r="P1913" t="str">
        <f t="shared" si="213"/>
        <v/>
      </c>
      <c r="Q1913"/>
      <c r="R1913"/>
      <c r="S1913" s="151">
        <f t="shared" si="214"/>
        <v>295</v>
      </c>
      <c r="T1913" s="3" t="s">
        <v>4636</v>
      </c>
      <c r="U1913" s="114" t="s">
        <v>4456</v>
      </c>
      <c r="V1913" s="114"/>
      <c r="W1913" s="155" t="str">
        <f t="shared" si="215"/>
        <v>"LISTXY"</v>
      </c>
      <c r="X1913" s="105" t="str">
        <f t="shared" si="216"/>
        <v>LISTXY</v>
      </c>
      <c r="Y1913" s="2">
        <f t="shared" si="217"/>
        <v>1866</v>
      </c>
      <c r="Z1913" t="str">
        <f t="shared" si="218"/>
        <v>ITM_LISTXY</v>
      </c>
    </row>
    <row r="1914" spans="1:26">
      <c r="A1914" s="3">
        <f>ROW()</f>
        <v>1914</v>
      </c>
      <c r="B1914" s="184">
        <f t="shared" si="212"/>
        <v>1867</v>
      </c>
      <c r="C1914" s="1" t="s">
        <v>2420</v>
      </c>
      <c r="D1914" s="1" t="s">
        <v>4514</v>
      </c>
      <c r="E1914" s="25" t="s">
        <v>4516</v>
      </c>
      <c r="F1914" s="25" t="s">
        <v>4516</v>
      </c>
      <c r="G1914" s="56">
        <v>0</v>
      </c>
      <c r="H1914" s="56">
        <v>0</v>
      </c>
      <c r="I1914" s="40" t="s">
        <v>1</v>
      </c>
      <c r="J1914" s="16" t="s">
        <v>2189</v>
      </c>
      <c r="K1914" s="134" t="s">
        <v>4579</v>
      </c>
      <c r="L1914" s="1"/>
      <c r="M1914" s="21" t="s">
        <v>4518</v>
      </c>
      <c r="N1914" s="21"/>
      <c r="O1914"/>
      <c r="P1914" t="str">
        <f t="shared" si="213"/>
        <v/>
      </c>
      <c r="Q1914"/>
      <c r="R1914"/>
      <c r="S1914" s="151">
        <f t="shared" si="214"/>
        <v>295</v>
      </c>
      <c r="T1914" s="3" t="s">
        <v>4636</v>
      </c>
      <c r="U1914" s="114"/>
      <c r="V1914" s="114"/>
      <c r="W1914" s="155" t="str">
        <f t="shared" si="215"/>
        <v/>
      </c>
      <c r="X1914" s="105" t="str">
        <f t="shared" si="216"/>
        <v/>
      </c>
      <c r="Y1914" s="2">
        <f t="shared" si="217"/>
        <v>1867</v>
      </c>
      <c r="Z1914" t="str">
        <f t="shared" si="218"/>
        <v>ITM_EXTX</v>
      </c>
    </row>
    <row r="1915" spans="1:26">
      <c r="A1915" s="3">
        <f>ROW()</f>
        <v>1915</v>
      </c>
      <c r="B1915" s="184">
        <f t="shared" si="212"/>
        <v>1868</v>
      </c>
      <c r="C1915" s="1" t="s">
        <v>2420</v>
      </c>
      <c r="D1915" s="1" t="s">
        <v>4515</v>
      </c>
      <c r="E1915" s="25" t="s">
        <v>4517</v>
      </c>
      <c r="F1915" s="25" t="s">
        <v>4517</v>
      </c>
      <c r="G1915" s="56">
        <v>0</v>
      </c>
      <c r="H1915" s="56">
        <v>0</v>
      </c>
      <c r="I1915" s="40" t="s">
        <v>1</v>
      </c>
      <c r="J1915" s="16" t="s">
        <v>2189</v>
      </c>
      <c r="K1915" s="134" t="s">
        <v>4579</v>
      </c>
      <c r="L1915" s="1"/>
      <c r="M1915" s="21" t="s">
        <v>4519</v>
      </c>
      <c r="N1915" s="21"/>
      <c r="O1915"/>
      <c r="P1915" t="str">
        <f t="shared" si="213"/>
        <v/>
      </c>
      <c r="Q1915"/>
      <c r="R1915"/>
      <c r="S1915" s="151">
        <f t="shared" si="214"/>
        <v>295</v>
      </c>
      <c r="T1915" s="3" t="s">
        <v>4636</v>
      </c>
      <c r="U1915" s="114"/>
      <c r="V1915" s="114"/>
      <c r="W1915" s="155" t="str">
        <f t="shared" si="215"/>
        <v/>
      </c>
      <c r="X1915" s="105" t="str">
        <f t="shared" si="216"/>
        <v/>
      </c>
      <c r="Y1915" s="2">
        <f t="shared" si="217"/>
        <v>1868</v>
      </c>
      <c r="Z1915" t="str">
        <f t="shared" si="218"/>
        <v>ITM_EXTY</v>
      </c>
    </row>
    <row r="1916" spans="1:26">
      <c r="A1916" s="3">
        <f>ROW()</f>
        <v>1916</v>
      </c>
      <c r="B1916" s="184">
        <f t="shared" si="212"/>
        <v>1869</v>
      </c>
      <c r="C1916" s="1" t="s">
        <v>2423</v>
      </c>
      <c r="D1916" s="1" t="s">
        <v>1122</v>
      </c>
      <c r="E1916" s="16" t="s">
        <v>2171</v>
      </c>
      <c r="F1916" s="16" t="s">
        <v>2171</v>
      </c>
      <c r="G1916" s="56">
        <v>0</v>
      </c>
      <c r="H1916" s="56">
        <v>0</v>
      </c>
      <c r="I1916" s="16" t="s">
        <v>3</v>
      </c>
      <c r="J1916" s="16" t="s">
        <v>2188</v>
      </c>
      <c r="K1916" s="134" t="s">
        <v>4580</v>
      </c>
      <c r="L1916" s="1" t="s">
        <v>1140</v>
      </c>
      <c r="M1916" s="21" t="s">
        <v>3555</v>
      </c>
      <c r="N1916" s="21" t="s">
        <v>1140</v>
      </c>
      <c r="O1916"/>
      <c r="P1916" t="str">
        <f t="shared" si="213"/>
        <v/>
      </c>
      <c r="Q1916"/>
      <c r="R1916"/>
      <c r="S1916" s="151">
        <f t="shared" si="214"/>
        <v>296</v>
      </c>
      <c r="T1916" s="3" t="s">
        <v>4571</v>
      </c>
      <c r="U1916" s="114"/>
      <c r="V1916" s="114"/>
      <c r="W1916" s="155" t="str">
        <f t="shared" si="215"/>
        <v>"ERPN?"</v>
      </c>
      <c r="X1916" s="105" t="str">
        <f t="shared" si="216"/>
        <v>ERPN?</v>
      </c>
      <c r="Y1916" s="2">
        <f t="shared" si="217"/>
        <v>1869</v>
      </c>
      <c r="Z1916" t="str">
        <f t="shared" si="218"/>
        <v>ITM_SH_ERPN</v>
      </c>
    </row>
    <row r="1917" spans="1:26">
      <c r="A1917" s="3">
        <f>ROW()</f>
        <v>1917</v>
      </c>
      <c r="B1917" s="184">
        <f t="shared" si="212"/>
        <v>1870</v>
      </c>
      <c r="C1917" s="1" t="s">
        <v>4494</v>
      </c>
      <c r="D1917" s="1" t="s">
        <v>7</v>
      </c>
      <c r="E1917" s="121" t="s">
        <v>594</v>
      </c>
      <c r="F1917" s="121" t="s">
        <v>4495</v>
      </c>
      <c r="G1917" s="122">
        <v>0</v>
      </c>
      <c r="H1917" s="122">
        <v>0</v>
      </c>
      <c r="I1917" s="16" t="s">
        <v>1</v>
      </c>
      <c r="J1917" s="16" t="s">
        <v>2188</v>
      </c>
      <c r="K1917" s="134" t="s">
        <v>4579</v>
      </c>
      <c r="L1917" s="9"/>
      <c r="M1917" s="21" t="s">
        <v>4496</v>
      </c>
      <c r="N1917" s="21" t="s">
        <v>64</v>
      </c>
      <c r="O1917"/>
      <c r="P1917" t="str">
        <f t="shared" si="213"/>
        <v>NOT EQUAL</v>
      </c>
      <c r="Q1917"/>
      <c r="R1917"/>
      <c r="S1917" s="151">
        <f t="shared" si="214"/>
        <v>296</v>
      </c>
      <c r="T1917" s="3" t="s">
        <v>4571</v>
      </c>
      <c r="U1917" s="114"/>
      <c r="V1917" s="114"/>
      <c r="W1917" s="155" t="str">
        <f t="shared" si="215"/>
        <v/>
      </c>
      <c r="X1917" s="105" t="str">
        <f t="shared" si="216"/>
        <v/>
      </c>
      <c r="Y1917" s="2">
        <f t="shared" si="217"/>
        <v>1870</v>
      </c>
      <c r="Z1917" t="str">
        <f t="shared" si="218"/>
        <v>ITM_SYS_FREE_RAM</v>
      </c>
    </row>
    <row r="1918" spans="1:26">
      <c r="A1918" s="3">
        <f>ROW()</f>
        <v>1918</v>
      </c>
      <c r="B1918" s="184">
        <f t="shared" ref="B1918:B1981" si="219">B1917+1</f>
        <v>1871</v>
      </c>
      <c r="C1918" s="1" t="s">
        <v>2217</v>
      </c>
      <c r="D1918" s="1" t="s">
        <v>7</v>
      </c>
      <c r="E1918" s="17" t="s">
        <v>594</v>
      </c>
      <c r="F1918" s="27" t="s">
        <v>3845</v>
      </c>
      <c r="G1918" s="59">
        <v>0</v>
      </c>
      <c r="H1918" s="59">
        <v>0</v>
      </c>
      <c r="I1918" s="27" t="s">
        <v>1</v>
      </c>
      <c r="J1918" s="27" t="s">
        <v>2189</v>
      </c>
      <c r="K1918" s="134" t="s">
        <v>4579</v>
      </c>
      <c r="L1918" s="30" t="s">
        <v>3844</v>
      </c>
      <c r="M1918" s="31" t="s">
        <v>3733</v>
      </c>
      <c r="N1918" s="31" t="s">
        <v>3844</v>
      </c>
      <c r="O1918" s="32"/>
      <c r="P1918" t="str">
        <f t="shared" ref="P1918:P1981" si="220">IF(E1918=F1918,"","NOT EQUAL")</f>
        <v>NOT EQUAL</v>
      </c>
      <c r="Q1918" s="32"/>
      <c r="R1918" s="32"/>
      <c r="S1918" s="151">
        <f t="shared" ref="S1918:S1981" si="221">IF(X1918&lt;&gt;"",S1917+1,S1917)</f>
        <v>296</v>
      </c>
      <c r="T1918" s="3" t="s">
        <v>4632</v>
      </c>
      <c r="U1918" s="114"/>
      <c r="V1918" s="114"/>
      <c r="W1918" s="155" t="str">
        <f t="shared" ref="W1918:W1981" si="222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23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24">B1918</f>
        <v>1871</v>
      </c>
      <c r="Z1918" t="str">
        <f t="shared" ref="Z1918:Z1981" si="225">M1918</f>
        <v>MNU_INL_TST</v>
      </c>
    </row>
    <row r="1919" spans="1:26">
      <c r="A1919" s="3">
        <f>ROW()</f>
        <v>1919</v>
      </c>
      <c r="B1919" s="184">
        <f t="shared" si="219"/>
        <v>1872</v>
      </c>
      <c r="C1919" s="30" t="s">
        <v>4475</v>
      </c>
      <c r="D1919" s="30" t="s">
        <v>4487</v>
      </c>
      <c r="E1919" s="17" t="s">
        <v>594</v>
      </c>
      <c r="F1919" s="27" t="s">
        <v>3846</v>
      </c>
      <c r="G1919" s="59">
        <v>0</v>
      </c>
      <c r="H1919" s="59">
        <v>0</v>
      </c>
      <c r="I1919" s="27" t="s">
        <v>1</v>
      </c>
      <c r="J1919" s="27" t="s">
        <v>2189</v>
      </c>
      <c r="K1919" s="134" t="s">
        <v>4579</v>
      </c>
      <c r="L1919" s="30" t="s">
        <v>3844</v>
      </c>
      <c r="M1919" s="31" t="s">
        <v>3849</v>
      </c>
      <c r="N1919" s="31" t="s">
        <v>3844</v>
      </c>
      <c r="O1919" s="32"/>
      <c r="P1919" t="str">
        <f t="shared" si="220"/>
        <v>NOT EQUAL</v>
      </c>
      <c r="Q1919" s="32"/>
      <c r="R1919" s="32"/>
      <c r="S1919" s="151">
        <f t="shared" si="221"/>
        <v>296</v>
      </c>
      <c r="T1919" s="3" t="s">
        <v>4632</v>
      </c>
      <c r="U1919" s="114"/>
      <c r="V1919" s="114"/>
      <c r="W1919" s="155" t="str">
        <f t="shared" si="222"/>
        <v/>
      </c>
      <c r="X1919" s="105" t="str">
        <f t="shared" si="223"/>
        <v/>
      </c>
      <c r="Y1919" s="2">
        <f t="shared" si="224"/>
        <v>1872</v>
      </c>
      <c r="Z1919" t="str">
        <f t="shared" si="225"/>
        <v>ITM_TEST</v>
      </c>
    </row>
    <row r="1920" spans="1:26">
      <c r="A1920" s="3">
        <f>ROW()</f>
        <v>1920</v>
      </c>
      <c r="B1920" s="184">
        <f t="shared" si="219"/>
        <v>1873</v>
      </c>
      <c r="C1920" s="1" t="s">
        <v>4476</v>
      </c>
      <c r="D1920" s="1" t="s">
        <v>7</v>
      </c>
      <c r="E1920" s="17" t="s">
        <v>594</v>
      </c>
      <c r="F1920" s="27" t="s">
        <v>3847</v>
      </c>
      <c r="G1920" s="59">
        <v>0</v>
      </c>
      <c r="H1920" s="59">
        <v>0</v>
      </c>
      <c r="I1920" s="27" t="s">
        <v>1</v>
      </c>
      <c r="J1920" s="16" t="s">
        <v>2188</v>
      </c>
      <c r="K1920" s="134" t="s">
        <v>4579</v>
      </c>
      <c r="L1920" s="30" t="s">
        <v>3844</v>
      </c>
      <c r="M1920" s="31" t="s">
        <v>3850</v>
      </c>
      <c r="N1920" s="31" t="s">
        <v>3844</v>
      </c>
      <c r="O1920" s="32"/>
      <c r="P1920" t="str">
        <f t="shared" si="220"/>
        <v>NOT EQUAL</v>
      </c>
      <c r="Q1920" s="32"/>
      <c r="R1920" s="32"/>
      <c r="S1920" s="151">
        <f t="shared" si="221"/>
        <v>296</v>
      </c>
      <c r="T1920" s="3" t="s">
        <v>4632</v>
      </c>
      <c r="U1920" s="114"/>
      <c r="V1920" s="114"/>
      <c r="W1920" s="155" t="str">
        <f t="shared" si="222"/>
        <v/>
      </c>
      <c r="X1920" s="105" t="str">
        <f t="shared" si="223"/>
        <v/>
      </c>
      <c r="Y1920" s="2">
        <f t="shared" si="224"/>
        <v>1873</v>
      </c>
      <c r="Z1920" t="str">
        <f t="shared" si="225"/>
        <v>ITM_GET_TEST_BS</v>
      </c>
    </row>
    <row r="1921" spans="1:26">
      <c r="A1921" s="3">
        <f>ROW()</f>
        <v>1921</v>
      </c>
      <c r="B1921" s="184">
        <f t="shared" si="219"/>
        <v>1874</v>
      </c>
      <c r="C1921" s="1" t="s">
        <v>4477</v>
      </c>
      <c r="D1921" s="1" t="s">
        <v>7</v>
      </c>
      <c r="E1921" s="17" t="s">
        <v>594</v>
      </c>
      <c r="F1921" s="27" t="s">
        <v>3848</v>
      </c>
      <c r="G1921" s="59">
        <v>0</v>
      </c>
      <c r="H1921" s="59">
        <v>0</v>
      </c>
      <c r="I1921" s="27" t="s">
        <v>1</v>
      </c>
      <c r="J1921" s="16" t="s">
        <v>2188</v>
      </c>
      <c r="K1921" s="134" t="s">
        <v>4579</v>
      </c>
      <c r="L1921" s="30" t="s">
        <v>3844</v>
      </c>
      <c r="M1921" s="31" t="s">
        <v>3851</v>
      </c>
      <c r="N1921" s="31" t="s">
        <v>3844</v>
      </c>
      <c r="O1921" s="32"/>
      <c r="P1921" t="str">
        <f t="shared" si="220"/>
        <v>NOT EQUAL</v>
      </c>
      <c r="Q1921" s="32"/>
      <c r="R1921" s="32"/>
      <c r="S1921" s="151">
        <f t="shared" si="221"/>
        <v>296</v>
      </c>
      <c r="T1921" s="3" t="s">
        <v>4632</v>
      </c>
      <c r="U1921" s="114"/>
      <c r="V1921" s="114"/>
      <c r="W1921" s="155" t="str">
        <f t="shared" si="222"/>
        <v/>
      </c>
      <c r="X1921" s="105" t="str">
        <f t="shared" si="223"/>
        <v/>
      </c>
      <c r="Y1921" s="2">
        <f t="shared" si="224"/>
        <v>1874</v>
      </c>
      <c r="Z1921" t="str">
        <f t="shared" si="225"/>
        <v>ITM_SET_TEST_BS</v>
      </c>
    </row>
    <row r="1922" spans="1:26">
      <c r="A1922" s="3">
        <f>ROW()</f>
        <v>1922</v>
      </c>
      <c r="B1922" s="184">
        <f t="shared" si="219"/>
        <v>1875</v>
      </c>
      <c r="C1922" s="1" t="s">
        <v>2431</v>
      </c>
      <c r="D1922" s="1" t="s">
        <v>1786</v>
      </c>
      <c r="E1922" s="16" t="s">
        <v>2184</v>
      </c>
      <c r="F1922" s="16" t="s">
        <v>2184</v>
      </c>
      <c r="G1922" s="56">
        <v>0</v>
      </c>
      <c r="H1922" s="56">
        <v>0</v>
      </c>
      <c r="I1922" s="16" t="s">
        <v>3</v>
      </c>
      <c r="J1922" s="16" t="s">
        <v>2189</v>
      </c>
      <c r="K1922" s="134" t="s">
        <v>4579</v>
      </c>
      <c r="L1922" s="1" t="s">
        <v>1310</v>
      </c>
      <c r="M1922" s="21" t="s">
        <v>3746</v>
      </c>
      <c r="N1922" s="21" t="s">
        <v>1310</v>
      </c>
      <c r="O1922"/>
      <c r="P1922" t="str">
        <f t="shared" si="220"/>
        <v/>
      </c>
      <c r="Q1922"/>
      <c r="R1922"/>
      <c r="S1922" s="151">
        <f t="shared" si="221"/>
        <v>296</v>
      </c>
      <c r="T1922" s="3" t="s">
        <v>4635</v>
      </c>
      <c r="U1922" s="114"/>
      <c r="V1922" s="114"/>
      <c r="W1922" s="155" t="str">
        <f t="shared" si="222"/>
        <v/>
      </c>
      <c r="X1922" s="105" t="str">
        <f t="shared" si="223"/>
        <v/>
      </c>
      <c r="Y1922" s="2">
        <f t="shared" si="224"/>
        <v>1875</v>
      </c>
      <c r="Z1922" t="str">
        <f t="shared" si="225"/>
        <v>ITM_INP_DEF_DP</v>
      </c>
    </row>
    <row r="1923" spans="1:26">
      <c r="A1923" s="3">
        <f>ROW()</f>
        <v>1923</v>
      </c>
      <c r="B1923" s="184">
        <f t="shared" si="219"/>
        <v>1876</v>
      </c>
      <c r="C1923" s="1" t="s">
        <v>2423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2189</v>
      </c>
      <c r="K1923" s="134" t="s">
        <v>4580</v>
      </c>
      <c r="L1923" s="1" t="s">
        <v>1310</v>
      </c>
      <c r="M1923" s="21" t="s">
        <v>3747</v>
      </c>
      <c r="N1923" s="21" t="s">
        <v>1310</v>
      </c>
      <c r="O1923"/>
      <c r="P1923" t="str">
        <f t="shared" si="220"/>
        <v/>
      </c>
      <c r="Q1923"/>
      <c r="R1923"/>
      <c r="S1923" s="151">
        <f t="shared" si="221"/>
        <v>296</v>
      </c>
      <c r="T1923" s="3" t="s">
        <v>4635</v>
      </c>
      <c r="U1923" s="114"/>
      <c r="V1923" s="114"/>
      <c r="W1923" s="155" t="str">
        <f t="shared" si="222"/>
        <v/>
      </c>
      <c r="X1923" s="105" t="str">
        <f t="shared" si="223"/>
        <v/>
      </c>
      <c r="Y1923" s="2">
        <f t="shared" si="224"/>
        <v>1876</v>
      </c>
      <c r="Z1923" t="str">
        <f t="shared" si="225"/>
        <v>ITM_SH_INP_DEF</v>
      </c>
    </row>
    <row r="1924" spans="1:26">
      <c r="A1924" s="3">
        <f>ROW()</f>
        <v>1924</v>
      </c>
      <c r="B1924" s="184">
        <f t="shared" si="219"/>
        <v>1877</v>
      </c>
      <c r="C1924" s="1" t="s">
        <v>2431</v>
      </c>
      <c r="D1924" s="1" t="s">
        <v>1788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2189</v>
      </c>
      <c r="K1924" s="134" t="s">
        <v>4579</v>
      </c>
      <c r="L1924" s="1" t="s">
        <v>1310</v>
      </c>
      <c r="M1924" s="21" t="s">
        <v>3749</v>
      </c>
      <c r="N1924" s="21" t="s">
        <v>1310</v>
      </c>
      <c r="O1924"/>
      <c r="P1924" t="str">
        <f t="shared" si="220"/>
        <v/>
      </c>
      <c r="Q1924"/>
      <c r="R1924"/>
      <c r="S1924" s="151">
        <f t="shared" si="221"/>
        <v>296</v>
      </c>
      <c r="T1924" s="3" t="s">
        <v>4635</v>
      </c>
      <c r="U1924" s="114"/>
      <c r="V1924" s="114"/>
      <c r="W1924" s="155" t="str">
        <f t="shared" si="222"/>
        <v/>
      </c>
      <c r="X1924" s="105" t="str">
        <f t="shared" si="223"/>
        <v/>
      </c>
      <c r="Y1924" s="2">
        <f t="shared" si="224"/>
        <v>1877</v>
      </c>
      <c r="Z1924" t="str">
        <f t="shared" si="225"/>
        <v>ITM_INP_DEF_CPXDP</v>
      </c>
    </row>
    <row r="1925" spans="1:26">
      <c r="A1925" s="3">
        <f>ROW()</f>
        <v>1925</v>
      </c>
      <c r="B1925" s="184">
        <f t="shared" si="219"/>
        <v>1878</v>
      </c>
      <c r="C1925" s="1" t="s">
        <v>2431</v>
      </c>
      <c r="D1925" s="1" t="s">
        <v>1789</v>
      </c>
      <c r="E1925" s="16" t="s">
        <v>2185</v>
      </c>
      <c r="F1925" s="16" t="s">
        <v>2185</v>
      </c>
      <c r="G1925" s="56">
        <v>0</v>
      </c>
      <c r="H1925" s="56">
        <v>0</v>
      </c>
      <c r="I1925" s="16" t="s">
        <v>3</v>
      </c>
      <c r="J1925" s="16" t="s">
        <v>2189</v>
      </c>
      <c r="K1925" s="134" t="s">
        <v>4579</v>
      </c>
      <c r="L1925" s="10" t="s">
        <v>1310</v>
      </c>
      <c r="M1925" s="21" t="s">
        <v>3751</v>
      </c>
      <c r="N1925" s="21" t="s">
        <v>1310</v>
      </c>
      <c r="O1925"/>
      <c r="P1925" t="str">
        <f t="shared" si="220"/>
        <v/>
      </c>
      <c r="Q1925"/>
      <c r="R1925"/>
      <c r="S1925" s="151">
        <f t="shared" si="221"/>
        <v>296</v>
      </c>
      <c r="T1925" s="3" t="s">
        <v>4635</v>
      </c>
      <c r="U1925" s="114"/>
      <c r="V1925" s="114"/>
      <c r="W1925" s="155" t="str">
        <f t="shared" si="222"/>
        <v/>
      </c>
      <c r="X1925" s="105" t="str">
        <f t="shared" si="223"/>
        <v/>
      </c>
      <c r="Y1925" s="2">
        <f t="shared" si="224"/>
        <v>1878</v>
      </c>
      <c r="Z1925" t="str">
        <f t="shared" si="225"/>
        <v>ITM_INP_DEF_SI</v>
      </c>
    </row>
    <row r="1926" spans="1:26">
      <c r="A1926" s="3">
        <f>ROW()</f>
        <v>1926</v>
      </c>
      <c r="B1926" s="184">
        <f t="shared" si="219"/>
        <v>1879</v>
      </c>
      <c r="C1926" s="1" t="s">
        <v>2431</v>
      </c>
      <c r="D1926" s="1" t="s">
        <v>1790</v>
      </c>
      <c r="E1926" s="16" t="s">
        <v>2186</v>
      </c>
      <c r="F1926" s="16" t="s">
        <v>2186</v>
      </c>
      <c r="G1926" s="56">
        <v>0</v>
      </c>
      <c r="H1926" s="56">
        <v>0</v>
      </c>
      <c r="I1926" s="16" t="s">
        <v>3</v>
      </c>
      <c r="J1926" s="16" t="s">
        <v>2189</v>
      </c>
      <c r="K1926" s="134" t="s">
        <v>4579</v>
      </c>
      <c r="L1926" s="10" t="s">
        <v>1310</v>
      </c>
      <c r="M1926" s="21" t="s">
        <v>3752</v>
      </c>
      <c r="N1926" s="21" t="s">
        <v>1310</v>
      </c>
      <c r="O1926"/>
      <c r="P1926" t="str">
        <f t="shared" si="220"/>
        <v/>
      </c>
      <c r="Q1926"/>
      <c r="R1926"/>
      <c r="S1926" s="151">
        <f t="shared" si="221"/>
        <v>296</v>
      </c>
      <c r="T1926" s="3" t="s">
        <v>4635</v>
      </c>
      <c r="U1926" s="114"/>
      <c r="V1926" s="114"/>
      <c r="W1926" s="155" t="str">
        <f t="shared" si="222"/>
        <v/>
      </c>
      <c r="X1926" s="105" t="str">
        <f t="shared" si="223"/>
        <v/>
      </c>
      <c r="Y1926" s="2">
        <f t="shared" si="224"/>
        <v>1879</v>
      </c>
      <c r="Z1926" t="str">
        <f t="shared" si="225"/>
        <v>ITM_INP_DEF_LI</v>
      </c>
    </row>
    <row r="1927" spans="1:26">
      <c r="A1927" s="3">
        <f>ROW()</f>
        <v>1927</v>
      </c>
      <c r="B1927" s="184">
        <f t="shared" si="219"/>
        <v>1880</v>
      </c>
      <c r="C1927" s="1" t="s">
        <v>2427</v>
      </c>
      <c r="D1927" s="96" t="s">
        <v>4328</v>
      </c>
      <c r="E1927" s="18" t="s">
        <v>4334</v>
      </c>
      <c r="F1927" s="18" t="s">
        <v>4334</v>
      </c>
      <c r="G1927" s="62">
        <v>0</v>
      </c>
      <c r="H1927" s="62">
        <v>0</v>
      </c>
      <c r="I1927" s="40" t="s">
        <v>1</v>
      </c>
      <c r="J1927" s="16" t="s">
        <v>2189</v>
      </c>
      <c r="K1927" s="134" t="s">
        <v>4579</v>
      </c>
      <c r="L1927" s="1" t="s">
        <v>4322</v>
      </c>
      <c r="M1927" s="21" t="s">
        <v>4323</v>
      </c>
      <c r="N1927" s="21" t="s">
        <v>4324</v>
      </c>
      <c r="O1927"/>
      <c r="P1927" t="str">
        <f t="shared" si="220"/>
        <v/>
      </c>
      <c r="Q1927"/>
      <c r="R1927"/>
      <c r="S1927" s="151">
        <f t="shared" si="221"/>
        <v>296</v>
      </c>
      <c r="T1927" s="3" t="s">
        <v>4629</v>
      </c>
      <c r="U1927" s="114"/>
      <c r="V1927" s="114"/>
      <c r="W1927" s="155" t="str">
        <f t="shared" si="222"/>
        <v/>
      </c>
      <c r="X1927" s="105" t="str">
        <f t="shared" si="223"/>
        <v/>
      </c>
      <c r="Y1927" s="2">
        <f t="shared" si="224"/>
        <v>1880</v>
      </c>
      <c r="Z1927" t="str">
        <f t="shared" si="225"/>
        <v>ITM_USER_V43</v>
      </c>
    </row>
    <row r="1928" spans="1:26">
      <c r="A1928" s="3">
        <f>ROW()</f>
        <v>1928</v>
      </c>
      <c r="B1928" s="184">
        <f t="shared" si="219"/>
        <v>1881</v>
      </c>
      <c r="C1928" s="1" t="s">
        <v>2393</v>
      </c>
      <c r="D1928" s="1" t="s">
        <v>3819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2189</v>
      </c>
      <c r="K1928" s="134" t="s">
        <v>4579</v>
      </c>
      <c r="L1928" s="9" t="s">
        <v>2197</v>
      </c>
      <c r="M1928" s="21" t="s">
        <v>3727</v>
      </c>
      <c r="N1928" s="21" t="s">
        <v>3782</v>
      </c>
      <c r="O1928"/>
      <c r="P1928" t="str">
        <f t="shared" si="220"/>
        <v/>
      </c>
      <c r="Q1928"/>
      <c r="R1928"/>
      <c r="S1928" s="151">
        <f t="shared" si="221"/>
        <v>296</v>
      </c>
      <c r="T1928" s="3" t="s">
        <v>4629</v>
      </c>
      <c r="U1928" s="114"/>
      <c r="V1928" s="114"/>
      <c r="W1928" s="155" t="str">
        <f t="shared" si="222"/>
        <v/>
      </c>
      <c r="X1928" s="105" t="str">
        <f t="shared" si="223"/>
        <v/>
      </c>
      <c r="Y1928" s="2">
        <f t="shared" si="224"/>
        <v>1881</v>
      </c>
      <c r="Z1928" t="str">
        <f t="shared" si="225"/>
        <v>KEY_fg</v>
      </c>
    </row>
    <row r="1929" spans="1:26">
      <c r="A1929" s="3">
        <f>ROW()</f>
        <v>1929</v>
      </c>
      <c r="B1929" s="184">
        <f t="shared" si="219"/>
        <v>1882</v>
      </c>
      <c r="C1929" s="1" t="s">
        <v>2427</v>
      </c>
      <c r="D1929" s="1" t="s">
        <v>1295</v>
      </c>
      <c r="E1929" s="17" t="s">
        <v>2191</v>
      </c>
      <c r="F1929" s="16" t="s">
        <v>2191</v>
      </c>
      <c r="G1929" s="56">
        <v>0</v>
      </c>
      <c r="H1929" s="56">
        <v>0</v>
      </c>
      <c r="I1929" s="16" t="s">
        <v>1</v>
      </c>
      <c r="J1929" s="16" t="s">
        <v>2189</v>
      </c>
      <c r="K1929" s="134" t="s">
        <v>4579</v>
      </c>
      <c r="L1929" s="1"/>
      <c r="M1929" s="21" t="s">
        <v>3728</v>
      </c>
      <c r="N1929" s="21" t="s">
        <v>1172</v>
      </c>
      <c r="O1929"/>
      <c r="P1929" t="str">
        <f t="shared" si="220"/>
        <v/>
      </c>
      <c r="Q1929"/>
      <c r="R1929"/>
      <c r="S1929" s="151">
        <f t="shared" si="221"/>
        <v>296</v>
      </c>
      <c r="T1929" s="3" t="s">
        <v>4629</v>
      </c>
      <c r="U1929" s="114"/>
      <c r="V1929" s="114"/>
      <c r="W1929" s="155" t="str">
        <f t="shared" si="222"/>
        <v/>
      </c>
      <c r="X1929" s="105" t="str">
        <f t="shared" si="223"/>
        <v/>
      </c>
      <c r="Y1929" s="2">
        <f t="shared" si="224"/>
        <v>1882</v>
      </c>
      <c r="Z1929" t="str">
        <f t="shared" si="225"/>
        <v>ITM_USER_DEFAULTS</v>
      </c>
    </row>
    <row r="1930" spans="1:26">
      <c r="A1930" s="3">
        <f>ROW()</f>
        <v>1930</v>
      </c>
      <c r="B1930" s="184">
        <f t="shared" si="219"/>
        <v>1883</v>
      </c>
      <c r="C1930" s="1" t="s">
        <v>2427</v>
      </c>
      <c r="D1930" s="1" t="s">
        <v>1775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2189</v>
      </c>
      <c r="K1930" s="134" t="s">
        <v>4579</v>
      </c>
      <c r="L1930" s="1"/>
      <c r="M1930" s="21" t="s">
        <v>3729</v>
      </c>
      <c r="N1930" s="21" t="s">
        <v>1172</v>
      </c>
      <c r="O1930"/>
      <c r="P1930" t="str">
        <f t="shared" si="220"/>
        <v/>
      </c>
      <c r="Q1930"/>
      <c r="R1930"/>
      <c r="S1930" s="151">
        <f t="shared" si="221"/>
        <v>296</v>
      </c>
      <c r="T1930" s="3" t="s">
        <v>4629</v>
      </c>
      <c r="U1930" s="114"/>
      <c r="V1930" s="114"/>
      <c r="W1930" s="155" t="str">
        <f t="shared" si="222"/>
        <v/>
      </c>
      <c r="X1930" s="105" t="str">
        <f t="shared" si="223"/>
        <v/>
      </c>
      <c r="Y1930" s="2">
        <f t="shared" si="224"/>
        <v>1883</v>
      </c>
      <c r="Z1930" t="str">
        <f t="shared" si="225"/>
        <v>ITM_USER_COMPLEX</v>
      </c>
    </row>
    <row r="1931" spans="1:26">
      <c r="A1931" s="3">
        <f>ROW()</f>
        <v>1931</v>
      </c>
      <c r="B1931" s="184">
        <f t="shared" si="219"/>
        <v>1884</v>
      </c>
      <c r="C1931" s="1" t="s">
        <v>2427</v>
      </c>
      <c r="D1931" s="1" t="s">
        <v>1297</v>
      </c>
      <c r="E1931" s="17" t="s">
        <v>4341</v>
      </c>
      <c r="F1931" s="17" t="s">
        <v>4341</v>
      </c>
      <c r="G1931" s="56">
        <v>0</v>
      </c>
      <c r="H1931" s="56">
        <v>0</v>
      </c>
      <c r="I1931" s="16" t="s">
        <v>1</v>
      </c>
      <c r="J1931" s="16" t="s">
        <v>2189</v>
      </c>
      <c r="K1931" s="134" t="s">
        <v>4579</v>
      </c>
      <c r="L1931" s="1" t="s">
        <v>1172</v>
      </c>
      <c r="M1931" s="21" t="s">
        <v>3730</v>
      </c>
      <c r="N1931" s="21" t="s">
        <v>1172</v>
      </c>
      <c r="O1931"/>
      <c r="P1931" t="str">
        <f t="shared" si="220"/>
        <v/>
      </c>
      <c r="Q1931"/>
      <c r="R1931"/>
      <c r="S1931" s="151">
        <f t="shared" si="221"/>
        <v>296</v>
      </c>
      <c r="T1931" s="3" t="s">
        <v>4629</v>
      </c>
      <c r="U1931" s="114"/>
      <c r="V1931" s="114"/>
      <c r="W1931" s="155" t="str">
        <f t="shared" si="222"/>
        <v/>
      </c>
      <c r="X1931" s="105" t="str">
        <f t="shared" si="223"/>
        <v/>
      </c>
      <c r="Y1931" s="2">
        <f t="shared" si="224"/>
        <v>1884</v>
      </c>
      <c r="Z1931" t="str">
        <f t="shared" si="225"/>
        <v>ITM_USER_SHIFTS</v>
      </c>
    </row>
    <row r="1932" spans="1:26">
      <c r="A1932" s="3">
        <f>ROW()</f>
        <v>1932</v>
      </c>
      <c r="B1932" s="184">
        <f t="shared" si="219"/>
        <v>1885</v>
      </c>
      <c r="C1932" s="1" t="s">
        <v>2427</v>
      </c>
      <c r="D1932" s="1" t="s">
        <v>1776</v>
      </c>
      <c r="E1932" s="17" t="s">
        <v>2016</v>
      </c>
      <c r="F1932" s="17" t="s">
        <v>2016</v>
      </c>
      <c r="G1932" s="56">
        <v>0</v>
      </c>
      <c r="H1932" s="56">
        <v>0</v>
      </c>
      <c r="I1932" s="16" t="s">
        <v>1</v>
      </c>
      <c r="J1932" s="16" t="s">
        <v>2189</v>
      </c>
      <c r="K1932" s="134" t="s">
        <v>4579</v>
      </c>
      <c r="L1932" s="1"/>
      <c r="M1932" s="21" t="s">
        <v>3731</v>
      </c>
      <c r="N1932" s="21" t="s">
        <v>1172</v>
      </c>
      <c r="O1932"/>
      <c r="P1932" t="str">
        <f t="shared" si="220"/>
        <v/>
      </c>
      <c r="Q1932"/>
      <c r="R1932"/>
      <c r="S1932" s="151">
        <f t="shared" si="221"/>
        <v>296</v>
      </c>
      <c r="T1932" s="3" t="s">
        <v>4629</v>
      </c>
      <c r="U1932" s="114"/>
      <c r="V1932" s="114"/>
      <c r="W1932" s="155" t="str">
        <f t="shared" si="222"/>
        <v/>
      </c>
      <c r="X1932" s="105" t="str">
        <f t="shared" si="223"/>
        <v/>
      </c>
      <c r="Y1932" s="2">
        <f t="shared" si="224"/>
        <v>1885</v>
      </c>
      <c r="Z1932" t="str">
        <f t="shared" si="225"/>
        <v>ITM_USER_RESET</v>
      </c>
    </row>
    <row r="1933" spans="1:26">
      <c r="A1933" s="3">
        <f>ROW()</f>
        <v>1933</v>
      </c>
      <c r="B1933" s="184">
        <f t="shared" si="219"/>
        <v>1886</v>
      </c>
      <c r="C1933" s="1" t="s">
        <v>2428</v>
      </c>
      <c r="D1933" s="1" t="s">
        <v>1777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2189</v>
      </c>
      <c r="K1933" s="134" t="s">
        <v>4579</v>
      </c>
      <c r="L1933" s="1"/>
      <c r="M1933" s="21" t="s">
        <v>3732</v>
      </c>
      <c r="N1933" s="21" t="s">
        <v>1172</v>
      </c>
      <c r="O1933"/>
      <c r="P1933" t="str">
        <f t="shared" si="220"/>
        <v/>
      </c>
      <c r="Q1933"/>
      <c r="R1933"/>
      <c r="S1933" s="151">
        <f t="shared" si="221"/>
        <v>296</v>
      </c>
      <c r="T1933" s="3" t="s">
        <v>4629</v>
      </c>
      <c r="U1933" s="114"/>
      <c r="V1933" s="114"/>
      <c r="W1933" s="155" t="str">
        <f t="shared" si="222"/>
        <v/>
      </c>
      <c r="X1933" s="105" t="str">
        <f t="shared" si="223"/>
        <v/>
      </c>
      <c r="Y1933" s="2">
        <f t="shared" si="224"/>
        <v>1886</v>
      </c>
      <c r="Z1933" t="str">
        <f t="shared" si="225"/>
        <v>ITM_U_KEY_USER</v>
      </c>
    </row>
    <row r="1934" spans="1:26">
      <c r="A1934" s="3">
        <f>ROW()</f>
        <v>1934</v>
      </c>
      <c r="B1934" s="184">
        <f t="shared" si="219"/>
        <v>1887</v>
      </c>
      <c r="C1934" s="1" t="s">
        <v>2428</v>
      </c>
      <c r="D1934" s="1" t="s">
        <v>1778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2189</v>
      </c>
      <c r="K1934" s="134" t="s">
        <v>4579</v>
      </c>
      <c r="L1934" s="1"/>
      <c r="M1934" s="21" t="s">
        <v>3734</v>
      </c>
      <c r="N1934" s="21" t="s">
        <v>1172</v>
      </c>
      <c r="O1934"/>
      <c r="P1934" t="str">
        <f t="shared" si="220"/>
        <v/>
      </c>
      <c r="Q1934"/>
      <c r="R1934"/>
      <c r="S1934" s="151">
        <f t="shared" si="221"/>
        <v>296</v>
      </c>
      <c r="T1934" s="3" t="s">
        <v>4629</v>
      </c>
      <c r="U1934" s="114"/>
      <c r="V1934" s="114"/>
      <c r="W1934" s="155" t="str">
        <f t="shared" si="222"/>
        <v/>
      </c>
      <c r="X1934" s="105" t="str">
        <f t="shared" si="223"/>
        <v/>
      </c>
      <c r="Y1934" s="2">
        <f t="shared" si="224"/>
        <v>1887</v>
      </c>
      <c r="Z1934" t="str">
        <f t="shared" si="225"/>
        <v>ITM_U_KEY_CC</v>
      </c>
    </row>
    <row r="1935" spans="1:26">
      <c r="A1935" s="3">
        <f>ROW()</f>
        <v>1935</v>
      </c>
      <c r="B1935" s="184">
        <f t="shared" si="219"/>
        <v>1888</v>
      </c>
      <c r="C1935" s="1" t="s">
        <v>2428</v>
      </c>
      <c r="D1935" s="1" t="s">
        <v>1779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2189</v>
      </c>
      <c r="K1935" s="134" t="s">
        <v>4579</v>
      </c>
      <c r="L1935" s="1"/>
      <c r="M1935" s="21" t="s">
        <v>3735</v>
      </c>
      <c r="N1935" s="21" t="s">
        <v>1172</v>
      </c>
      <c r="O1935"/>
      <c r="P1935" t="str">
        <f t="shared" si="220"/>
        <v/>
      </c>
      <c r="Q1935"/>
      <c r="R1935"/>
      <c r="S1935" s="151">
        <f t="shared" si="221"/>
        <v>296</v>
      </c>
      <c r="T1935" s="3" t="s">
        <v>4629</v>
      </c>
      <c r="U1935" s="114"/>
      <c r="V1935" s="114"/>
      <c r="W1935" s="155" t="str">
        <f t="shared" si="222"/>
        <v/>
      </c>
      <c r="X1935" s="105" t="str">
        <f t="shared" si="223"/>
        <v/>
      </c>
      <c r="Y1935" s="2">
        <f t="shared" si="224"/>
        <v>1888</v>
      </c>
      <c r="Z1935" t="str">
        <f t="shared" si="225"/>
        <v>ITM_U_KEY_MM</v>
      </c>
    </row>
    <row r="1936" spans="1:26">
      <c r="A1936" s="3">
        <f>ROW()</f>
        <v>1936</v>
      </c>
      <c r="B1936" s="184">
        <f t="shared" si="219"/>
        <v>1889</v>
      </c>
      <c r="C1936" s="1" t="s">
        <v>2428</v>
      </c>
      <c r="D1936" s="1" t="s">
        <v>1780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2189</v>
      </c>
      <c r="K1936" s="134" t="s">
        <v>4579</v>
      </c>
      <c r="L1936" s="1" t="s">
        <v>1172</v>
      </c>
      <c r="M1936" s="21" t="s">
        <v>3736</v>
      </c>
      <c r="N1936" s="21" t="s">
        <v>1172</v>
      </c>
      <c r="O1936"/>
      <c r="P1936" t="str">
        <f t="shared" si="220"/>
        <v/>
      </c>
      <c r="Q1936"/>
      <c r="R1936"/>
      <c r="S1936" s="151">
        <f t="shared" si="221"/>
        <v>296</v>
      </c>
      <c r="T1936" s="3" t="s">
        <v>4629</v>
      </c>
      <c r="U1936" s="114"/>
      <c r="V1936" s="114"/>
      <c r="W1936" s="155" t="str">
        <f t="shared" si="222"/>
        <v/>
      </c>
      <c r="X1936" s="105" t="str">
        <f t="shared" si="223"/>
        <v/>
      </c>
      <c r="Y1936" s="2">
        <f t="shared" si="224"/>
        <v>1889</v>
      </c>
      <c r="Z1936" t="str">
        <f t="shared" si="225"/>
        <v>ITM_U_KEY_SIGMA</v>
      </c>
    </row>
    <row r="1937" spans="1:26">
      <c r="A1937" s="3">
        <f>ROW()</f>
        <v>1937</v>
      </c>
      <c r="B1937" s="184">
        <f t="shared" si="219"/>
        <v>1890</v>
      </c>
      <c r="C1937" s="1" t="s">
        <v>2428</v>
      </c>
      <c r="D1937" s="1" t="s">
        <v>1781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2189</v>
      </c>
      <c r="K1937" s="134" t="s">
        <v>4579</v>
      </c>
      <c r="L1937" s="1" t="s">
        <v>1172</v>
      </c>
      <c r="M1937" s="21" t="s">
        <v>3737</v>
      </c>
      <c r="N1937" s="21" t="s">
        <v>1172</v>
      </c>
      <c r="O1937"/>
      <c r="P1937" t="str">
        <f t="shared" si="220"/>
        <v/>
      </c>
      <c r="Q1937"/>
      <c r="R1937"/>
      <c r="S1937" s="151">
        <f t="shared" si="221"/>
        <v>296</v>
      </c>
      <c r="T1937" s="3" t="s">
        <v>4629</v>
      </c>
      <c r="U1937" s="114"/>
      <c r="V1937" s="114"/>
      <c r="W1937" s="155" t="str">
        <f t="shared" si="222"/>
        <v/>
      </c>
      <c r="X1937" s="105" t="str">
        <f t="shared" si="223"/>
        <v/>
      </c>
      <c r="Y1937" s="2">
        <f t="shared" si="224"/>
        <v>1890</v>
      </c>
      <c r="Z1937" t="str">
        <f t="shared" si="225"/>
        <v>ITM_U_KEY_PRGM</v>
      </c>
    </row>
    <row r="1938" spans="1:26">
      <c r="A1938" s="3">
        <f>ROW()</f>
        <v>1938</v>
      </c>
      <c r="B1938" s="184">
        <f t="shared" si="219"/>
        <v>1891</v>
      </c>
      <c r="C1938" s="1" t="s">
        <v>2428</v>
      </c>
      <c r="D1938" s="1" t="s">
        <v>1782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2189</v>
      </c>
      <c r="K1938" s="134" t="s">
        <v>4579</v>
      </c>
      <c r="L1938" s="1"/>
      <c r="M1938" s="21" t="s">
        <v>3738</v>
      </c>
      <c r="N1938" s="21" t="s">
        <v>1172</v>
      </c>
      <c r="O1938"/>
      <c r="P1938" t="str">
        <f t="shared" si="220"/>
        <v/>
      </c>
      <c r="Q1938"/>
      <c r="R1938"/>
      <c r="S1938" s="151">
        <f t="shared" si="221"/>
        <v>296</v>
      </c>
      <c r="T1938" s="3" t="s">
        <v>4629</v>
      </c>
      <c r="U1938" s="114"/>
      <c r="V1938" s="114"/>
      <c r="W1938" s="155" t="str">
        <f t="shared" si="222"/>
        <v/>
      </c>
      <c r="X1938" s="105" t="str">
        <f t="shared" si="223"/>
        <v/>
      </c>
      <c r="Y1938" s="2">
        <f t="shared" si="224"/>
        <v>1891</v>
      </c>
      <c r="Z1938" t="str">
        <f t="shared" si="225"/>
        <v>ITM_U_KEY_ALPHA</v>
      </c>
    </row>
    <row r="1939" spans="1:26">
      <c r="A1939" s="3">
        <f>ROW()</f>
        <v>1939</v>
      </c>
      <c r="B1939" s="184">
        <f t="shared" si="219"/>
        <v>1892</v>
      </c>
      <c r="C1939" s="1" t="s">
        <v>2429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2189</v>
      </c>
      <c r="K1939" s="134" t="s">
        <v>4579</v>
      </c>
      <c r="L1939" s="1"/>
      <c r="M1939" s="21" t="s">
        <v>3739</v>
      </c>
      <c r="N1939" s="21" t="s">
        <v>1305</v>
      </c>
      <c r="O1939"/>
      <c r="P1939" t="str">
        <f t="shared" si="220"/>
        <v/>
      </c>
      <c r="Q1939"/>
      <c r="R1939"/>
      <c r="S1939" s="151">
        <f t="shared" si="221"/>
        <v>296</v>
      </c>
      <c r="T1939" s="3" t="s">
        <v>4629</v>
      </c>
      <c r="U1939" s="114"/>
      <c r="V1939" s="114"/>
      <c r="W1939" s="155" t="str">
        <f t="shared" si="222"/>
        <v/>
      </c>
      <c r="X1939" s="105" t="str">
        <f t="shared" si="223"/>
        <v/>
      </c>
      <c r="Y1939" s="2">
        <f t="shared" si="224"/>
        <v>1892</v>
      </c>
      <c r="Z1939" t="str">
        <f t="shared" si="225"/>
        <v>ITM_SH_NORM_E</v>
      </c>
    </row>
    <row r="1940" spans="1:26">
      <c r="A1940" s="3">
        <f>ROW()</f>
        <v>1940</v>
      </c>
      <c r="B1940" s="184">
        <f t="shared" si="219"/>
        <v>1893</v>
      </c>
      <c r="C1940" s="1" t="s">
        <v>2427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2189</v>
      </c>
      <c r="K1940" s="134" t="s">
        <v>4579</v>
      </c>
      <c r="L1940" s="1"/>
      <c r="M1940" s="21" t="s">
        <v>3740</v>
      </c>
      <c r="N1940" s="21" t="s">
        <v>3778</v>
      </c>
      <c r="O1940"/>
      <c r="P1940" t="str">
        <f t="shared" si="220"/>
        <v/>
      </c>
      <c r="Q1940"/>
      <c r="R1940"/>
      <c r="S1940" s="151">
        <f t="shared" si="221"/>
        <v>296</v>
      </c>
      <c r="T1940" s="3" t="s">
        <v>4629</v>
      </c>
      <c r="U1940" s="114"/>
      <c r="V1940" s="114"/>
      <c r="W1940" s="155" t="str">
        <f t="shared" si="222"/>
        <v/>
      </c>
      <c r="X1940" s="105" t="str">
        <f t="shared" si="223"/>
        <v/>
      </c>
      <c r="Y1940" s="2">
        <f t="shared" si="224"/>
        <v>1893</v>
      </c>
      <c r="Z1940" t="str">
        <f t="shared" si="225"/>
        <v>ITM_JM_ASN</v>
      </c>
    </row>
    <row r="1941" spans="1:26">
      <c r="A1941" s="3">
        <f>ROW()</f>
        <v>1941</v>
      </c>
      <c r="B1941" s="184">
        <f t="shared" si="219"/>
        <v>1894</v>
      </c>
      <c r="C1941" s="1" t="s">
        <v>2427</v>
      </c>
      <c r="D1941" s="1" t="s">
        <v>1783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2189</v>
      </c>
      <c r="K1941" s="134" t="s">
        <v>4579</v>
      </c>
      <c r="L1941" s="1"/>
      <c r="M1941" s="21" t="s">
        <v>3741</v>
      </c>
      <c r="N1941" s="21" t="s">
        <v>3778</v>
      </c>
      <c r="O1941"/>
      <c r="P1941" t="str">
        <f t="shared" si="220"/>
        <v/>
      </c>
      <c r="Q1941"/>
      <c r="R1941"/>
      <c r="S1941" s="151">
        <f t="shared" si="221"/>
        <v>296</v>
      </c>
      <c r="T1941" s="3" t="s">
        <v>4629</v>
      </c>
      <c r="U1941" s="114"/>
      <c r="V1941" s="114"/>
      <c r="W1941" s="155" t="str">
        <f t="shared" si="222"/>
        <v/>
      </c>
      <c r="X1941" s="105" t="str">
        <f t="shared" si="223"/>
        <v/>
      </c>
      <c r="Y1941" s="2">
        <f t="shared" si="224"/>
        <v>1894</v>
      </c>
      <c r="Z1941" t="str">
        <f t="shared" si="225"/>
        <v>ITM_JM_SEEK</v>
      </c>
    </row>
    <row r="1942" spans="1:26">
      <c r="A1942" s="3">
        <f>ROW()</f>
        <v>1942</v>
      </c>
      <c r="B1942" s="184">
        <f t="shared" si="219"/>
        <v>1895</v>
      </c>
      <c r="C1942" s="1" t="s">
        <v>2431</v>
      </c>
      <c r="D1942" s="1" t="s">
        <v>1784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2189</v>
      </c>
      <c r="K1942" s="134" t="s">
        <v>4579</v>
      </c>
      <c r="L1942" s="1" t="s">
        <v>1310</v>
      </c>
      <c r="M1942" s="21" t="s">
        <v>3744</v>
      </c>
      <c r="N1942" s="21" t="s">
        <v>1310</v>
      </c>
      <c r="O1942"/>
      <c r="P1942" t="str">
        <f t="shared" si="220"/>
        <v/>
      </c>
      <c r="Q1942"/>
      <c r="R1942"/>
      <c r="S1942" s="151">
        <f t="shared" si="221"/>
        <v>296</v>
      </c>
      <c r="T1942" s="3" t="s">
        <v>4629</v>
      </c>
      <c r="U1942" s="114"/>
      <c r="V1942" s="114"/>
      <c r="W1942" s="155" t="str">
        <f t="shared" si="222"/>
        <v/>
      </c>
      <c r="X1942" s="105" t="str">
        <f t="shared" si="223"/>
        <v/>
      </c>
      <c r="Y1942" s="2">
        <f t="shared" si="224"/>
        <v>1895</v>
      </c>
      <c r="Z1942" t="str">
        <f t="shared" si="225"/>
        <v>ITM_INP_DEF_43S</v>
      </c>
    </row>
    <row r="1943" spans="1:26">
      <c r="A1943" s="3">
        <f>ROW()</f>
        <v>1943</v>
      </c>
      <c r="B1943" s="184">
        <f t="shared" si="219"/>
        <v>1896</v>
      </c>
      <c r="C1943" s="1" t="s">
        <v>4498</v>
      </c>
      <c r="D1943" s="1" t="s">
        <v>7</v>
      </c>
      <c r="E1943" s="127" t="s">
        <v>4500</v>
      </c>
      <c r="F1943" s="127" t="s">
        <v>4500</v>
      </c>
      <c r="G1943" s="62">
        <v>0</v>
      </c>
      <c r="H1943" s="62">
        <v>0</v>
      </c>
      <c r="I1943" s="40" t="s">
        <v>1</v>
      </c>
      <c r="J1943" s="16" t="s">
        <v>2189</v>
      </c>
      <c r="K1943" s="134" t="s">
        <v>4579</v>
      </c>
      <c r="L1943" s="1"/>
      <c r="M1943" s="21" t="s">
        <v>4502</v>
      </c>
      <c r="N1943" s="21"/>
      <c r="O1943"/>
      <c r="P1943" t="str">
        <f t="shared" si="220"/>
        <v/>
      </c>
      <c r="Q1943"/>
      <c r="R1943"/>
      <c r="S1943" s="151">
        <f t="shared" si="221"/>
        <v>297</v>
      </c>
      <c r="T1943" s="3" t="s">
        <v>4629</v>
      </c>
      <c r="U1943" s="114" t="s">
        <v>4456</v>
      </c>
      <c r="V1943" s="114"/>
      <c r="W1943" s="155" t="str">
        <f t="shared" si="222"/>
        <v>"X.XEQ"</v>
      </c>
      <c r="X1943" s="105" t="str">
        <f t="shared" si="223"/>
        <v>X.XEQ</v>
      </c>
      <c r="Y1943" s="2">
        <f t="shared" si="224"/>
        <v>1896</v>
      </c>
      <c r="Z1943" t="str">
        <f t="shared" si="225"/>
        <v>ITM_XXEQ</v>
      </c>
    </row>
    <row r="1944" spans="1:26">
      <c r="A1944" s="3">
        <f>ROW()</f>
        <v>1944</v>
      </c>
      <c r="B1944" s="184">
        <f t="shared" si="219"/>
        <v>1897</v>
      </c>
      <c r="C1944" s="1" t="s">
        <v>2427</v>
      </c>
      <c r="D1944" s="1" t="s">
        <v>3867</v>
      </c>
      <c r="E1944" s="17" t="s">
        <v>3869</v>
      </c>
      <c r="F1944" s="17" t="s">
        <v>3869</v>
      </c>
      <c r="G1944" s="58">
        <v>0</v>
      </c>
      <c r="H1944" s="58">
        <v>0</v>
      </c>
      <c r="I1944" s="16" t="s">
        <v>1</v>
      </c>
      <c r="J1944" s="16" t="s">
        <v>2189</v>
      </c>
      <c r="K1944" s="134" t="s">
        <v>4579</v>
      </c>
      <c r="L1944" s="1"/>
      <c r="M1944" s="21" t="s">
        <v>3868</v>
      </c>
      <c r="N1944" s="21" t="s">
        <v>1172</v>
      </c>
      <c r="O1944"/>
      <c r="P1944" t="str">
        <f t="shared" si="220"/>
        <v/>
      </c>
      <c r="Q1944"/>
      <c r="R1944"/>
      <c r="S1944" s="151">
        <f t="shared" si="221"/>
        <v>297</v>
      </c>
      <c r="T1944" s="3" t="s">
        <v>4629</v>
      </c>
      <c r="U1944" s="114"/>
      <c r="V1944" s="114"/>
      <c r="W1944" s="155" t="str">
        <f t="shared" si="222"/>
        <v/>
      </c>
      <c r="X1944" s="105" t="str">
        <f t="shared" si="223"/>
        <v/>
      </c>
      <c r="Y1944" s="2">
        <f t="shared" si="224"/>
        <v>1897</v>
      </c>
      <c r="Z1944" t="str">
        <f t="shared" si="225"/>
        <v>ITM_USER_ALPHA</v>
      </c>
    </row>
    <row r="1945" spans="1:26">
      <c r="A1945" s="3">
        <f>ROW()</f>
        <v>1945</v>
      </c>
      <c r="B1945" s="184">
        <f t="shared" si="219"/>
        <v>1898</v>
      </c>
      <c r="C1945" s="1" t="s">
        <v>2427</v>
      </c>
      <c r="D1945" t="s">
        <v>3870</v>
      </c>
      <c r="E1945" s="17" t="s">
        <v>3872</v>
      </c>
      <c r="F1945" s="17" t="s">
        <v>3872</v>
      </c>
      <c r="G1945" s="58">
        <v>0</v>
      </c>
      <c r="H1945" s="58">
        <v>0</v>
      </c>
      <c r="I1945" s="16" t="s">
        <v>1</v>
      </c>
      <c r="J1945" s="16" t="s">
        <v>2189</v>
      </c>
      <c r="K1945" s="134" t="s">
        <v>4579</v>
      </c>
      <c r="L1945" s="1"/>
      <c r="M1945" s="21" t="s">
        <v>3871</v>
      </c>
      <c r="N1945" s="21" t="s">
        <v>1172</v>
      </c>
      <c r="O1945"/>
      <c r="P1945" t="str">
        <f t="shared" si="220"/>
        <v/>
      </c>
      <c r="Q1945"/>
      <c r="R1945"/>
      <c r="S1945" s="151">
        <f t="shared" si="221"/>
        <v>297</v>
      </c>
      <c r="T1945" s="3" t="s">
        <v>4629</v>
      </c>
      <c r="U1945" s="114"/>
      <c r="V1945" s="114"/>
      <c r="W1945" s="155" t="str">
        <f t="shared" si="222"/>
        <v/>
      </c>
      <c r="X1945" s="105" t="str">
        <f t="shared" si="223"/>
        <v/>
      </c>
      <c r="Y1945" s="2">
        <f t="shared" si="224"/>
        <v>1898</v>
      </c>
      <c r="Z1945" t="str">
        <f t="shared" si="225"/>
        <v>ITM_USER_GSHFT</v>
      </c>
    </row>
    <row r="1946" spans="1:26">
      <c r="A1946" s="3">
        <f>ROW()</f>
        <v>1946</v>
      </c>
      <c r="B1946" s="184">
        <f t="shared" si="219"/>
        <v>1899</v>
      </c>
      <c r="C1946" s="1" t="s">
        <v>2427</v>
      </c>
      <c r="D1946" s="1" t="s">
        <v>4006</v>
      </c>
      <c r="E1946" s="17" t="s">
        <v>4008</v>
      </c>
      <c r="F1946" s="17" t="s">
        <v>4008</v>
      </c>
      <c r="G1946" s="187">
        <v>0</v>
      </c>
      <c r="H1946" s="187">
        <v>0</v>
      </c>
      <c r="I1946" s="16" t="s">
        <v>1</v>
      </c>
      <c r="J1946" s="16" t="s">
        <v>2189</v>
      </c>
      <c r="K1946" s="134" t="s">
        <v>4579</v>
      </c>
      <c r="L1946" s="1"/>
      <c r="M1946" s="21" t="s">
        <v>4004</v>
      </c>
      <c r="N1946" s="21" t="s">
        <v>1172</v>
      </c>
      <c r="O1946"/>
      <c r="P1946" t="str">
        <f t="shared" si="220"/>
        <v/>
      </c>
      <c r="Q1946"/>
      <c r="R1946"/>
      <c r="S1946" s="151">
        <f t="shared" si="221"/>
        <v>297</v>
      </c>
      <c r="T1946" s="3" t="s">
        <v>4629</v>
      </c>
      <c r="U1946" s="114"/>
      <c r="V1946" s="114"/>
      <c r="W1946" s="155" t="str">
        <f t="shared" si="222"/>
        <v/>
      </c>
      <c r="X1946" s="105" t="str">
        <f t="shared" si="223"/>
        <v/>
      </c>
      <c r="Y1946" s="2">
        <f t="shared" si="224"/>
        <v>1899</v>
      </c>
      <c r="Z1946" t="str">
        <f t="shared" si="225"/>
        <v>ITM_USER_CC</v>
      </c>
    </row>
    <row r="1947" spans="1:26">
      <c r="A1947" s="3">
        <f>ROW()</f>
        <v>1947</v>
      </c>
      <c r="B1947" s="184">
        <f t="shared" si="219"/>
        <v>1900</v>
      </c>
      <c r="C1947" s="1" t="s">
        <v>2427</v>
      </c>
      <c r="D1947" t="s">
        <v>4007</v>
      </c>
      <c r="E1947" s="17" t="s">
        <v>4009</v>
      </c>
      <c r="F1947" s="17" t="s">
        <v>4009</v>
      </c>
      <c r="G1947" s="58">
        <v>0</v>
      </c>
      <c r="H1947" s="58">
        <v>0</v>
      </c>
      <c r="I1947" s="16" t="s">
        <v>1</v>
      </c>
      <c r="J1947" s="16" t="s">
        <v>2189</v>
      </c>
      <c r="K1947" s="134" t="s">
        <v>4579</v>
      </c>
      <c r="L1947" s="1"/>
      <c r="M1947" s="21" t="s">
        <v>4005</v>
      </c>
      <c r="N1947" s="21" t="s">
        <v>1172</v>
      </c>
      <c r="O1947"/>
      <c r="P1947" t="str">
        <f t="shared" si="220"/>
        <v/>
      </c>
      <c r="Q1947"/>
      <c r="R1947"/>
      <c r="S1947" s="151">
        <f t="shared" si="221"/>
        <v>297</v>
      </c>
      <c r="T1947" s="3" t="s">
        <v>4629</v>
      </c>
      <c r="U1947" s="114"/>
      <c r="V1947" s="114"/>
      <c r="W1947" s="155" t="str">
        <f t="shared" si="222"/>
        <v/>
      </c>
      <c r="X1947" s="105" t="str">
        <f t="shared" si="223"/>
        <v/>
      </c>
      <c r="Y1947" s="2">
        <f t="shared" si="224"/>
        <v>1900</v>
      </c>
      <c r="Z1947" t="str">
        <f t="shared" si="225"/>
        <v>ITM_USER_MYM</v>
      </c>
    </row>
    <row r="1948" spans="1:26">
      <c r="A1948" s="3">
        <f>ROW()</f>
        <v>1948</v>
      </c>
      <c r="B1948" s="184">
        <f t="shared" si="219"/>
        <v>1901</v>
      </c>
      <c r="C1948" s="1" t="s">
        <v>2427</v>
      </c>
      <c r="D1948" s="1" t="s">
        <v>4013</v>
      </c>
      <c r="E1948" s="17" t="s">
        <v>4015</v>
      </c>
      <c r="F1948" s="17" t="s">
        <v>4015</v>
      </c>
      <c r="G1948" s="58">
        <v>0</v>
      </c>
      <c r="H1948" s="58">
        <v>0</v>
      </c>
      <c r="I1948" s="16" t="s">
        <v>1</v>
      </c>
      <c r="J1948" s="16" t="s">
        <v>2189</v>
      </c>
      <c r="K1948" s="134" t="s">
        <v>4579</v>
      </c>
      <c r="M1948" s="20" t="s">
        <v>4011</v>
      </c>
      <c r="N1948" s="21" t="s">
        <v>1172</v>
      </c>
      <c r="O1948"/>
      <c r="P1948" t="str">
        <f t="shared" si="220"/>
        <v/>
      </c>
      <c r="Q1948"/>
      <c r="R1948"/>
      <c r="S1948" s="151">
        <f t="shared" si="221"/>
        <v>297</v>
      </c>
      <c r="T1948" s="3" t="s">
        <v>4629</v>
      </c>
      <c r="U1948" s="114"/>
      <c r="V1948" s="114"/>
      <c r="W1948" s="155" t="str">
        <f t="shared" si="222"/>
        <v/>
      </c>
      <c r="X1948" s="105" t="str">
        <f t="shared" si="223"/>
        <v/>
      </c>
      <c r="Y1948" s="2">
        <f t="shared" si="224"/>
        <v>1901</v>
      </c>
      <c r="Z1948" t="str">
        <f t="shared" si="225"/>
        <v>ITM_USER_PRGM</v>
      </c>
    </row>
    <row r="1949" spans="1:26">
      <c r="A1949" s="3">
        <f>ROW()</f>
        <v>1949</v>
      </c>
      <c r="B1949" s="184">
        <f t="shared" si="219"/>
        <v>1902</v>
      </c>
      <c r="C1949" s="1" t="s">
        <v>2427</v>
      </c>
      <c r="D1949" t="s">
        <v>4014</v>
      </c>
      <c r="E1949" s="17" t="s">
        <v>4016</v>
      </c>
      <c r="F1949" s="17" t="s">
        <v>4016</v>
      </c>
      <c r="G1949" s="58">
        <v>0</v>
      </c>
      <c r="H1949" s="58">
        <v>0</v>
      </c>
      <c r="I1949" s="16" t="s">
        <v>1</v>
      </c>
      <c r="J1949" s="16" t="s">
        <v>2189</v>
      </c>
      <c r="K1949" s="134" t="s">
        <v>4579</v>
      </c>
      <c r="M1949" s="20" t="s">
        <v>4012</v>
      </c>
      <c r="N1949" s="21" t="s">
        <v>1172</v>
      </c>
      <c r="O1949"/>
      <c r="P1949" t="str">
        <f t="shared" si="220"/>
        <v/>
      </c>
      <c r="Q1949"/>
      <c r="R1949"/>
      <c r="S1949" s="151">
        <f t="shared" si="221"/>
        <v>297</v>
      </c>
      <c r="T1949" s="3" t="s">
        <v>4629</v>
      </c>
      <c r="U1949" s="114"/>
      <c r="V1949" s="114"/>
      <c r="W1949" s="155" t="str">
        <f t="shared" si="222"/>
        <v/>
      </c>
      <c r="X1949" s="105" t="str">
        <f t="shared" si="223"/>
        <v/>
      </c>
      <c r="Y1949" s="2">
        <f t="shared" si="224"/>
        <v>1902</v>
      </c>
      <c r="Z1949" t="str">
        <f t="shared" si="225"/>
        <v>ITM_USER_USER</v>
      </c>
    </row>
    <row r="1950" spans="1:26">
      <c r="A1950" s="3">
        <f>ROW()</f>
        <v>1950</v>
      </c>
      <c r="B1950" s="184">
        <f t="shared" si="219"/>
        <v>1903</v>
      </c>
      <c r="C1950" s="1" t="s">
        <v>2427</v>
      </c>
      <c r="D1950" t="s">
        <v>4017</v>
      </c>
      <c r="E1950" s="17" t="s">
        <v>4026</v>
      </c>
      <c r="F1950" s="17" t="s">
        <v>4026</v>
      </c>
      <c r="G1950" s="58">
        <v>0</v>
      </c>
      <c r="H1950" s="58">
        <v>0</v>
      </c>
      <c r="I1950" s="16" t="s">
        <v>1</v>
      </c>
      <c r="J1950" s="16" t="s">
        <v>2189</v>
      </c>
      <c r="K1950" s="134" t="s">
        <v>4579</v>
      </c>
      <c r="M1950" s="20" t="s">
        <v>4018</v>
      </c>
      <c r="N1950" s="21" t="s">
        <v>1172</v>
      </c>
      <c r="O1950"/>
      <c r="P1950" t="str">
        <f t="shared" si="220"/>
        <v/>
      </c>
      <c r="Q1950"/>
      <c r="R1950"/>
      <c r="S1950" s="151">
        <f t="shared" si="221"/>
        <v>297</v>
      </c>
      <c r="T1950" s="3" t="s">
        <v>4629</v>
      </c>
      <c r="U1950" s="114"/>
      <c r="V1950" s="114"/>
      <c r="W1950" s="155" t="str">
        <f t="shared" si="222"/>
        <v/>
      </c>
      <c r="X1950" s="105" t="str">
        <f t="shared" si="223"/>
        <v/>
      </c>
      <c r="Y1950" s="2">
        <f t="shared" si="224"/>
        <v>1903</v>
      </c>
      <c r="Z1950" t="str">
        <f t="shared" si="225"/>
        <v>ITM_USER_SIGMAPLUS</v>
      </c>
    </row>
    <row r="1951" spans="1:26">
      <c r="A1951" s="3">
        <f>ROW()</f>
        <v>1951</v>
      </c>
      <c r="B1951" s="184">
        <f t="shared" si="219"/>
        <v>1904</v>
      </c>
      <c r="C1951" s="1" t="s">
        <v>2427</v>
      </c>
      <c r="D1951" s="96" t="s">
        <v>4335</v>
      </c>
      <c r="E1951" s="18" t="s">
        <v>4333</v>
      </c>
      <c r="F1951" s="18" t="s">
        <v>4333</v>
      </c>
      <c r="G1951" s="62">
        <v>0</v>
      </c>
      <c r="H1951" s="62">
        <v>0</v>
      </c>
      <c r="I1951" s="40" t="s">
        <v>1</v>
      </c>
      <c r="J1951" s="16" t="s">
        <v>2189</v>
      </c>
      <c r="K1951" s="134" t="s">
        <v>4579</v>
      </c>
      <c r="L1951" s="1" t="s">
        <v>4322</v>
      </c>
      <c r="M1951" s="21" t="s">
        <v>4325</v>
      </c>
      <c r="N1951" s="21" t="s">
        <v>4324</v>
      </c>
      <c r="O1951"/>
      <c r="P1951" t="str">
        <f t="shared" si="220"/>
        <v/>
      </c>
      <c r="Q1951"/>
      <c r="R1951"/>
      <c r="S1951" s="151">
        <f t="shared" si="221"/>
        <v>297</v>
      </c>
      <c r="T1951" s="3" t="s">
        <v>4629</v>
      </c>
      <c r="U1951" s="114"/>
      <c r="V1951" s="114"/>
      <c r="W1951" s="155" t="str">
        <f t="shared" si="222"/>
        <v/>
      </c>
      <c r="X1951" s="105" t="str">
        <f t="shared" si="223"/>
        <v/>
      </c>
      <c r="Y1951" s="2">
        <f t="shared" si="224"/>
        <v>1904</v>
      </c>
      <c r="Z1951" t="str">
        <f t="shared" si="225"/>
        <v>ITM_USER_V43MIN</v>
      </c>
    </row>
    <row r="1952" spans="1:26">
      <c r="A1952" s="3">
        <f>ROW()</f>
        <v>1952</v>
      </c>
      <c r="B1952" s="184">
        <f t="shared" si="219"/>
        <v>1905</v>
      </c>
      <c r="C1952" s="1" t="s">
        <v>2427</v>
      </c>
      <c r="D1952" s="163" t="s">
        <v>4326</v>
      </c>
      <c r="E1952" s="18" t="s">
        <v>4332</v>
      </c>
      <c r="F1952" s="18" t="s">
        <v>4332</v>
      </c>
      <c r="G1952" s="62">
        <v>0</v>
      </c>
      <c r="H1952" s="62">
        <v>0</v>
      </c>
      <c r="I1952" s="40" t="s">
        <v>1</v>
      </c>
      <c r="J1952" s="16" t="s">
        <v>2189</v>
      </c>
      <c r="K1952" s="134" t="s">
        <v>4579</v>
      </c>
      <c r="L1952" s="1" t="s">
        <v>4322</v>
      </c>
      <c r="M1952" s="21" t="s">
        <v>4327</v>
      </c>
      <c r="N1952" s="21" t="s">
        <v>4324</v>
      </c>
      <c r="O1952"/>
      <c r="P1952" t="str">
        <f t="shared" si="220"/>
        <v/>
      </c>
      <c r="Q1952"/>
      <c r="R1952"/>
      <c r="S1952" s="151">
        <f t="shared" si="221"/>
        <v>297</v>
      </c>
      <c r="T1952" s="3" t="s">
        <v>4629</v>
      </c>
      <c r="U1952" s="114"/>
      <c r="V1952" s="114"/>
      <c r="W1952" s="155" t="str">
        <f t="shared" si="222"/>
        <v/>
      </c>
      <c r="X1952" s="105" t="str">
        <f t="shared" si="223"/>
        <v/>
      </c>
      <c r="Y1952" s="2">
        <f t="shared" si="224"/>
        <v>1905</v>
      </c>
      <c r="Z1952" t="str">
        <f t="shared" si="225"/>
        <v>ITM_USER_SHIFTS2</v>
      </c>
    </row>
    <row r="1953" spans="1:26">
      <c r="A1953" s="3">
        <f>ROW()</f>
        <v>1953</v>
      </c>
      <c r="B1953" s="184">
        <f t="shared" si="219"/>
        <v>1906</v>
      </c>
      <c r="C1953" s="1" t="s">
        <v>2427</v>
      </c>
      <c r="D1953" s="1" t="s">
        <v>4330</v>
      </c>
      <c r="E1953" s="17" t="s">
        <v>4331</v>
      </c>
      <c r="F1953" s="17" t="s">
        <v>4331</v>
      </c>
      <c r="G1953" s="58">
        <v>0</v>
      </c>
      <c r="H1953" s="58">
        <v>0</v>
      </c>
      <c r="I1953" s="16" t="s">
        <v>1</v>
      </c>
      <c r="J1953" s="16" t="s">
        <v>2189</v>
      </c>
      <c r="K1953" s="134" t="s">
        <v>4579</v>
      </c>
      <c r="M1953" s="20" t="s">
        <v>4329</v>
      </c>
      <c r="N1953" s="21" t="s">
        <v>1172</v>
      </c>
      <c r="O1953"/>
      <c r="P1953" t="str">
        <f t="shared" si="220"/>
        <v/>
      </c>
      <c r="Q1953"/>
      <c r="R1953"/>
      <c r="S1953" s="151">
        <f t="shared" si="221"/>
        <v>297</v>
      </c>
      <c r="T1953" s="3" t="s">
        <v>4629</v>
      </c>
      <c r="U1953" s="114"/>
      <c r="V1953" s="114"/>
      <c r="W1953" s="155" t="str">
        <f t="shared" si="222"/>
        <v/>
      </c>
      <c r="X1953" s="105" t="str">
        <f t="shared" si="223"/>
        <v/>
      </c>
      <c r="Y1953" s="2">
        <f t="shared" si="224"/>
        <v>1906</v>
      </c>
      <c r="Z1953" t="str">
        <f t="shared" si="225"/>
        <v>ITM_USER_HOME</v>
      </c>
    </row>
    <row r="1954" spans="1:26">
      <c r="A1954" s="3">
        <f>ROW()</f>
        <v>1954</v>
      </c>
      <c r="B1954" s="184">
        <f t="shared" si="219"/>
        <v>1907</v>
      </c>
      <c r="C1954" s="1" t="s">
        <v>2427</v>
      </c>
      <c r="D1954" s="96" t="s">
        <v>4338</v>
      </c>
      <c r="E1954" s="18" t="s">
        <v>4339</v>
      </c>
      <c r="F1954" s="18" t="s">
        <v>4339</v>
      </c>
      <c r="G1954" s="62">
        <v>0</v>
      </c>
      <c r="H1954" s="62">
        <v>0</v>
      </c>
      <c r="I1954" s="40" t="s">
        <v>1</v>
      </c>
      <c r="J1954" s="16" t="s">
        <v>2189</v>
      </c>
      <c r="K1954" s="134" t="s">
        <v>4579</v>
      </c>
      <c r="L1954" s="1" t="s">
        <v>4322</v>
      </c>
      <c r="M1954" s="21" t="s">
        <v>4340</v>
      </c>
      <c r="N1954" s="21" t="s">
        <v>4324</v>
      </c>
      <c r="O1954"/>
      <c r="P1954" t="str">
        <f t="shared" si="220"/>
        <v/>
      </c>
      <c r="Q1954"/>
      <c r="R1954"/>
      <c r="S1954" s="151">
        <f t="shared" si="221"/>
        <v>297</v>
      </c>
      <c r="T1954" s="3" t="s">
        <v>4629</v>
      </c>
      <c r="U1954" s="114"/>
      <c r="V1954" s="114"/>
      <c r="W1954" s="155" t="str">
        <f t="shared" si="222"/>
        <v/>
      </c>
      <c r="X1954" s="105" t="str">
        <f t="shared" si="223"/>
        <v/>
      </c>
      <c r="Y1954" s="2">
        <f t="shared" si="224"/>
        <v>1907</v>
      </c>
      <c r="Z1954" t="str">
        <f t="shared" si="225"/>
        <v>ITM_USER_WP43S</v>
      </c>
    </row>
    <row r="1955" spans="1:26">
      <c r="A1955" s="3">
        <f>ROW()</f>
        <v>1955</v>
      </c>
      <c r="B1955" s="184">
        <f t="shared" si="219"/>
        <v>1908</v>
      </c>
      <c r="C1955" s="1" t="s">
        <v>2427</v>
      </c>
      <c r="D1955" s="152" t="s">
        <v>4388</v>
      </c>
      <c r="E1955" s="18" t="s">
        <v>4389</v>
      </c>
      <c r="F1955" s="18" t="s">
        <v>4389</v>
      </c>
      <c r="G1955" s="62">
        <v>0</v>
      </c>
      <c r="H1955" s="62">
        <v>0</v>
      </c>
      <c r="I1955" s="40" t="s">
        <v>1</v>
      </c>
      <c r="J1955" s="16" t="s">
        <v>2189</v>
      </c>
      <c r="K1955" s="134" t="s">
        <v>4579</v>
      </c>
      <c r="L1955" s="1" t="s">
        <v>4322</v>
      </c>
      <c r="M1955" s="21" t="s">
        <v>4390</v>
      </c>
      <c r="N1955" s="21" t="s">
        <v>4324</v>
      </c>
      <c r="O1955"/>
      <c r="P1955" t="str">
        <f t="shared" si="220"/>
        <v/>
      </c>
      <c r="Q1955"/>
      <c r="R1955"/>
      <c r="S1955" s="151">
        <f t="shared" si="221"/>
        <v>297</v>
      </c>
      <c r="T1955" s="3" t="s">
        <v>4629</v>
      </c>
      <c r="U1955" s="114"/>
      <c r="V1955" s="114"/>
      <c r="W1955" s="155" t="str">
        <f t="shared" si="222"/>
        <v/>
      </c>
      <c r="X1955" s="105" t="str">
        <f t="shared" si="223"/>
        <v/>
      </c>
      <c r="Y1955" s="2">
        <f t="shared" si="224"/>
        <v>1908</v>
      </c>
      <c r="Z1955" t="str">
        <f t="shared" si="225"/>
        <v>ITM_USER_DM42</v>
      </c>
    </row>
    <row r="1956" spans="1:26">
      <c r="A1956" s="3">
        <f>ROW()</f>
        <v>1956</v>
      </c>
      <c r="B1956" s="184">
        <f t="shared" si="219"/>
        <v>1909</v>
      </c>
      <c r="C1956" s="1" t="s">
        <v>2427</v>
      </c>
      <c r="D1956" s="96" t="s">
        <v>4471</v>
      </c>
      <c r="E1956" s="121" t="s">
        <v>4472</v>
      </c>
      <c r="F1956" s="121" t="s">
        <v>4472</v>
      </c>
      <c r="G1956" s="122">
        <v>0</v>
      </c>
      <c r="H1956" s="122">
        <v>0</v>
      </c>
      <c r="I1956" s="40" t="s">
        <v>1</v>
      </c>
      <c r="J1956" s="16" t="s">
        <v>2189</v>
      </c>
      <c r="K1956" s="134" t="s">
        <v>4579</v>
      </c>
      <c r="L1956" s="153" t="s">
        <v>4473</v>
      </c>
      <c r="M1956" s="21" t="s">
        <v>4474</v>
      </c>
      <c r="N1956" s="21"/>
      <c r="O1956" s="151"/>
      <c r="P1956" t="str">
        <f t="shared" si="220"/>
        <v/>
      </c>
      <c r="Q1956" s="151"/>
      <c r="R1956" s="151"/>
      <c r="S1956" s="151">
        <f t="shared" si="221"/>
        <v>297</v>
      </c>
      <c r="T1956" s="3" t="s">
        <v>4629</v>
      </c>
      <c r="U1956" s="114"/>
      <c r="V1956" s="114"/>
      <c r="W1956" s="155" t="str">
        <f t="shared" si="222"/>
        <v/>
      </c>
      <c r="X1956" s="105" t="str">
        <f t="shared" si="223"/>
        <v/>
      </c>
      <c r="Y1956" s="2">
        <f t="shared" si="224"/>
        <v>1909</v>
      </c>
      <c r="Z1956" t="str">
        <f t="shared" si="225"/>
        <v>ITM_USER_C43</v>
      </c>
    </row>
    <row r="1957" spans="1:26">
      <c r="A1957" s="3">
        <f>ROW()</f>
        <v>1957</v>
      </c>
      <c r="B1957" s="184">
        <f t="shared" si="219"/>
        <v>1910</v>
      </c>
      <c r="C1957" s="1" t="s">
        <v>2430</v>
      </c>
      <c r="D1957" s="1" t="s">
        <v>7</v>
      </c>
      <c r="E1957" s="17" t="s">
        <v>2192</v>
      </c>
      <c r="F1957" s="16" t="s">
        <v>2192</v>
      </c>
      <c r="G1957" s="56">
        <v>0</v>
      </c>
      <c r="H1957" s="56">
        <v>0</v>
      </c>
      <c r="I1957" s="16" t="s">
        <v>1</v>
      </c>
      <c r="J1957" s="17" t="s">
        <v>2189</v>
      </c>
      <c r="K1957" s="134" t="s">
        <v>4579</v>
      </c>
      <c r="L1957" s="1" t="s">
        <v>1305</v>
      </c>
      <c r="M1957" s="21" t="s">
        <v>3743</v>
      </c>
      <c r="N1957" s="21" t="s">
        <v>1305</v>
      </c>
      <c r="O1957"/>
      <c r="P1957" t="str">
        <f t="shared" si="220"/>
        <v/>
      </c>
      <c r="Q1957"/>
      <c r="R1957"/>
      <c r="S1957" s="151">
        <f t="shared" si="221"/>
        <v>297</v>
      </c>
      <c r="T1957" s="3" t="s">
        <v>4633</v>
      </c>
      <c r="U1957" s="114"/>
      <c r="V1957" s="114"/>
      <c r="W1957" s="155" t="str">
        <f t="shared" si="222"/>
        <v/>
      </c>
      <c r="X1957" s="105" t="str">
        <f t="shared" si="223"/>
        <v/>
      </c>
      <c r="Y1957" s="2">
        <f t="shared" si="224"/>
        <v>1910</v>
      </c>
      <c r="Z1957" t="str">
        <f t="shared" si="225"/>
        <v>ITM_GET_NORM_E</v>
      </c>
    </row>
    <row r="1958" spans="1:26">
      <c r="A1958" s="3">
        <f>ROW()</f>
        <v>1958</v>
      </c>
      <c r="B1958" s="184">
        <f t="shared" si="219"/>
        <v>1911</v>
      </c>
      <c r="C1958" s="1" t="s">
        <v>2217</v>
      </c>
      <c r="D1958" s="1" t="s">
        <v>7</v>
      </c>
      <c r="E1958" s="16" t="s">
        <v>2187</v>
      </c>
      <c r="F1958" s="16" t="s">
        <v>2187</v>
      </c>
      <c r="G1958" s="56">
        <v>0</v>
      </c>
      <c r="H1958" s="56">
        <v>0</v>
      </c>
      <c r="I1958" s="16" t="s">
        <v>18</v>
      </c>
      <c r="J1958" s="16" t="s">
        <v>2189</v>
      </c>
      <c r="K1958" s="134" t="s">
        <v>4579</v>
      </c>
      <c r="L1958" s="10" t="s">
        <v>1321</v>
      </c>
      <c r="M1958" s="21" t="s">
        <v>3756</v>
      </c>
      <c r="N1958" s="21" t="s">
        <v>1321</v>
      </c>
      <c r="O1958"/>
      <c r="P1958" t="str">
        <f t="shared" si="220"/>
        <v/>
      </c>
      <c r="Q1958"/>
      <c r="R1958"/>
      <c r="S1958" s="151">
        <f t="shared" si="221"/>
        <v>297</v>
      </c>
      <c r="T1958" s="3" t="s">
        <v>4575</v>
      </c>
      <c r="U1958" s="114"/>
      <c r="V1958" s="114"/>
      <c r="W1958" s="155" t="str">
        <f t="shared" si="222"/>
        <v/>
      </c>
      <c r="X1958" s="105" t="str">
        <f t="shared" si="223"/>
        <v/>
      </c>
      <c r="Y1958" s="2">
        <f t="shared" si="224"/>
        <v>1911</v>
      </c>
      <c r="Z1958" t="str">
        <f t="shared" si="225"/>
        <v>MNU_GRAPH</v>
      </c>
    </row>
    <row r="1959" spans="1:26">
      <c r="A1959" s="3">
        <f>ROW()</f>
        <v>1959</v>
      </c>
      <c r="B1959" s="184">
        <f t="shared" si="219"/>
        <v>1912</v>
      </c>
      <c r="C1959" s="1" t="s">
        <v>2217</v>
      </c>
      <c r="D1959" s="1" t="s">
        <v>7</v>
      </c>
      <c r="E1959" s="17" t="s">
        <v>150</v>
      </c>
      <c r="F1959" s="16" t="s">
        <v>4392</v>
      </c>
      <c r="G1959" s="56">
        <v>0</v>
      </c>
      <c r="H1959" s="56">
        <v>0</v>
      </c>
      <c r="I1959" s="16" t="s">
        <v>18</v>
      </c>
      <c r="J1959" s="16" t="s">
        <v>2189</v>
      </c>
      <c r="K1959" s="134" t="s">
        <v>4579</v>
      </c>
      <c r="L1959" s="1"/>
      <c r="M1959" s="21" t="s">
        <v>3742</v>
      </c>
      <c r="N1959" s="21" t="s">
        <v>1305</v>
      </c>
      <c r="O1959"/>
      <c r="P1959" t="str">
        <f t="shared" si="220"/>
        <v>NOT EQUAL</v>
      </c>
      <c r="Q1959"/>
      <c r="R1959"/>
      <c r="S1959" s="151">
        <f t="shared" si="221"/>
        <v>297</v>
      </c>
      <c r="T1959" s="3" t="s">
        <v>4575</v>
      </c>
      <c r="U1959" s="114"/>
      <c r="V1959" s="114"/>
      <c r="W1959" s="155" t="str">
        <f t="shared" si="222"/>
        <v/>
      </c>
      <c r="X1959" s="105" t="str">
        <f t="shared" si="223"/>
        <v/>
      </c>
      <c r="Y1959" s="2">
        <f t="shared" si="224"/>
        <v>1912</v>
      </c>
      <c r="Z1959" t="str">
        <f t="shared" si="225"/>
        <v>MNU_ASN_N</v>
      </c>
    </row>
    <row r="1960" spans="1:26">
      <c r="A1960" s="3">
        <f>ROW()</f>
        <v>1960</v>
      </c>
      <c r="B1960" s="184">
        <f t="shared" si="219"/>
        <v>1913</v>
      </c>
      <c r="C1960" s="1" t="s">
        <v>2217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2189</v>
      </c>
      <c r="K1960" s="134" t="s">
        <v>4579</v>
      </c>
      <c r="L1960" s="1" t="s">
        <v>1130</v>
      </c>
      <c r="M1960" s="21" t="s">
        <v>3542</v>
      </c>
      <c r="N1960" s="21" t="s">
        <v>1130</v>
      </c>
      <c r="O1960"/>
      <c r="P1960" t="str">
        <f t="shared" si="220"/>
        <v/>
      </c>
      <c r="Q1960"/>
      <c r="R1960"/>
      <c r="S1960" s="151">
        <f t="shared" si="221"/>
        <v>297</v>
      </c>
      <c r="T1960" s="3" t="s">
        <v>4575</v>
      </c>
      <c r="U1960" s="114"/>
      <c r="V1960" s="114"/>
      <c r="W1960" s="155" t="str">
        <f t="shared" si="222"/>
        <v/>
      </c>
      <c r="X1960" s="105" t="str">
        <f t="shared" si="223"/>
        <v/>
      </c>
      <c r="Y1960" s="2">
        <f t="shared" si="224"/>
        <v>1913</v>
      </c>
      <c r="Z1960" t="str">
        <f t="shared" si="225"/>
        <v>MNU_HOME</v>
      </c>
    </row>
    <row r="1961" spans="1:26">
      <c r="A1961" s="3">
        <f>ROW()</f>
        <v>1961</v>
      </c>
      <c r="B1961" s="184">
        <f t="shared" si="219"/>
        <v>1914</v>
      </c>
      <c r="C1961" s="1" t="s">
        <v>2217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2189</v>
      </c>
      <c r="K1961" s="134" t="s">
        <v>4579</v>
      </c>
      <c r="L1961" s="1" t="s">
        <v>1133</v>
      </c>
      <c r="M1961" s="21" t="s">
        <v>3544</v>
      </c>
      <c r="N1961" s="21" t="s">
        <v>1133</v>
      </c>
      <c r="O1961"/>
      <c r="P1961" t="str">
        <f t="shared" si="220"/>
        <v/>
      </c>
      <c r="Q1961"/>
      <c r="R1961"/>
      <c r="S1961" s="151">
        <f t="shared" si="221"/>
        <v>297</v>
      </c>
      <c r="T1961" s="3" t="s">
        <v>4575</v>
      </c>
      <c r="U1961" s="114"/>
      <c r="V1961" s="114"/>
      <c r="W1961" s="155" t="str">
        <f t="shared" si="222"/>
        <v/>
      </c>
      <c r="X1961" s="105" t="str">
        <f t="shared" si="223"/>
        <v/>
      </c>
      <c r="Y1961" s="2">
        <f t="shared" si="224"/>
        <v>1914</v>
      </c>
      <c r="Z1961" t="str">
        <f t="shared" si="225"/>
        <v>MNU_ALPHA</v>
      </c>
    </row>
    <row r="1962" spans="1:26">
      <c r="A1962" s="3">
        <f>ROW()</f>
        <v>1962</v>
      </c>
      <c r="B1962" s="184">
        <f t="shared" si="219"/>
        <v>1915</v>
      </c>
      <c r="C1962" s="1" t="s">
        <v>2217</v>
      </c>
      <c r="D1962" s="1" t="s">
        <v>7</v>
      </c>
      <c r="E1962" s="16" t="s">
        <v>4084</v>
      </c>
      <c r="F1962" s="16" t="s">
        <v>4084</v>
      </c>
      <c r="G1962" s="56">
        <v>0</v>
      </c>
      <c r="H1962" s="56">
        <v>0</v>
      </c>
      <c r="I1962" s="16" t="s">
        <v>18</v>
      </c>
      <c r="J1962" s="16" t="s">
        <v>2189</v>
      </c>
      <c r="K1962" s="134" t="s">
        <v>4579</v>
      </c>
      <c r="L1962" s="1" t="s">
        <v>1134</v>
      </c>
      <c r="M1962" s="21" t="s">
        <v>3545</v>
      </c>
      <c r="N1962" s="21" t="s">
        <v>1134</v>
      </c>
      <c r="O1962"/>
      <c r="P1962" t="str">
        <f t="shared" si="220"/>
        <v/>
      </c>
      <c r="Q1962"/>
      <c r="R1962"/>
      <c r="S1962" s="151">
        <f t="shared" si="221"/>
        <v>297</v>
      </c>
      <c r="T1962" s="3" t="s">
        <v>4575</v>
      </c>
      <c r="U1962" s="114"/>
      <c r="V1962" s="114"/>
      <c r="W1962" s="155" t="str">
        <f t="shared" si="222"/>
        <v/>
      </c>
      <c r="X1962" s="105" t="str">
        <f t="shared" si="223"/>
        <v/>
      </c>
      <c r="Y1962" s="2">
        <f t="shared" si="224"/>
        <v>1915</v>
      </c>
      <c r="Z1962" t="str">
        <f t="shared" si="225"/>
        <v>MNU_BASE</v>
      </c>
    </row>
    <row r="1963" spans="1:26">
      <c r="A1963" s="3">
        <f>ROW()</f>
        <v>1963</v>
      </c>
      <c r="B1963" s="184">
        <f t="shared" si="219"/>
        <v>1916</v>
      </c>
      <c r="C1963" s="1" t="s">
        <v>2217</v>
      </c>
      <c r="D1963" s="1" t="s">
        <v>7</v>
      </c>
      <c r="E1963" s="89" t="s">
        <v>4505</v>
      </c>
      <c r="F1963" s="89" t="s">
        <v>4505</v>
      </c>
      <c r="G1963" s="62">
        <v>0</v>
      </c>
      <c r="H1963" s="62">
        <v>0</v>
      </c>
      <c r="I1963" s="90" t="s">
        <v>18</v>
      </c>
      <c r="J1963" s="16" t="s">
        <v>2189</v>
      </c>
      <c r="K1963" s="134" t="s">
        <v>4579</v>
      </c>
      <c r="M1963" s="91" t="s">
        <v>4299</v>
      </c>
      <c r="N1963" s="91" t="s">
        <v>4300</v>
      </c>
      <c r="O1963"/>
      <c r="P1963" t="str">
        <f t="shared" si="220"/>
        <v/>
      </c>
      <c r="Q1963"/>
      <c r="R1963"/>
      <c r="S1963" s="151">
        <f t="shared" si="221"/>
        <v>297</v>
      </c>
      <c r="T1963" s="3" t="s">
        <v>4575</v>
      </c>
      <c r="U1963" s="114"/>
      <c r="V1963" s="114"/>
      <c r="W1963" s="155" t="str">
        <f t="shared" si="222"/>
        <v/>
      </c>
      <c r="X1963" s="105" t="str">
        <f t="shared" si="223"/>
        <v/>
      </c>
      <c r="Y1963" s="2">
        <f t="shared" si="224"/>
        <v>1916</v>
      </c>
      <c r="Z1963" t="str">
        <f t="shared" si="225"/>
        <v>MNU_XEQ</v>
      </c>
    </row>
    <row r="1964" spans="1:26">
      <c r="A1964" s="3">
        <f>ROW()</f>
        <v>1964</v>
      </c>
      <c r="B1964" s="184">
        <f t="shared" si="219"/>
        <v>1917</v>
      </c>
      <c r="C1964" s="1" t="s">
        <v>2217</v>
      </c>
      <c r="D1964" s="1" t="s">
        <v>7</v>
      </c>
      <c r="E1964" s="16" t="s">
        <v>2177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2189</v>
      </c>
      <c r="K1964" s="134" t="s">
        <v>4580</v>
      </c>
      <c r="L1964" s="1" t="s">
        <v>1159</v>
      </c>
      <c r="M1964" s="21" t="s">
        <v>3601</v>
      </c>
      <c r="N1964" s="21" t="s">
        <v>1159</v>
      </c>
      <c r="O1964"/>
      <c r="P1964" t="str">
        <f t="shared" si="220"/>
        <v>NOT EQUAL</v>
      </c>
      <c r="Q1964"/>
      <c r="R1964"/>
      <c r="S1964" s="151">
        <f t="shared" si="221"/>
        <v>297</v>
      </c>
      <c r="T1964" s="3" t="s">
        <v>4575</v>
      </c>
      <c r="U1964" s="114"/>
      <c r="V1964" s="114"/>
      <c r="W1964" s="155" t="str">
        <f t="shared" si="222"/>
        <v/>
      </c>
      <c r="X1964" s="105" t="str">
        <f t="shared" si="223"/>
        <v/>
      </c>
      <c r="Y1964" s="2">
        <f t="shared" si="224"/>
        <v>1917</v>
      </c>
      <c r="Z1964" t="str">
        <f t="shared" si="225"/>
        <v>MNU_EE</v>
      </c>
    </row>
    <row r="1965" spans="1:26">
      <c r="A1965" s="3">
        <f>ROW()</f>
        <v>1965</v>
      </c>
      <c r="B1965" s="184">
        <f t="shared" si="219"/>
        <v>1918</v>
      </c>
      <c r="C1965" s="1" t="s">
        <v>2432</v>
      </c>
      <c r="D1965" s="1" t="s">
        <v>3939</v>
      </c>
      <c r="E1965" s="18" t="s">
        <v>3940</v>
      </c>
      <c r="F1965" s="18" t="s">
        <v>3940</v>
      </c>
      <c r="G1965" s="62">
        <v>0</v>
      </c>
      <c r="H1965" s="62">
        <v>0</v>
      </c>
      <c r="I1965" s="16" t="s">
        <v>18</v>
      </c>
      <c r="J1965" s="16" t="s">
        <v>2188</v>
      </c>
      <c r="K1965" s="134" t="s">
        <v>4579</v>
      </c>
      <c r="M1965" s="21" t="s">
        <v>3941</v>
      </c>
      <c r="N1965" s="21" t="s">
        <v>3942</v>
      </c>
      <c r="O1965"/>
      <c r="P1965" t="str">
        <f t="shared" si="220"/>
        <v/>
      </c>
      <c r="Q1965"/>
      <c r="R1965"/>
      <c r="S1965" s="151">
        <f t="shared" si="221"/>
        <v>297</v>
      </c>
      <c r="T1965" s="3" t="s">
        <v>4575</v>
      </c>
      <c r="U1965" s="114" t="s">
        <v>4449</v>
      </c>
      <c r="V1965" s="114"/>
      <c r="W1965" s="155" t="str">
        <f t="shared" si="222"/>
        <v/>
      </c>
      <c r="X1965" s="105" t="str">
        <f t="shared" si="223"/>
        <v/>
      </c>
      <c r="Y1965" s="2">
        <f t="shared" si="224"/>
        <v>1918</v>
      </c>
      <c r="Z1965" t="str">
        <f t="shared" si="225"/>
        <v>STAT_DEMO</v>
      </c>
    </row>
    <row r="1966" spans="1:26">
      <c r="A1966" s="3">
        <f>ROW()</f>
        <v>1966</v>
      </c>
      <c r="B1966" s="184">
        <f t="shared" si="219"/>
        <v>1919</v>
      </c>
      <c r="C1966" s="1" t="s">
        <v>2217</v>
      </c>
      <c r="D1966" s="1" t="s">
        <v>7</v>
      </c>
      <c r="E1966" s="17" t="s">
        <v>4003</v>
      </c>
      <c r="F1966" s="17" t="s">
        <v>4003</v>
      </c>
      <c r="G1966" s="58">
        <v>0</v>
      </c>
      <c r="H1966" s="58">
        <v>0</v>
      </c>
      <c r="I1966" s="16" t="s">
        <v>18</v>
      </c>
      <c r="J1966" s="16" t="s">
        <v>2189</v>
      </c>
      <c r="K1966" s="134" t="s">
        <v>4579</v>
      </c>
      <c r="L1966" s="1"/>
      <c r="M1966" s="21" t="s">
        <v>3615</v>
      </c>
      <c r="N1966" s="21" t="s">
        <v>1172</v>
      </c>
      <c r="O1966"/>
      <c r="P1966" t="str">
        <f t="shared" si="220"/>
        <v/>
      </c>
      <c r="Q1966"/>
      <c r="R1966"/>
      <c r="S1966" s="151">
        <f t="shared" si="221"/>
        <v>297</v>
      </c>
      <c r="T1966" s="3" t="s">
        <v>4575</v>
      </c>
      <c r="U1966" s="114"/>
      <c r="V1966" s="114"/>
      <c r="W1966" s="155" t="str">
        <f t="shared" si="222"/>
        <v/>
      </c>
      <c r="X1966" s="105" t="str">
        <f t="shared" si="223"/>
        <v/>
      </c>
      <c r="Y1966" s="2">
        <f t="shared" si="224"/>
        <v>1919</v>
      </c>
      <c r="Z1966" t="str">
        <f t="shared" si="225"/>
        <v>MNU_ASN</v>
      </c>
    </row>
    <row r="1967" spans="1:26">
      <c r="A1967" s="3">
        <f>ROW()</f>
        <v>1967</v>
      </c>
      <c r="B1967" s="184">
        <f t="shared" si="219"/>
        <v>1920</v>
      </c>
      <c r="C1967" s="1" t="s">
        <v>2217</v>
      </c>
      <c r="D1967" s="1" t="s">
        <v>7</v>
      </c>
      <c r="E1967" s="16" t="s">
        <v>3790</v>
      </c>
      <c r="F1967" s="16" t="s">
        <v>3790</v>
      </c>
      <c r="G1967" s="56">
        <v>0</v>
      </c>
      <c r="H1967" s="56">
        <v>0</v>
      </c>
      <c r="I1967" s="16" t="s">
        <v>18</v>
      </c>
      <c r="J1967" s="16" t="s">
        <v>2189</v>
      </c>
      <c r="K1967" s="134" t="s">
        <v>4579</v>
      </c>
      <c r="L1967" s="10" t="s">
        <v>1318</v>
      </c>
      <c r="M1967" s="21" t="s">
        <v>3754</v>
      </c>
      <c r="N1967" s="21" t="s">
        <v>3780</v>
      </c>
      <c r="O1967"/>
      <c r="P1967" t="str">
        <f t="shared" si="220"/>
        <v/>
      </c>
      <c r="Q1967"/>
      <c r="R1967"/>
      <c r="S1967" s="151">
        <f t="shared" si="221"/>
        <v>297</v>
      </c>
      <c r="T1967" s="3" t="s">
        <v>4575</v>
      </c>
      <c r="U1967" s="114"/>
      <c r="V1967" s="114"/>
      <c r="W1967" s="155" t="str">
        <f t="shared" si="222"/>
        <v/>
      </c>
      <c r="X1967" s="105" t="str">
        <f t="shared" si="223"/>
        <v/>
      </c>
      <c r="Y1967" s="2">
        <f t="shared" si="224"/>
        <v>1920</v>
      </c>
      <c r="Z1967" t="str">
        <f t="shared" si="225"/>
        <v>MNU_A_Z</v>
      </c>
    </row>
    <row r="1968" spans="1:26">
      <c r="A1968" s="3">
        <f>ROW()</f>
        <v>1968</v>
      </c>
      <c r="B1968" s="184">
        <f t="shared" si="219"/>
        <v>1921</v>
      </c>
      <c r="C1968" s="1" t="s">
        <v>2217</v>
      </c>
      <c r="D1968" s="1" t="s">
        <v>7</v>
      </c>
      <c r="E1968" s="16" t="s">
        <v>3791</v>
      </c>
      <c r="F1968" s="16" t="s">
        <v>3791</v>
      </c>
      <c r="G1968" s="56">
        <v>0</v>
      </c>
      <c r="H1968" s="56">
        <v>0</v>
      </c>
      <c r="I1968" s="16" t="s">
        <v>18</v>
      </c>
      <c r="J1968" s="16" t="s">
        <v>2189</v>
      </c>
      <c r="K1968" s="134" t="s">
        <v>4579</v>
      </c>
      <c r="L1968" s="10" t="s">
        <v>1320</v>
      </c>
      <c r="M1968" s="21" t="s">
        <v>3755</v>
      </c>
      <c r="N1968" s="21" t="s">
        <v>3781</v>
      </c>
      <c r="O1968"/>
      <c r="P1968" t="str">
        <f t="shared" si="220"/>
        <v/>
      </c>
      <c r="Q1968"/>
      <c r="R1968"/>
      <c r="S1968" s="151">
        <f t="shared" si="221"/>
        <v>297</v>
      </c>
      <c r="T1968" s="3" t="s">
        <v>4575</v>
      </c>
      <c r="U1968" s="114"/>
      <c r="V1968" s="114"/>
      <c r="W1968" s="155" t="str">
        <f t="shared" si="222"/>
        <v/>
      </c>
      <c r="X1968" s="105" t="str">
        <f t="shared" si="223"/>
        <v/>
      </c>
      <c r="Y1968" s="2">
        <f t="shared" si="224"/>
        <v>1921</v>
      </c>
      <c r="Z1968" t="str">
        <f t="shared" si="225"/>
        <v>MNU_a_z</v>
      </c>
    </row>
    <row r="1969" spans="1:26">
      <c r="A1969" s="3">
        <f>ROW()</f>
        <v>1969</v>
      </c>
      <c r="B1969" s="184">
        <f t="shared" si="219"/>
        <v>1922</v>
      </c>
      <c r="C1969" s="1" t="s">
        <v>2217</v>
      </c>
      <c r="D1969" s="1" t="s">
        <v>7</v>
      </c>
      <c r="E1969" s="17" t="s">
        <v>4820</v>
      </c>
      <c r="F1969" s="17" t="s">
        <v>4820</v>
      </c>
      <c r="G1969" s="58">
        <v>0</v>
      </c>
      <c r="H1969" s="58">
        <v>0</v>
      </c>
      <c r="I1969" s="16" t="s">
        <v>18</v>
      </c>
      <c r="J1969" s="16" t="s">
        <v>2188</v>
      </c>
      <c r="K1969" s="134" t="s">
        <v>4579</v>
      </c>
      <c r="L1969" s="1"/>
      <c r="M1969" s="21" t="s">
        <v>3985</v>
      </c>
      <c r="N1969" s="21" t="s">
        <v>1172</v>
      </c>
      <c r="O1969"/>
      <c r="P1969" t="str">
        <f t="shared" si="220"/>
        <v/>
      </c>
      <c r="Q1969"/>
      <c r="R1969"/>
      <c r="S1969" s="151">
        <f t="shared" si="221"/>
        <v>298</v>
      </c>
      <c r="T1969" s="3" t="s">
        <v>4575</v>
      </c>
      <c r="U1969" s="114" t="s">
        <v>4456</v>
      </c>
      <c r="V1969" s="114"/>
      <c r="W1969" s="155" t="str">
        <f t="shared" si="222"/>
        <v>"STATGRF"</v>
      </c>
      <c r="X1969" s="105" t="str">
        <f t="shared" si="223"/>
        <v>STATGRF</v>
      </c>
      <c r="Y1969" s="2">
        <f t="shared" si="224"/>
        <v>1922</v>
      </c>
      <c r="Z1969" t="str">
        <f t="shared" si="225"/>
        <v>MNU_ST_GRAPH</v>
      </c>
    </row>
    <row r="1970" spans="1:26">
      <c r="A1970" s="3">
        <f>ROW()</f>
        <v>1970</v>
      </c>
      <c r="B1970" s="184">
        <f t="shared" si="219"/>
        <v>1923</v>
      </c>
      <c r="C1970" s="1" t="s">
        <v>2217</v>
      </c>
      <c r="D1970" s="1" t="s">
        <v>7</v>
      </c>
      <c r="E1970" s="18" t="s">
        <v>150</v>
      </c>
      <c r="F1970" s="16" t="s">
        <v>4393</v>
      </c>
      <c r="G1970" s="62">
        <v>0</v>
      </c>
      <c r="H1970" s="62">
        <v>0</v>
      </c>
      <c r="I1970" s="40" t="s">
        <v>18</v>
      </c>
      <c r="J1970" s="16" t="s">
        <v>2189</v>
      </c>
      <c r="K1970" s="134" t="s">
        <v>4579</v>
      </c>
      <c r="L1970" s="1" t="s">
        <v>4322</v>
      </c>
      <c r="M1970" s="21" t="s">
        <v>4391</v>
      </c>
      <c r="N1970" s="21" t="s">
        <v>4324</v>
      </c>
      <c r="O1970"/>
      <c r="P1970" t="str">
        <f t="shared" si="220"/>
        <v>NOT EQUAL</v>
      </c>
      <c r="Q1970"/>
      <c r="R1970"/>
      <c r="S1970" s="151">
        <f t="shared" si="221"/>
        <v>298</v>
      </c>
      <c r="T1970" s="3" t="s">
        <v>4575</v>
      </c>
      <c r="U1970" s="114"/>
      <c r="V1970" s="114"/>
      <c r="W1970" s="155" t="str">
        <f t="shared" si="222"/>
        <v/>
      </c>
      <c r="X1970" s="105" t="str">
        <f t="shared" si="223"/>
        <v/>
      </c>
      <c r="Y1970" s="2">
        <f t="shared" si="224"/>
        <v>1923</v>
      </c>
      <c r="Z1970" t="str">
        <f t="shared" si="225"/>
        <v>MNU_ASN_U</v>
      </c>
    </row>
    <row r="1971" spans="1:26">
      <c r="A1971" s="3">
        <f>ROW()</f>
        <v>1971</v>
      </c>
      <c r="B1971" s="184">
        <f t="shared" si="219"/>
        <v>1924</v>
      </c>
      <c r="C1971" s="1" t="s">
        <v>2217</v>
      </c>
      <c r="D1971" s="1" t="s">
        <v>7</v>
      </c>
      <c r="E1971" s="19" t="s">
        <v>4485</v>
      </c>
      <c r="F1971" s="19" t="s">
        <v>4485</v>
      </c>
      <c r="G1971" s="62">
        <v>0</v>
      </c>
      <c r="H1971" s="62">
        <v>0</v>
      </c>
      <c r="I1971" s="40" t="s">
        <v>18</v>
      </c>
      <c r="J1971" s="16" t="s">
        <v>2189</v>
      </c>
      <c r="K1971" s="134" t="s">
        <v>4579</v>
      </c>
      <c r="L1971" s="1"/>
      <c r="M1971" s="21" t="s">
        <v>4486</v>
      </c>
      <c r="N1971" s="21"/>
      <c r="O1971"/>
      <c r="P1971" t="str">
        <f t="shared" si="220"/>
        <v/>
      </c>
      <c r="Q1971"/>
      <c r="R1971"/>
      <c r="S1971" s="151">
        <f t="shared" si="221"/>
        <v>298</v>
      </c>
      <c r="T1971" s="3" t="s">
        <v>4575</v>
      </c>
      <c r="U1971" s="114"/>
      <c r="V1971" s="114"/>
      <c r="W1971" s="155" t="str">
        <f t="shared" si="222"/>
        <v/>
      </c>
      <c r="X1971" s="105" t="str">
        <f t="shared" si="223"/>
        <v/>
      </c>
      <c r="Y1971" s="2">
        <f t="shared" si="224"/>
        <v>1924</v>
      </c>
      <c r="Z1971" t="str">
        <f t="shared" si="225"/>
        <v>MNU_T_EDIT</v>
      </c>
    </row>
    <row r="1972" spans="1:26">
      <c r="A1972" s="3">
        <f>ROW()</f>
        <v>1972</v>
      </c>
      <c r="B1972" s="184">
        <f t="shared" si="219"/>
        <v>1925</v>
      </c>
      <c r="C1972" s="1" t="s">
        <v>2217</v>
      </c>
      <c r="D1972" s="1" t="s">
        <v>7</v>
      </c>
      <c r="E1972" s="127" t="s">
        <v>4503</v>
      </c>
      <c r="F1972" s="127" t="s">
        <v>4503</v>
      </c>
      <c r="G1972" s="62">
        <v>0</v>
      </c>
      <c r="H1972" s="62">
        <v>0</v>
      </c>
      <c r="I1972" s="40" t="s">
        <v>18</v>
      </c>
      <c r="J1972" s="16" t="s">
        <v>2189</v>
      </c>
      <c r="K1972" s="134" t="s">
        <v>4579</v>
      </c>
      <c r="L1972" s="1"/>
      <c r="M1972" s="21" t="s">
        <v>4504</v>
      </c>
      <c r="N1972" s="21"/>
      <c r="O1972"/>
      <c r="P1972" t="str">
        <f t="shared" si="220"/>
        <v/>
      </c>
      <c r="Q1972"/>
      <c r="R1972"/>
      <c r="S1972" s="151">
        <f t="shared" si="221"/>
        <v>298</v>
      </c>
      <c r="T1972" s="3" t="s">
        <v>4575</v>
      </c>
      <c r="U1972" s="114"/>
      <c r="V1972" s="114"/>
      <c r="W1972" s="155" t="str">
        <f t="shared" si="222"/>
        <v/>
      </c>
      <c r="X1972" s="105" t="str">
        <f t="shared" si="223"/>
        <v/>
      </c>
      <c r="Y1972" s="2">
        <f t="shared" si="224"/>
        <v>1925</v>
      </c>
      <c r="Z1972" t="str">
        <f t="shared" si="225"/>
        <v>MNU_XXEQ</v>
      </c>
    </row>
    <row r="1973" spans="1:26">
      <c r="A1973" s="3">
        <f>ROW()</f>
        <v>1973</v>
      </c>
      <c r="B1973" s="184">
        <f t="shared" si="219"/>
        <v>1926</v>
      </c>
      <c r="C1973" s="39" t="s">
        <v>4020</v>
      </c>
      <c r="D1973" s="39" t="s">
        <v>7</v>
      </c>
      <c r="E1973" s="40" t="s">
        <v>4316</v>
      </c>
      <c r="F1973" s="40" t="s">
        <v>4316</v>
      </c>
      <c r="G1973" s="114">
        <v>0</v>
      </c>
      <c r="H1973" s="114">
        <v>0</v>
      </c>
      <c r="I1973" s="25" t="s">
        <v>1</v>
      </c>
      <c r="J1973" s="16" t="s">
        <v>2188</v>
      </c>
      <c r="K1973" s="134" t="s">
        <v>4580</v>
      </c>
      <c r="L1973" s="41"/>
      <c r="M1973" s="42" t="s">
        <v>4317</v>
      </c>
      <c r="N1973" s="42" t="s">
        <v>4318</v>
      </c>
      <c r="O1973"/>
      <c r="P1973" t="str">
        <f t="shared" si="220"/>
        <v/>
      </c>
      <c r="Q1973"/>
      <c r="R1973"/>
      <c r="S1973" s="151">
        <f t="shared" si="221"/>
        <v>298</v>
      </c>
      <c r="T1973" s="3" t="s">
        <v>4630</v>
      </c>
      <c r="U1973" s="114"/>
      <c r="V1973" s="114"/>
      <c r="W1973" s="155" t="str">
        <f t="shared" si="222"/>
        <v/>
      </c>
      <c r="X1973" s="105" t="str">
        <f t="shared" si="223"/>
        <v/>
      </c>
      <c r="Y1973" s="2">
        <f t="shared" si="224"/>
        <v>1926</v>
      </c>
      <c r="Z1973" t="str">
        <f t="shared" si="225"/>
        <v>ITM_RNG</v>
      </c>
    </row>
    <row r="1974" spans="1:26">
      <c r="A1974" s="3">
        <f>ROW()</f>
        <v>1974</v>
      </c>
      <c r="B1974" s="184">
        <f t="shared" si="219"/>
        <v>1927</v>
      </c>
      <c r="C1974" s="1" t="s">
        <v>4302</v>
      </c>
      <c r="D1974" s="66" t="s">
        <v>7</v>
      </c>
      <c r="E1974" s="16" t="s">
        <v>2044</v>
      </c>
      <c r="F1974" s="16" t="s">
        <v>4010</v>
      </c>
      <c r="G1974" s="114">
        <v>0</v>
      </c>
      <c r="H1974" s="114">
        <v>0</v>
      </c>
      <c r="I1974" s="16" t="s">
        <v>3</v>
      </c>
      <c r="J1974" s="16" t="s">
        <v>2189</v>
      </c>
      <c r="K1974" s="134" t="s">
        <v>4579</v>
      </c>
      <c r="L1974" s="1" t="s">
        <v>376</v>
      </c>
      <c r="M1974" s="75" t="s">
        <v>4303</v>
      </c>
      <c r="N1974" s="75"/>
      <c r="O1974"/>
      <c r="P1974" t="str">
        <f t="shared" si="220"/>
        <v>NOT EQUAL</v>
      </c>
      <c r="Q1974"/>
      <c r="R1974"/>
      <c r="S1974" s="151">
        <f t="shared" si="221"/>
        <v>298</v>
      </c>
      <c r="T1974" s="3" t="s">
        <v>4630</v>
      </c>
      <c r="U1974" s="114"/>
      <c r="V1974" s="114"/>
      <c r="W1974" s="155" t="str">
        <f t="shared" si="222"/>
        <v/>
      </c>
      <c r="X1974" s="105" t="str">
        <f t="shared" si="223"/>
        <v/>
      </c>
      <c r="Y1974" s="2">
        <f t="shared" si="224"/>
        <v>1927</v>
      </c>
      <c r="Z1974" t="str">
        <f t="shared" si="225"/>
        <v>ITM_FLGSV</v>
      </c>
    </row>
    <row r="1975" spans="1:26">
      <c r="A1975" s="3">
        <f>ROW()</f>
        <v>1975</v>
      </c>
      <c r="B1975" s="184">
        <f t="shared" si="219"/>
        <v>1928</v>
      </c>
      <c r="C1975" s="79" t="s">
        <v>2420</v>
      </c>
      <c r="D1975" s="79" t="s">
        <v>4261</v>
      </c>
      <c r="E1975" s="80" t="s">
        <v>4263</v>
      </c>
      <c r="F1975" s="80" t="s">
        <v>4263</v>
      </c>
      <c r="G1975" s="81">
        <v>0</v>
      </c>
      <c r="H1975" s="81">
        <v>0</v>
      </c>
      <c r="I1975" s="40" t="s">
        <v>1</v>
      </c>
      <c r="J1975" s="82" t="s">
        <v>2189</v>
      </c>
      <c r="K1975" s="134" t="s">
        <v>4579</v>
      </c>
      <c r="L1975" s="83"/>
      <c r="M1975" s="84" t="s">
        <v>4264</v>
      </c>
      <c r="N1975" s="84"/>
      <c r="O1975"/>
      <c r="P1975" t="str">
        <f t="shared" si="220"/>
        <v/>
      </c>
      <c r="Q1975"/>
      <c r="R1975"/>
      <c r="S1975" s="151">
        <f t="shared" si="221"/>
        <v>299</v>
      </c>
      <c r="T1975" s="3" t="s">
        <v>4628</v>
      </c>
      <c r="U1975" s="114" t="s">
        <v>4456</v>
      </c>
      <c r="V1975" s="114"/>
      <c r="W1975" s="155" t="str">
        <f t="shared" si="222"/>
        <v>"CPXI"</v>
      </c>
      <c r="X1975" s="105" t="str">
        <f t="shared" si="223"/>
        <v>CPXI</v>
      </c>
      <c r="Y1975" s="2">
        <f t="shared" si="224"/>
        <v>1928</v>
      </c>
      <c r="Z1975" t="str">
        <f t="shared" si="225"/>
        <v>ITM_CPXI</v>
      </c>
    </row>
    <row r="1976" spans="1:26">
      <c r="A1976" s="3">
        <f>ROW()</f>
        <v>1976</v>
      </c>
      <c r="B1976" s="184">
        <f t="shared" si="219"/>
        <v>1929</v>
      </c>
      <c r="C1976" s="79" t="s">
        <v>2420</v>
      </c>
      <c r="D1976" s="79" t="s">
        <v>4262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2189</v>
      </c>
      <c r="K1976" s="134" t="s">
        <v>4579</v>
      </c>
      <c r="L1976" s="83"/>
      <c r="M1976" s="84" t="s">
        <v>4265</v>
      </c>
      <c r="N1976" s="84"/>
      <c r="O1976"/>
      <c r="P1976" t="str">
        <f t="shared" si="220"/>
        <v/>
      </c>
      <c r="Q1976"/>
      <c r="R1976"/>
      <c r="S1976" s="151">
        <f t="shared" si="221"/>
        <v>300</v>
      </c>
      <c r="T1976" s="3" t="s">
        <v>4628</v>
      </c>
      <c r="U1976" s="114" t="s">
        <v>4456</v>
      </c>
      <c r="V1976" s="114"/>
      <c r="W1976" s="155" t="str">
        <f t="shared" si="222"/>
        <v>"CPXJ"</v>
      </c>
      <c r="X1976" s="105" t="str">
        <f t="shared" si="223"/>
        <v>CPXJ</v>
      </c>
      <c r="Y1976" s="2">
        <f t="shared" si="224"/>
        <v>1929</v>
      </c>
      <c r="Z1976" t="str">
        <f t="shared" si="225"/>
        <v>ITM_CPXJ</v>
      </c>
    </row>
    <row r="1977" spans="1:26">
      <c r="A1977" s="3">
        <f>ROW()</f>
        <v>1977</v>
      </c>
      <c r="B1977" s="184">
        <f t="shared" si="219"/>
        <v>1930</v>
      </c>
      <c r="C1977" s="79" t="s">
        <v>2420</v>
      </c>
      <c r="D1977" s="1" t="s">
        <v>4271</v>
      </c>
      <c r="E1977" s="16" t="s">
        <v>4272</v>
      </c>
      <c r="F1977" s="16" t="s">
        <v>4272</v>
      </c>
      <c r="G1977" s="114">
        <v>0</v>
      </c>
      <c r="H1977" s="114">
        <v>0</v>
      </c>
      <c r="I1977" s="40" t="s">
        <v>1</v>
      </c>
      <c r="J1977" s="16" t="s">
        <v>2189</v>
      </c>
      <c r="K1977" s="134" t="s">
        <v>4579</v>
      </c>
      <c r="M1977" s="21" t="s">
        <v>4273</v>
      </c>
      <c r="N1977" s="21" t="s">
        <v>3782</v>
      </c>
      <c r="O1977"/>
      <c r="P1977" t="str">
        <f t="shared" si="220"/>
        <v/>
      </c>
      <c r="Q1977"/>
      <c r="R1977"/>
      <c r="S1977" s="151">
        <f t="shared" si="221"/>
        <v>301</v>
      </c>
      <c r="T1977" s="3" t="s">
        <v>4628</v>
      </c>
      <c r="U1977" s="114" t="s">
        <v>4456</v>
      </c>
      <c r="V1977" s="114"/>
      <c r="W1977" s="155" t="str">
        <f t="shared" si="222"/>
        <v>"SSIZE4"</v>
      </c>
      <c r="X1977" s="105" t="str">
        <f t="shared" si="223"/>
        <v>SSIZE4</v>
      </c>
      <c r="Y1977" s="2">
        <f t="shared" si="224"/>
        <v>1930</v>
      </c>
      <c r="Z1977" t="str">
        <f t="shared" si="225"/>
        <v>ITM_SSIZE4</v>
      </c>
    </row>
    <row r="1978" spans="1:26">
      <c r="A1978" s="3">
        <f>ROW()</f>
        <v>1978</v>
      </c>
      <c r="B1978" s="184">
        <f t="shared" si="219"/>
        <v>1931</v>
      </c>
      <c r="C1978" s="79" t="s">
        <v>2420</v>
      </c>
      <c r="D1978" s="1" t="s">
        <v>4274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2189</v>
      </c>
      <c r="K1978" s="134" t="s">
        <v>4579</v>
      </c>
      <c r="M1978" s="21" t="s">
        <v>4275</v>
      </c>
      <c r="N1978" s="21" t="s">
        <v>3782</v>
      </c>
      <c r="O1978"/>
      <c r="P1978" t="str">
        <f t="shared" si="220"/>
        <v/>
      </c>
      <c r="Q1978"/>
      <c r="R1978"/>
      <c r="S1978" s="151">
        <f t="shared" si="221"/>
        <v>302</v>
      </c>
      <c r="T1978" s="3" t="s">
        <v>4628</v>
      </c>
      <c r="U1978" s="114" t="s">
        <v>4456</v>
      </c>
      <c r="V1978" s="114"/>
      <c r="W1978" s="155" t="str">
        <f t="shared" si="222"/>
        <v>"SSIZE8"</v>
      </c>
      <c r="X1978" s="105" t="str">
        <f t="shared" si="223"/>
        <v>SSIZE8</v>
      </c>
      <c r="Y1978" s="2">
        <f t="shared" si="224"/>
        <v>1931</v>
      </c>
      <c r="Z1978" t="str">
        <f t="shared" si="225"/>
        <v>ITM_SSIZE8</v>
      </c>
    </row>
    <row r="1979" spans="1:26">
      <c r="A1979" s="3">
        <f>ROW()</f>
        <v>1979</v>
      </c>
      <c r="B1979" s="184">
        <f t="shared" si="219"/>
        <v>1932</v>
      </c>
      <c r="C1979" s="39" t="s">
        <v>2420</v>
      </c>
      <c r="D1979" s="39" t="s">
        <v>4319</v>
      </c>
      <c r="E1979" s="94" t="s">
        <v>4208</v>
      </c>
      <c r="F1979" s="94" t="s">
        <v>4208</v>
      </c>
      <c r="G1979" s="62">
        <v>0</v>
      </c>
      <c r="H1979" s="62">
        <v>0</v>
      </c>
      <c r="I1979" s="40" t="s">
        <v>1</v>
      </c>
      <c r="J1979" s="16" t="s">
        <v>2189</v>
      </c>
      <c r="K1979" s="134" t="s">
        <v>4579</v>
      </c>
      <c r="M1979" s="42" t="s">
        <v>4321</v>
      </c>
      <c r="N1979" s="21" t="s">
        <v>3782</v>
      </c>
      <c r="O1979"/>
      <c r="P1979" t="str">
        <f t="shared" si="220"/>
        <v/>
      </c>
      <c r="Q1979"/>
      <c r="R1979"/>
      <c r="S1979" s="151">
        <f t="shared" si="221"/>
        <v>302</v>
      </c>
      <c r="T1979" s="3" t="s">
        <v>4628</v>
      </c>
      <c r="U1979" s="114"/>
      <c r="V1979" s="114"/>
      <c r="W1979" s="155" t="str">
        <f t="shared" si="222"/>
        <v/>
      </c>
      <c r="X1979" s="105" t="str">
        <f t="shared" si="223"/>
        <v/>
      </c>
      <c r="Y1979" s="2">
        <f t="shared" si="224"/>
        <v>1932</v>
      </c>
      <c r="Z1979" t="str">
        <f t="shared" si="225"/>
        <v>ITM_CB_SPCRES</v>
      </c>
    </row>
    <row r="1980" spans="1:26">
      <c r="A1980" s="3">
        <f>ROW()</f>
        <v>1980</v>
      </c>
      <c r="B1980" s="184">
        <f t="shared" si="219"/>
        <v>1933</v>
      </c>
      <c r="C1980" s="39" t="s">
        <v>2393</v>
      </c>
      <c r="D1980" s="1" t="s">
        <v>3909</v>
      </c>
      <c r="E1980" s="16" t="s">
        <v>2153</v>
      </c>
      <c r="F1980" s="16" t="s">
        <v>2153</v>
      </c>
      <c r="G1980" s="56">
        <v>0</v>
      </c>
      <c r="H1980" s="56">
        <v>0</v>
      </c>
      <c r="I1980" s="40" t="s">
        <v>1</v>
      </c>
      <c r="J1980" s="16" t="s">
        <v>2189</v>
      </c>
      <c r="K1980" s="134" t="s">
        <v>4579</v>
      </c>
      <c r="L1980" s="78" t="s">
        <v>4259</v>
      </c>
      <c r="M1980" s="42" t="s">
        <v>4320</v>
      </c>
      <c r="N1980" s="21" t="s">
        <v>4259</v>
      </c>
      <c r="O1980"/>
      <c r="P1980" t="str">
        <f t="shared" si="220"/>
        <v/>
      </c>
      <c r="Q1980"/>
      <c r="R1980"/>
      <c r="S1980" s="151">
        <f t="shared" si="221"/>
        <v>302</v>
      </c>
      <c r="T1980" s="3" t="s">
        <v>4628</v>
      </c>
      <c r="U1980" s="114"/>
      <c r="V1980" s="114"/>
      <c r="W1980" s="155" t="str">
        <f t="shared" si="222"/>
        <v/>
      </c>
      <c r="X1980" s="105" t="str">
        <f t="shared" si="223"/>
        <v/>
      </c>
      <c r="Y1980" s="2">
        <f t="shared" si="224"/>
        <v>1933</v>
      </c>
      <c r="Z1980" t="str">
        <f t="shared" si="225"/>
        <v>ITM_CFG</v>
      </c>
    </row>
    <row r="1981" spans="1:26">
      <c r="A1981" s="3">
        <f>ROW()</f>
        <v>1981</v>
      </c>
      <c r="B1981" s="184">
        <f t="shared" si="219"/>
        <v>1934</v>
      </c>
      <c r="C1981" s="79" t="s">
        <v>2420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2189</v>
      </c>
      <c r="K1981" s="134" t="s">
        <v>4579</v>
      </c>
      <c r="L1981" s="78" t="s">
        <v>4259</v>
      </c>
      <c r="M1981" s="21" t="s">
        <v>2507</v>
      </c>
      <c r="N1981" s="21" t="s">
        <v>4259</v>
      </c>
      <c r="O1981"/>
      <c r="P1981" t="str">
        <f t="shared" si="220"/>
        <v/>
      </c>
      <c r="Q1981"/>
      <c r="R1981"/>
      <c r="S1981" s="151">
        <f t="shared" si="221"/>
        <v>302</v>
      </c>
      <c r="T1981" s="3" t="s">
        <v>4628</v>
      </c>
      <c r="U1981" s="114"/>
      <c r="V1981" s="114"/>
      <c r="W1981" s="155" t="str">
        <f t="shared" si="222"/>
        <v/>
      </c>
      <c r="X1981" s="105" t="str">
        <f t="shared" si="223"/>
        <v/>
      </c>
      <c r="Y1981" s="2">
        <f t="shared" si="224"/>
        <v>1934</v>
      </c>
      <c r="Z1981" t="str">
        <f t="shared" si="225"/>
        <v>ITM_CLK12</v>
      </c>
    </row>
    <row r="1982" spans="1:26">
      <c r="A1982" s="3">
        <f>ROW()</f>
        <v>1982</v>
      </c>
      <c r="B1982" s="184">
        <f t="shared" ref="B1982:B2045" si="226">B1981+1</f>
        <v>1935</v>
      </c>
      <c r="C1982" s="79" t="s">
        <v>2420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2189</v>
      </c>
      <c r="K1982" s="134" t="s">
        <v>4579</v>
      </c>
      <c r="L1982" s="78" t="s">
        <v>4259</v>
      </c>
      <c r="M1982" s="21" t="s">
        <v>2508</v>
      </c>
      <c r="N1982" s="21" t="s">
        <v>4259</v>
      </c>
      <c r="O1982"/>
      <c r="P1982" t="str">
        <f t="shared" ref="P1982:P2045" si="227">IF(E1982=F1982,"","NOT EQUAL")</f>
        <v/>
      </c>
      <c r="Q1982"/>
      <c r="R1982"/>
      <c r="S1982" s="151">
        <f t="shared" ref="S1982:S2045" si="228">IF(X1982&lt;&gt;"",S1981+1,S1981)</f>
        <v>302</v>
      </c>
      <c r="T1982" s="3" t="s">
        <v>4628</v>
      </c>
      <c r="U1982" s="114"/>
      <c r="V1982" s="114"/>
      <c r="W1982" s="155" t="str">
        <f t="shared" ref="W1982:W2045" si="229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30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31">B1982</f>
        <v>1935</v>
      </c>
      <c r="Z1982" t="str">
        <f t="shared" ref="Z1982:Z2045" si="232">M1982</f>
        <v>ITM_CLK24</v>
      </c>
    </row>
    <row r="1983" spans="1:26">
      <c r="A1983" s="3">
        <f>ROW()</f>
        <v>1983</v>
      </c>
      <c r="B1983" s="184">
        <f t="shared" si="226"/>
        <v>1936</v>
      </c>
      <c r="C1983" s="85" t="s">
        <v>2420</v>
      </c>
      <c r="D1983" s="1" t="s">
        <v>4266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2189</v>
      </c>
      <c r="K1983" s="134" t="s">
        <v>4579</v>
      </c>
      <c r="M1983" s="21" t="s">
        <v>4267</v>
      </c>
      <c r="N1983" s="21" t="s">
        <v>3782</v>
      </c>
      <c r="O1983"/>
      <c r="P1983" t="str">
        <f t="shared" si="227"/>
        <v/>
      </c>
      <c r="Q1983"/>
      <c r="R1983"/>
      <c r="S1983" s="151">
        <f t="shared" si="228"/>
        <v>302</v>
      </c>
      <c r="T1983" s="3" t="s">
        <v>4628</v>
      </c>
      <c r="U1983" s="114"/>
      <c r="V1983" s="114"/>
      <c r="W1983" s="155" t="str">
        <f t="shared" si="229"/>
        <v/>
      </c>
      <c r="X1983" s="105" t="str">
        <f t="shared" si="230"/>
        <v/>
      </c>
      <c r="Y1983" s="2">
        <f t="shared" si="231"/>
        <v>1936</v>
      </c>
      <c r="Z1983" t="str">
        <f t="shared" si="232"/>
        <v>ITM_MULTCR</v>
      </c>
    </row>
    <row r="1984" spans="1:26">
      <c r="A1984" s="3">
        <f>ROW()</f>
        <v>1984</v>
      </c>
      <c r="B1984" s="184">
        <f t="shared" si="226"/>
        <v>1937</v>
      </c>
      <c r="C1984" s="85" t="s">
        <v>2420</v>
      </c>
      <c r="D1984" s="1" t="s">
        <v>4268</v>
      </c>
      <c r="E1984" s="16" t="s">
        <v>4269</v>
      </c>
      <c r="F1984" s="16" t="s">
        <v>4269</v>
      </c>
      <c r="G1984" s="114">
        <v>0</v>
      </c>
      <c r="H1984" s="114">
        <v>0</v>
      </c>
      <c r="I1984" s="40" t="s">
        <v>1</v>
      </c>
      <c r="J1984" s="16" t="s">
        <v>2189</v>
      </c>
      <c r="K1984" s="134" t="s">
        <v>4579</v>
      </c>
      <c r="M1984" s="21" t="s">
        <v>4270</v>
      </c>
      <c r="N1984" s="21" t="s">
        <v>3782</v>
      </c>
      <c r="O1984"/>
      <c r="P1984" t="str">
        <f t="shared" si="227"/>
        <v/>
      </c>
      <c r="Q1984"/>
      <c r="R1984"/>
      <c r="S1984" s="151">
        <f t="shared" si="228"/>
        <v>302</v>
      </c>
      <c r="T1984" s="3" t="s">
        <v>4628</v>
      </c>
      <c r="U1984" s="114"/>
      <c r="V1984" s="114"/>
      <c r="W1984" s="155" t="str">
        <f t="shared" si="229"/>
        <v/>
      </c>
      <c r="X1984" s="105" t="str">
        <f t="shared" si="230"/>
        <v/>
      </c>
      <c r="Y1984" s="2">
        <f t="shared" si="231"/>
        <v>1937</v>
      </c>
      <c r="Z1984" t="str">
        <f t="shared" si="232"/>
        <v>ITM_MULTDOT</v>
      </c>
    </row>
    <row r="1985" spans="1:26">
      <c r="A1985" s="3">
        <f>ROW()</f>
        <v>1985</v>
      </c>
      <c r="B1985" s="184">
        <f t="shared" si="226"/>
        <v>1938</v>
      </c>
      <c r="C1985" s="79" t="s">
        <v>2420</v>
      </c>
      <c r="D1985" s="79" t="s">
        <v>1339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2189</v>
      </c>
      <c r="K1985" s="134" t="s">
        <v>4579</v>
      </c>
      <c r="L1985" s="78" t="s">
        <v>4259</v>
      </c>
      <c r="M1985" s="20" t="s">
        <v>2871</v>
      </c>
      <c r="N1985" s="21" t="s">
        <v>4259</v>
      </c>
      <c r="O1985"/>
      <c r="P1985" t="str">
        <f t="shared" si="227"/>
        <v/>
      </c>
      <c r="Q1985"/>
      <c r="R1985"/>
      <c r="S1985" s="151">
        <f t="shared" si="228"/>
        <v>302</v>
      </c>
      <c r="T1985" s="3" t="s">
        <v>4628</v>
      </c>
      <c r="U1985" s="114"/>
      <c r="V1985" s="114"/>
      <c r="W1985" s="155" t="str">
        <f t="shared" si="229"/>
        <v/>
      </c>
      <c r="X1985" s="105" t="str">
        <f t="shared" si="230"/>
        <v/>
      </c>
      <c r="Y1985" s="2">
        <f t="shared" si="231"/>
        <v>1938</v>
      </c>
      <c r="Z1985" t="str">
        <f t="shared" si="232"/>
        <v>ITM_POLAR</v>
      </c>
    </row>
    <row r="1986" spans="1:26">
      <c r="A1986" s="3">
        <f>ROW()</f>
        <v>1986</v>
      </c>
      <c r="B1986" s="184">
        <f t="shared" si="226"/>
        <v>1939</v>
      </c>
      <c r="C1986" s="79" t="s">
        <v>2420</v>
      </c>
      <c r="D1986" s="79" t="s">
        <v>4308</v>
      </c>
      <c r="E1986" s="16" t="s">
        <v>1328</v>
      </c>
      <c r="F1986" s="16" t="s">
        <v>1328</v>
      </c>
      <c r="G1986" s="56">
        <v>0</v>
      </c>
      <c r="H1986" s="56">
        <v>0</v>
      </c>
      <c r="I1986" s="40" t="s">
        <v>1</v>
      </c>
      <c r="J1986" s="15" t="s">
        <v>2189</v>
      </c>
      <c r="K1986" s="134" t="s">
        <v>4579</v>
      </c>
      <c r="L1986" s="78" t="s">
        <v>4259</v>
      </c>
      <c r="M1986" s="21" t="s">
        <v>2905</v>
      </c>
      <c r="N1986" s="21" t="s">
        <v>4259</v>
      </c>
      <c r="O1986"/>
      <c r="P1986" t="str">
        <f t="shared" si="227"/>
        <v/>
      </c>
      <c r="Q1986"/>
      <c r="R1986"/>
      <c r="S1986" s="151">
        <f t="shared" si="228"/>
        <v>302</v>
      </c>
      <c r="T1986" s="3" t="s">
        <v>4628</v>
      </c>
      <c r="U1986" s="114"/>
      <c r="V1986" s="114"/>
      <c r="W1986" s="155" t="str">
        <f t="shared" si="229"/>
        <v/>
      </c>
      <c r="X1986" s="105" t="str">
        <f t="shared" si="230"/>
        <v/>
      </c>
      <c r="Y1986" s="2">
        <f t="shared" si="231"/>
        <v>1939</v>
      </c>
      <c r="Z1986" t="str">
        <f t="shared" si="232"/>
        <v>ITM_RDXCOM</v>
      </c>
    </row>
    <row r="1987" spans="1:26">
      <c r="A1987" s="3">
        <f>ROW()</f>
        <v>1987</v>
      </c>
      <c r="B1987" s="184">
        <f t="shared" si="226"/>
        <v>1940</v>
      </c>
      <c r="C1987" s="79" t="s">
        <v>2420</v>
      </c>
      <c r="D1987" s="79" t="s">
        <v>4309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2189</v>
      </c>
      <c r="K1987" s="134" t="s">
        <v>4579</v>
      </c>
      <c r="L1987" s="78" t="s">
        <v>4259</v>
      </c>
      <c r="M1987" s="21" t="s">
        <v>2906</v>
      </c>
      <c r="N1987" s="21" t="s">
        <v>4259</v>
      </c>
      <c r="O1987"/>
      <c r="P1987" t="str">
        <f t="shared" si="227"/>
        <v/>
      </c>
      <c r="Q1987"/>
      <c r="R1987"/>
      <c r="S1987" s="151">
        <f t="shared" si="228"/>
        <v>302</v>
      </c>
      <c r="T1987" s="3" t="s">
        <v>4628</v>
      </c>
      <c r="U1987" s="114"/>
      <c r="V1987" s="114"/>
      <c r="W1987" s="155" t="str">
        <f t="shared" si="229"/>
        <v/>
      </c>
      <c r="X1987" s="105" t="str">
        <f t="shared" si="230"/>
        <v/>
      </c>
      <c r="Y1987" s="2">
        <f t="shared" si="231"/>
        <v>1940</v>
      </c>
      <c r="Z1987" t="str">
        <f t="shared" si="232"/>
        <v>ITM_RDXPER</v>
      </c>
    </row>
    <row r="1988" spans="1:26">
      <c r="A1988" s="3">
        <f>ROW()</f>
        <v>1988</v>
      </c>
      <c r="B1988" s="184">
        <f t="shared" si="226"/>
        <v>1941</v>
      </c>
      <c r="C1988" s="79" t="s">
        <v>2420</v>
      </c>
      <c r="D1988" s="79" t="s">
        <v>1341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2189</v>
      </c>
      <c r="K1988" s="134" t="s">
        <v>4579</v>
      </c>
      <c r="L1988" s="78" t="s">
        <v>4259</v>
      </c>
      <c r="M1988" s="21" t="s">
        <v>2911</v>
      </c>
      <c r="N1988" s="21" t="s">
        <v>4259</v>
      </c>
      <c r="O1988"/>
      <c r="P1988" t="str">
        <f t="shared" si="227"/>
        <v/>
      </c>
      <c r="Q1988"/>
      <c r="R1988"/>
      <c r="S1988" s="151">
        <f t="shared" si="228"/>
        <v>302</v>
      </c>
      <c r="T1988" s="3" t="s">
        <v>4628</v>
      </c>
      <c r="U1988" s="114"/>
      <c r="V1988" s="114"/>
      <c r="W1988" s="155" t="str">
        <f t="shared" si="229"/>
        <v/>
      </c>
      <c r="X1988" s="105" t="str">
        <f t="shared" si="230"/>
        <v/>
      </c>
      <c r="Y1988" s="2">
        <f t="shared" si="231"/>
        <v>1941</v>
      </c>
      <c r="Z1988" t="str">
        <f t="shared" si="232"/>
        <v>ITM_RECT</v>
      </c>
    </row>
    <row r="1989" spans="1:26">
      <c r="A1989" s="3">
        <f>ROW()</f>
        <v>1989</v>
      </c>
      <c r="B1989" s="184">
        <f t="shared" si="226"/>
        <v>1942</v>
      </c>
      <c r="C1989" s="79" t="s">
        <v>2420</v>
      </c>
      <c r="D1989" s="79" t="s">
        <v>4310</v>
      </c>
      <c r="E1989" s="16" t="s">
        <v>4312</v>
      </c>
      <c r="F1989" s="16" t="s">
        <v>4312</v>
      </c>
      <c r="G1989" s="114">
        <v>0</v>
      </c>
      <c r="H1989" s="114">
        <v>0</v>
      </c>
      <c r="I1989" s="95" t="s">
        <v>1</v>
      </c>
      <c r="J1989" s="16" t="s">
        <v>2189</v>
      </c>
      <c r="K1989" s="134" t="s">
        <v>4579</v>
      </c>
      <c r="L1989" s="78" t="s">
        <v>4259</v>
      </c>
      <c r="M1989" s="21" t="s">
        <v>4314</v>
      </c>
      <c r="N1989" s="21" t="s">
        <v>4259</v>
      </c>
      <c r="O1989"/>
      <c r="P1989" t="str">
        <f t="shared" si="227"/>
        <v/>
      </c>
      <c r="Q1989"/>
      <c r="R1989"/>
      <c r="S1989" s="151">
        <f t="shared" si="228"/>
        <v>302</v>
      </c>
      <c r="T1989" s="3" t="s">
        <v>4628</v>
      </c>
      <c r="U1989" s="114"/>
      <c r="V1989" s="114"/>
      <c r="W1989" s="155" t="str">
        <f t="shared" si="229"/>
        <v/>
      </c>
      <c r="X1989" s="105" t="str">
        <f t="shared" si="230"/>
        <v/>
      </c>
      <c r="Y1989" s="2">
        <f t="shared" si="231"/>
        <v>1942</v>
      </c>
      <c r="Z1989" t="str">
        <f t="shared" si="232"/>
        <v>ITM_SCIOVR</v>
      </c>
    </row>
    <row r="1990" spans="1:26">
      <c r="A1990" s="3">
        <f>ROW()</f>
        <v>1990</v>
      </c>
      <c r="B1990" s="184">
        <f t="shared" si="226"/>
        <v>1943</v>
      </c>
      <c r="C1990" s="79" t="s">
        <v>2420</v>
      </c>
      <c r="D1990" s="79" t="s">
        <v>4311</v>
      </c>
      <c r="E1990" s="16" t="s">
        <v>4313</v>
      </c>
      <c r="F1990" s="16" t="s">
        <v>4313</v>
      </c>
      <c r="G1990" s="114">
        <v>0</v>
      </c>
      <c r="H1990" s="114">
        <v>0</v>
      </c>
      <c r="I1990" s="95" t="s">
        <v>1</v>
      </c>
      <c r="J1990" s="16" t="s">
        <v>2189</v>
      </c>
      <c r="K1990" s="134" t="s">
        <v>4579</v>
      </c>
      <c r="L1990" s="78" t="s">
        <v>4259</v>
      </c>
      <c r="M1990" s="21" t="s">
        <v>4315</v>
      </c>
      <c r="N1990" s="21" t="s">
        <v>4259</v>
      </c>
      <c r="O1990"/>
      <c r="P1990" t="str">
        <f t="shared" si="227"/>
        <v/>
      </c>
      <c r="Q1990"/>
      <c r="R1990"/>
      <c r="S1990" s="151">
        <f t="shared" si="228"/>
        <v>302</v>
      </c>
      <c r="T1990" s="3" t="s">
        <v>4628</v>
      </c>
      <c r="U1990" s="114"/>
      <c r="V1990" s="114"/>
      <c r="W1990" s="155" t="str">
        <f t="shared" si="229"/>
        <v/>
      </c>
      <c r="X1990" s="105" t="str">
        <f t="shared" si="230"/>
        <v/>
      </c>
      <c r="Y1990" s="2">
        <f t="shared" si="231"/>
        <v>1943</v>
      </c>
      <c r="Z1990" t="str">
        <f t="shared" si="232"/>
        <v>ITM_ENGOVR</v>
      </c>
    </row>
    <row r="1991" spans="1:26">
      <c r="A1991" s="3">
        <f>ROW()</f>
        <v>1991</v>
      </c>
      <c r="B1991" s="184">
        <f t="shared" si="226"/>
        <v>1944</v>
      </c>
      <c r="C1991" s="34" t="s">
        <v>4482</v>
      </c>
      <c r="D1991" s="1" t="s">
        <v>4591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2189</v>
      </c>
      <c r="K1991" s="134" t="s">
        <v>4579</v>
      </c>
      <c r="L1991" s="1"/>
      <c r="M1991" s="21" t="s">
        <v>4483</v>
      </c>
      <c r="N1991" s="21"/>
      <c r="O1991"/>
      <c r="P1991" t="str">
        <f t="shared" si="227"/>
        <v/>
      </c>
      <c r="Q1991"/>
      <c r="R1991"/>
      <c r="S1991" s="151">
        <f t="shared" si="228"/>
        <v>302</v>
      </c>
      <c r="T1991" s="3" t="s">
        <v>4646</v>
      </c>
      <c r="U1991" s="114"/>
      <c r="V1991" s="114"/>
      <c r="W1991" s="155" t="str">
        <f t="shared" si="229"/>
        <v/>
      </c>
      <c r="X1991" s="105" t="str">
        <f t="shared" si="230"/>
        <v/>
      </c>
      <c r="Y1991" s="2">
        <f t="shared" si="231"/>
        <v>1944</v>
      </c>
      <c r="Z1991" t="str">
        <f t="shared" si="232"/>
        <v>ITM_T_LEFT_ARROW</v>
      </c>
    </row>
    <row r="1992" spans="1:26">
      <c r="A1992" s="3">
        <f>ROW()</f>
        <v>1992</v>
      </c>
      <c r="B1992" s="184">
        <f t="shared" si="226"/>
        <v>1945</v>
      </c>
      <c r="C1992" s="34" t="s">
        <v>4482</v>
      </c>
      <c r="D1992" s="1" t="s">
        <v>4592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2189</v>
      </c>
      <c r="K1992" s="134" t="s">
        <v>4579</v>
      </c>
      <c r="L1992" s="1"/>
      <c r="M1992" s="21" t="s">
        <v>4484</v>
      </c>
      <c r="N1992" s="21"/>
      <c r="O1992"/>
      <c r="P1992" t="str">
        <f t="shared" si="227"/>
        <v/>
      </c>
      <c r="Q1992"/>
      <c r="R1992"/>
      <c r="S1992" s="151">
        <f t="shared" si="228"/>
        <v>302</v>
      </c>
      <c r="T1992" s="3" t="s">
        <v>4646</v>
      </c>
      <c r="U1992" s="114"/>
      <c r="V1992" s="114"/>
      <c r="W1992" s="155" t="str">
        <f t="shared" si="229"/>
        <v/>
      </c>
      <c r="X1992" s="105" t="str">
        <f t="shared" si="230"/>
        <v/>
      </c>
      <c r="Y1992" s="2">
        <f t="shared" si="231"/>
        <v>1945</v>
      </c>
      <c r="Z1992" t="str">
        <f t="shared" si="232"/>
        <v>ITM_T_RIGHT_ARROW</v>
      </c>
    </row>
    <row r="1993" spans="1:26">
      <c r="A1993" s="3">
        <f>ROW()</f>
        <v>1993</v>
      </c>
      <c r="B1993" s="184">
        <f t="shared" si="226"/>
        <v>1946</v>
      </c>
      <c r="C1993" s="34" t="s">
        <v>4482</v>
      </c>
      <c r="D1993" s="1" t="s">
        <v>4593</v>
      </c>
      <c r="E1993" s="19" t="s">
        <v>4512</v>
      </c>
      <c r="F1993" s="19" t="s">
        <v>4512</v>
      </c>
      <c r="G1993" s="63">
        <v>0</v>
      </c>
      <c r="H1993" s="63">
        <v>0</v>
      </c>
      <c r="I1993" s="40" t="s">
        <v>1</v>
      </c>
      <c r="J1993" s="16" t="s">
        <v>2189</v>
      </c>
      <c r="K1993" s="134" t="s">
        <v>4579</v>
      </c>
      <c r="L1993" s="1"/>
      <c r="M1993" s="21" t="s">
        <v>4510</v>
      </c>
      <c r="N1993" s="21"/>
      <c r="O1993"/>
      <c r="P1993" t="str">
        <f t="shared" si="227"/>
        <v/>
      </c>
      <c r="Q1993"/>
      <c r="R1993"/>
      <c r="S1993" s="151">
        <f t="shared" si="228"/>
        <v>302</v>
      </c>
      <c r="T1993" s="3" t="s">
        <v>4646</v>
      </c>
      <c r="U1993" s="114"/>
      <c r="V1993" s="114"/>
      <c r="W1993" s="155" t="str">
        <f t="shared" si="229"/>
        <v/>
      </c>
      <c r="X1993" s="105" t="str">
        <f t="shared" si="230"/>
        <v/>
      </c>
      <c r="Y1993" s="2">
        <f t="shared" si="231"/>
        <v>1946</v>
      </c>
      <c r="Z1993" t="str">
        <f t="shared" si="232"/>
        <v>ITM_T_LLEFT_ARROW</v>
      </c>
    </row>
    <row r="1994" spans="1:26">
      <c r="A1994" s="3">
        <f>ROW()</f>
        <v>1994</v>
      </c>
      <c r="B1994" s="184">
        <f t="shared" si="226"/>
        <v>1947</v>
      </c>
      <c r="C1994" s="34" t="s">
        <v>4482</v>
      </c>
      <c r="D1994" s="1" t="s">
        <v>4511</v>
      </c>
      <c r="E1994" s="19" t="s">
        <v>4513</v>
      </c>
      <c r="F1994" s="19" t="s">
        <v>4513</v>
      </c>
      <c r="G1994" s="63">
        <v>0</v>
      </c>
      <c r="H1994" s="63">
        <v>0</v>
      </c>
      <c r="I1994" s="40" t="s">
        <v>1</v>
      </c>
      <c r="J1994" s="16" t="s">
        <v>2189</v>
      </c>
      <c r="K1994" s="134" t="s">
        <v>4579</v>
      </c>
      <c r="L1994" s="1"/>
      <c r="M1994" s="21" t="s">
        <v>4511</v>
      </c>
      <c r="N1994" s="21"/>
      <c r="O1994"/>
      <c r="P1994" t="str">
        <f t="shared" si="227"/>
        <v/>
      </c>
      <c r="Q1994"/>
      <c r="R1994"/>
      <c r="S1994" s="151">
        <f t="shared" si="228"/>
        <v>302</v>
      </c>
      <c r="T1994" s="3" t="s">
        <v>4646</v>
      </c>
      <c r="U1994" s="114"/>
      <c r="V1994" s="114"/>
      <c r="W1994" s="155" t="str">
        <f t="shared" si="229"/>
        <v/>
      </c>
      <c r="X1994" s="105" t="str">
        <f t="shared" si="230"/>
        <v/>
      </c>
      <c r="Y1994" s="2">
        <f t="shared" si="231"/>
        <v>1947</v>
      </c>
      <c r="Z1994" t="str">
        <f t="shared" si="232"/>
        <v>ITM_T_RRIGHT_ARROW</v>
      </c>
    </row>
    <row r="1995" spans="1:26">
      <c r="A1995" s="3">
        <f>ROW()</f>
        <v>1995</v>
      </c>
      <c r="B1995" s="184">
        <f t="shared" si="226"/>
        <v>1948</v>
      </c>
      <c r="C1995" s="1" t="s">
        <v>4508</v>
      </c>
      <c r="D1995" s="1" t="s">
        <v>7</v>
      </c>
      <c r="E1995" s="127" t="s">
        <v>4507</v>
      </c>
      <c r="F1995" s="127" t="s">
        <v>4507</v>
      </c>
      <c r="G1995" s="62">
        <v>0</v>
      </c>
      <c r="H1995" s="62">
        <v>0</v>
      </c>
      <c r="I1995" s="40" t="s">
        <v>1</v>
      </c>
      <c r="J1995" s="16" t="s">
        <v>2189</v>
      </c>
      <c r="K1995" s="134" t="s">
        <v>4579</v>
      </c>
      <c r="L1995" s="1"/>
      <c r="M1995" s="21" t="s">
        <v>4509</v>
      </c>
      <c r="N1995" s="21"/>
      <c r="O1995"/>
      <c r="P1995" t="str">
        <f t="shared" si="227"/>
        <v/>
      </c>
      <c r="Q1995"/>
      <c r="R1995"/>
      <c r="S1995" s="151">
        <f t="shared" si="228"/>
        <v>302</v>
      </c>
      <c r="T1995" s="3" t="s">
        <v>4646</v>
      </c>
      <c r="U1995" s="114"/>
      <c r="V1995" s="114"/>
      <c r="W1995" s="155" t="str">
        <f t="shared" si="229"/>
        <v/>
      </c>
      <c r="X1995" s="105" t="str">
        <f t="shared" si="230"/>
        <v/>
      </c>
      <c r="Y1995" s="2">
        <f t="shared" si="231"/>
        <v>1948</v>
      </c>
      <c r="Z1995" t="str">
        <f t="shared" si="232"/>
        <v>ITM_XNEW</v>
      </c>
    </row>
    <row r="1996" spans="1:26">
      <c r="A1996" s="3">
        <f>ROW()</f>
        <v>1996</v>
      </c>
      <c r="B1996" s="184">
        <f t="shared" si="226"/>
        <v>1949</v>
      </c>
      <c r="C1996" s="1" t="s">
        <v>4497</v>
      </c>
      <c r="D1996" s="1" t="s">
        <v>7</v>
      </c>
      <c r="E1996" s="127" t="s">
        <v>4499</v>
      </c>
      <c r="F1996" s="127" t="s">
        <v>4499</v>
      </c>
      <c r="G1996" s="62">
        <v>0</v>
      </c>
      <c r="H1996" s="62">
        <v>0</v>
      </c>
      <c r="I1996" s="40" t="s">
        <v>1</v>
      </c>
      <c r="J1996" s="16" t="s">
        <v>2189</v>
      </c>
      <c r="K1996" s="134" t="s">
        <v>4579</v>
      </c>
      <c r="L1996" s="1"/>
      <c r="M1996" s="21" t="s">
        <v>4501</v>
      </c>
      <c r="N1996" s="21"/>
      <c r="O1996"/>
      <c r="P1996" t="str">
        <f t="shared" si="227"/>
        <v/>
      </c>
      <c r="Q1996"/>
      <c r="R1996"/>
      <c r="S1996" s="151">
        <f t="shared" si="228"/>
        <v>302</v>
      </c>
      <c r="T1996" s="3" t="s">
        <v>4646</v>
      </c>
      <c r="U1996" s="114"/>
      <c r="V1996" s="114"/>
      <c r="W1996" s="155" t="str">
        <f t="shared" si="229"/>
        <v/>
      </c>
      <c r="X1996" s="105" t="str">
        <f t="shared" si="230"/>
        <v/>
      </c>
      <c r="Y1996" s="2">
        <f t="shared" si="231"/>
        <v>1949</v>
      </c>
      <c r="Z1996" t="str">
        <f t="shared" si="232"/>
        <v>ITM_XEDIT</v>
      </c>
    </row>
    <row r="1997" spans="1:26">
      <c r="A1997" s="3">
        <f>ROW()</f>
        <v>1997</v>
      </c>
      <c r="B1997" s="184">
        <f t="shared" si="226"/>
        <v>1950</v>
      </c>
      <c r="C1997" s="65" t="s">
        <v>4116</v>
      </c>
      <c r="D1997" s="65" t="s">
        <v>7</v>
      </c>
      <c r="E1997" s="17" t="s">
        <v>3809</v>
      </c>
      <c r="F1997" s="17" t="s">
        <v>3809</v>
      </c>
      <c r="G1997" s="58">
        <v>0</v>
      </c>
      <c r="H1997" s="58">
        <v>0</v>
      </c>
      <c r="I1997" s="16" t="s">
        <v>3</v>
      </c>
      <c r="J1997" s="16" t="s">
        <v>2188</v>
      </c>
      <c r="K1997" s="134" t="s">
        <v>4580</v>
      </c>
      <c r="L1997" s="10" t="s">
        <v>3810</v>
      </c>
      <c r="M1997" s="21" t="s">
        <v>3811</v>
      </c>
      <c r="N1997" s="21" t="s">
        <v>3810</v>
      </c>
      <c r="O1997"/>
      <c r="P1997" t="str">
        <f t="shared" si="227"/>
        <v/>
      </c>
      <c r="Q1997"/>
      <c r="R1997"/>
      <c r="S1997" s="151">
        <f t="shared" si="228"/>
        <v>303</v>
      </c>
      <c r="T1997" s="3" t="s">
        <v>4540</v>
      </c>
      <c r="U1997" s="114"/>
      <c r="V1997" s="114"/>
      <c r="W1997" s="155" t="str">
        <f t="shared" si="229"/>
        <v>".MS"</v>
      </c>
      <c r="X1997" s="105" t="str">
        <f t="shared" si="230"/>
        <v>.MS</v>
      </c>
      <c r="Y1997" s="2">
        <f t="shared" si="231"/>
        <v>1950</v>
      </c>
      <c r="Z1997" t="str">
        <f t="shared" si="232"/>
        <v>ITM_ms</v>
      </c>
    </row>
    <row r="1998" spans="1:26">
      <c r="A1998" s="3">
        <f>ROW()</f>
        <v>1998</v>
      </c>
      <c r="B1998" s="184">
        <f t="shared" si="226"/>
        <v>1951</v>
      </c>
      <c r="C1998" s="1" t="s">
        <v>4524</v>
      </c>
      <c r="D1998" s="1" t="s">
        <v>1331</v>
      </c>
      <c r="E1998" s="25" t="s">
        <v>4549</v>
      </c>
      <c r="F1998" s="25" t="s">
        <v>4549</v>
      </c>
      <c r="G1998" s="56">
        <v>0</v>
      </c>
      <c r="H1998" s="56">
        <v>0</v>
      </c>
      <c r="I1998" s="16" t="s">
        <v>3</v>
      </c>
      <c r="J1998" s="16" t="s">
        <v>2189</v>
      </c>
      <c r="K1998" s="134" t="s">
        <v>4580</v>
      </c>
      <c r="L1998" s="1"/>
      <c r="M1998" s="21" t="s">
        <v>4525</v>
      </c>
      <c r="N1998" s="21"/>
      <c r="O1998"/>
      <c r="P1998" t="str">
        <f t="shared" si="227"/>
        <v/>
      </c>
      <c r="Q1998"/>
      <c r="R1998"/>
      <c r="S1998" s="151">
        <f t="shared" si="228"/>
        <v>304</v>
      </c>
      <c r="T1998" s="3" t="s">
        <v>4540</v>
      </c>
      <c r="U1998" s="114" t="s">
        <v>4456</v>
      </c>
      <c r="V1998" s="114" t="s">
        <v>4557</v>
      </c>
      <c r="W1998" s="155" t="str">
        <f t="shared" si="229"/>
        <v>STD_RIGHT_DOUBLE_ANGLE "DEG"</v>
      </c>
      <c r="X1998" s="105" t="str">
        <f t="shared" si="230"/>
        <v>&gt;&gt;DEG</v>
      </c>
      <c r="Y1998" s="2">
        <f t="shared" si="231"/>
        <v>1951</v>
      </c>
      <c r="Z1998" t="str">
        <f t="shared" si="232"/>
        <v>ITM_DEG2</v>
      </c>
    </row>
    <row r="1999" spans="1:26">
      <c r="A1999" s="3">
        <f>ROW()</f>
        <v>1999</v>
      </c>
      <c r="B1999" s="184">
        <f t="shared" si="226"/>
        <v>1952</v>
      </c>
      <c r="C1999" s="1" t="s">
        <v>4524</v>
      </c>
      <c r="D1999" s="1" t="s">
        <v>1332</v>
      </c>
      <c r="E1999" s="25" t="s">
        <v>4550</v>
      </c>
      <c r="F1999" s="25" t="s">
        <v>4556</v>
      </c>
      <c r="G1999" s="56">
        <v>0</v>
      </c>
      <c r="H1999" s="56">
        <v>0</v>
      </c>
      <c r="I1999" s="16" t="s">
        <v>3</v>
      </c>
      <c r="J1999" s="16" t="s">
        <v>2189</v>
      </c>
      <c r="K1999" s="134" t="s">
        <v>4580</v>
      </c>
      <c r="L1999" s="1"/>
      <c r="M1999" s="21" t="s">
        <v>4527</v>
      </c>
      <c r="N1999" s="21"/>
      <c r="O1999"/>
      <c r="P1999" t="str">
        <f t="shared" si="227"/>
        <v/>
      </c>
      <c r="Q1999"/>
      <c r="R1999"/>
      <c r="S1999" s="151">
        <f t="shared" si="228"/>
        <v>305</v>
      </c>
      <c r="T1999" s="3" t="s">
        <v>4540</v>
      </c>
      <c r="U1999" s="114" t="s">
        <v>4456</v>
      </c>
      <c r="V1999" s="114" t="s">
        <v>4558</v>
      </c>
      <c r="W1999" s="155" t="str">
        <f t="shared" si="229"/>
        <v>STD_RIGHT_DOUBLE_ANGLE "D.MS"</v>
      </c>
      <c r="X1999" s="105" t="str">
        <f t="shared" si="230"/>
        <v>&gt;&gt;D.MS</v>
      </c>
      <c r="Y1999" s="2">
        <f t="shared" si="231"/>
        <v>1952</v>
      </c>
      <c r="Z1999" t="str">
        <f t="shared" si="232"/>
        <v>ITM_DMS2</v>
      </c>
    </row>
    <row r="2000" spans="1:26">
      <c r="A2000" s="3">
        <f>ROW()</f>
        <v>2000</v>
      </c>
      <c r="B2000" s="184">
        <f t="shared" si="226"/>
        <v>1953</v>
      </c>
      <c r="C2000" s="1" t="s">
        <v>4524</v>
      </c>
      <c r="D2000" s="1" t="s">
        <v>1333</v>
      </c>
      <c r="E2000" s="25" t="s">
        <v>4551</v>
      </c>
      <c r="F2000" s="25" t="s">
        <v>4551</v>
      </c>
      <c r="G2000" s="56">
        <v>0</v>
      </c>
      <c r="H2000" s="56">
        <v>0</v>
      </c>
      <c r="I2000" s="16" t="s">
        <v>3</v>
      </c>
      <c r="J2000" s="16" t="s">
        <v>2189</v>
      </c>
      <c r="K2000" s="134" t="s">
        <v>4580</v>
      </c>
      <c r="L2000" s="1"/>
      <c r="M2000" s="21" t="s">
        <v>4531</v>
      </c>
      <c r="N2000" s="21"/>
      <c r="O2000"/>
      <c r="P2000" t="str">
        <f t="shared" si="227"/>
        <v/>
      </c>
      <c r="Q2000"/>
      <c r="R2000"/>
      <c r="S2000" s="151">
        <f t="shared" si="228"/>
        <v>306</v>
      </c>
      <c r="T2000" s="3" t="s">
        <v>4540</v>
      </c>
      <c r="U2000" s="114" t="s">
        <v>4456</v>
      </c>
      <c r="V2000" s="114" t="s">
        <v>4559</v>
      </c>
      <c r="W2000" s="155" t="str">
        <f t="shared" si="229"/>
        <v>STD_RIGHT_DOUBLE_ANGLE "GRAD"</v>
      </c>
      <c r="X2000" s="105" t="str">
        <f t="shared" si="230"/>
        <v>&gt;&gt;GRAD</v>
      </c>
      <c r="Y2000" s="2">
        <f t="shared" si="231"/>
        <v>1953</v>
      </c>
      <c r="Z2000" t="str">
        <f t="shared" si="232"/>
        <v>ITM_GRAD2</v>
      </c>
    </row>
    <row r="2001" spans="1:26">
      <c r="A2001" s="3">
        <f>ROW()</f>
        <v>2001</v>
      </c>
      <c r="B2001" s="184">
        <f t="shared" si="226"/>
        <v>1954</v>
      </c>
      <c r="C2001" s="1" t="s">
        <v>4524</v>
      </c>
      <c r="D2001" s="1" t="s">
        <v>1338</v>
      </c>
      <c r="E2001" s="25" t="s">
        <v>4552</v>
      </c>
      <c r="F2001" s="25" t="s">
        <v>4552</v>
      </c>
      <c r="G2001" s="56">
        <v>0</v>
      </c>
      <c r="H2001" s="56">
        <v>0</v>
      </c>
      <c r="I2001" s="16" t="s">
        <v>3</v>
      </c>
      <c r="J2001" s="16" t="s">
        <v>2189</v>
      </c>
      <c r="K2001" s="134" t="s">
        <v>4580</v>
      </c>
      <c r="L2001" s="1"/>
      <c r="M2001" s="21" t="s">
        <v>4526</v>
      </c>
      <c r="N2001" s="21"/>
      <c r="O2001"/>
      <c r="P2001" t="str">
        <f t="shared" si="227"/>
        <v/>
      </c>
      <c r="Q2001"/>
      <c r="R2001"/>
      <c r="S2001" s="151">
        <f t="shared" si="228"/>
        <v>307</v>
      </c>
      <c r="T2001" s="3" t="s">
        <v>4540</v>
      </c>
      <c r="U2001" s="114" t="s">
        <v>4456</v>
      </c>
      <c r="V2001" s="114" t="s">
        <v>4562</v>
      </c>
      <c r="W2001" s="155" t="str">
        <f t="shared" si="229"/>
        <v>STD_RIGHT_DOUBLE_ANGLE "MUL" STD_PI</v>
      </c>
      <c r="X2001" s="105" t="str">
        <f t="shared" si="230"/>
        <v>&gt;&gt;MULPI</v>
      </c>
      <c r="Y2001" s="2">
        <f t="shared" si="231"/>
        <v>1954</v>
      </c>
      <c r="Z2001" t="str">
        <f t="shared" si="232"/>
        <v>ITM_MULPI2</v>
      </c>
    </row>
    <row r="2002" spans="1:26">
      <c r="A2002" s="3">
        <f>ROW()</f>
        <v>2002</v>
      </c>
      <c r="B2002" s="184">
        <f t="shared" si="226"/>
        <v>1955</v>
      </c>
      <c r="C2002" s="1" t="s">
        <v>4524</v>
      </c>
      <c r="D2002" s="1" t="s">
        <v>1340</v>
      </c>
      <c r="E2002" s="25" t="s">
        <v>4553</v>
      </c>
      <c r="F2002" s="25" t="s">
        <v>4553</v>
      </c>
      <c r="G2002" s="56">
        <v>0</v>
      </c>
      <c r="H2002" s="56">
        <v>0</v>
      </c>
      <c r="I2002" s="16" t="s">
        <v>3</v>
      </c>
      <c r="J2002" s="16" t="s">
        <v>2189</v>
      </c>
      <c r="K2002" s="134" t="s">
        <v>4580</v>
      </c>
      <c r="L2002" s="1"/>
      <c r="M2002" s="21" t="s">
        <v>4529</v>
      </c>
      <c r="N2002" s="21"/>
      <c r="O2002"/>
      <c r="P2002" t="str">
        <f t="shared" si="227"/>
        <v/>
      </c>
      <c r="Q2002"/>
      <c r="R2002"/>
      <c r="S2002" s="151">
        <f t="shared" si="228"/>
        <v>308</v>
      </c>
      <c r="T2002" s="3" t="s">
        <v>4540</v>
      </c>
      <c r="U2002" s="114" t="s">
        <v>4456</v>
      </c>
      <c r="V2002" s="114" t="s">
        <v>4560</v>
      </c>
      <c r="W2002" s="155" t="str">
        <f t="shared" si="229"/>
        <v>STD_RIGHT_DOUBLE_ANGLE "RAD"</v>
      </c>
      <c r="X2002" s="105" t="str">
        <f t="shared" si="230"/>
        <v>&gt;&gt;RAD</v>
      </c>
      <c r="Y2002" s="2">
        <f t="shared" si="231"/>
        <v>1955</v>
      </c>
      <c r="Z2002" t="str">
        <f t="shared" si="232"/>
        <v>ITM_RAD2</v>
      </c>
    </row>
    <row r="2003" spans="1:26">
      <c r="A2003" s="3">
        <f>ROW()</f>
        <v>2003</v>
      </c>
      <c r="B2003" s="184">
        <f t="shared" si="226"/>
        <v>1956</v>
      </c>
      <c r="C2003" s="1" t="s">
        <v>4524</v>
      </c>
      <c r="D2003" s="1" t="s">
        <v>4528</v>
      </c>
      <c r="E2003" s="25" t="s">
        <v>4554</v>
      </c>
      <c r="F2003" s="25" t="s">
        <v>4555</v>
      </c>
      <c r="G2003" s="56">
        <v>0</v>
      </c>
      <c r="H2003" s="56">
        <v>0</v>
      </c>
      <c r="I2003" s="16" t="s">
        <v>3</v>
      </c>
      <c r="J2003" s="16" t="s">
        <v>2189</v>
      </c>
      <c r="K2003" s="134" t="s">
        <v>4580</v>
      </c>
      <c r="L2003" s="1"/>
      <c r="M2003" s="21" t="s">
        <v>4530</v>
      </c>
      <c r="N2003" s="21"/>
      <c r="O2003"/>
      <c r="P2003" t="str">
        <f t="shared" si="227"/>
        <v/>
      </c>
      <c r="Q2003"/>
      <c r="R2003"/>
      <c r="S2003" s="151">
        <f t="shared" si="228"/>
        <v>309</v>
      </c>
      <c r="T2003" s="3" t="s">
        <v>4540</v>
      </c>
      <c r="U2003" s="114" t="s">
        <v>4456</v>
      </c>
      <c r="V2003" s="114" t="s">
        <v>4561</v>
      </c>
      <c r="W2003" s="155" t="str">
        <f t="shared" si="229"/>
        <v>STD_RIGHT_DOUBLE_ANGLE "H.MS"</v>
      </c>
      <c r="X2003" s="105" t="str">
        <f t="shared" si="230"/>
        <v>&gt;&gt;H.MS</v>
      </c>
      <c r="Y2003" s="2">
        <f t="shared" si="231"/>
        <v>1956</v>
      </c>
      <c r="Z2003" t="str">
        <f t="shared" si="232"/>
        <v>ITM_HMS2</v>
      </c>
    </row>
    <row r="2004" spans="1:26">
      <c r="A2004" s="3">
        <f>ROW()</f>
        <v>2004</v>
      </c>
      <c r="B2004" s="184">
        <f t="shared" si="226"/>
        <v>1957</v>
      </c>
      <c r="C2004" s="1" t="s">
        <v>2424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2189</v>
      </c>
      <c r="K2004" s="134" t="s">
        <v>4579</v>
      </c>
      <c r="L2004" s="9" t="s">
        <v>2196</v>
      </c>
      <c r="M2004" s="21" t="s">
        <v>3616</v>
      </c>
      <c r="N2004" s="21" t="s">
        <v>3777</v>
      </c>
      <c r="O2004"/>
      <c r="P2004" t="str">
        <f t="shared" si="227"/>
        <v>NOT EQUAL</v>
      </c>
      <c r="Q2004"/>
      <c r="R2004"/>
      <c r="S2004" s="151">
        <f t="shared" si="228"/>
        <v>309</v>
      </c>
      <c r="T2004" s="3" t="s">
        <v>4631</v>
      </c>
      <c r="U2004" s="114"/>
      <c r="V2004" s="114"/>
      <c r="W2004" s="155" t="str">
        <f t="shared" si="229"/>
        <v/>
      </c>
      <c r="X2004" s="105" t="str">
        <f t="shared" si="230"/>
        <v/>
      </c>
      <c r="Y2004" s="2">
        <f t="shared" si="231"/>
        <v>1957</v>
      </c>
      <c r="Z2004" t="str">
        <f t="shared" si="232"/>
        <v>K_00U</v>
      </c>
    </row>
    <row r="2005" spans="1:26">
      <c r="A2005" s="3">
        <f>ROW()</f>
        <v>2005</v>
      </c>
      <c r="B2005" s="184">
        <f t="shared" si="226"/>
        <v>1958</v>
      </c>
      <c r="C2005" s="1" t="s">
        <v>2425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2189</v>
      </c>
      <c r="K2005" s="134" t="s">
        <v>4579</v>
      </c>
      <c r="L2005" s="9" t="s">
        <v>2196</v>
      </c>
      <c r="M2005" s="21" t="s">
        <v>3617</v>
      </c>
      <c r="N2005" s="21" t="s">
        <v>3777</v>
      </c>
      <c r="O2005"/>
      <c r="P2005" t="str">
        <f t="shared" si="227"/>
        <v>NOT EQUAL</v>
      </c>
      <c r="Q2005"/>
      <c r="R2005"/>
      <c r="S2005" s="151">
        <f t="shared" si="228"/>
        <v>309</v>
      </c>
      <c r="T2005" s="3" t="s">
        <v>4631</v>
      </c>
      <c r="U2005" s="114"/>
      <c r="V2005" s="114"/>
      <c r="W2005" s="155" t="str">
        <f t="shared" si="229"/>
        <v/>
      </c>
      <c r="X2005" s="105" t="str">
        <f t="shared" si="230"/>
        <v/>
      </c>
      <c r="Y2005" s="2">
        <f t="shared" si="231"/>
        <v>1958</v>
      </c>
      <c r="Z2005" t="str">
        <f t="shared" si="232"/>
        <v>Kf00U</v>
      </c>
    </row>
    <row r="2006" spans="1:26">
      <c r="A2006" s="3">
        <f>ROW()</f>
        <v>2006</v>
      </c>
      <c r="B2006" s="184">
        <f t="shared" si="226"/>
        <v>1959</v>
      </c>
      <c r="C2006" s="1" t="s">
        <v>2426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2189</v>
      </c>
      <c r="K2006" s="134" t="s">
        <v>4579</v>
      </c>
      <c r="L2006" s="9" t="s">
        <v>2196</v>
      </c>
      <c r="M2006" s="21" t="s">
        <v>3618</v>
      </c>
      <c r="N2006" s="21" t="s">
        <v>3777</v>
      </c>
      <c r="O2006"/>
      <c r="P2006" t="str">
        <f t="shared" si="227"/>
        <v>NOT EQUAL</v>
      </c>
      <c r="Q2006"/>
      <c r="R2006"/>
      <c r="S2006" s="151">
        <f t="shared" si="228"/>
        <v>309</v>
      </c>
      <c r="T2006" s="3" t="s">
        <v>4631</v>
      </c>
      <c r="U2006" s="114"/>
      <c r="V2006" s="114"/>
      <c r="W2006" s="155" t="str">
        <f t="shared" si="229"/>
        <v/>
      </c>
      <c r="X2006" s="105" t="str">
        <f t="shared" si="230"/>
        <v/>
      </c>
      <c r="Y2006" s="2">
        <f t="shared" si="231"/>
        <v>1959</v>
      </c>
      <c r="Z2006" t="str">
        <f t="shared" si="232"/>
        <v>Kg00U</v>
      </c>
    </row>
    <row r="2007" spans="1:26">
      <c r="A2007" s="3">
        <f>ROW()</f>
        <v>2007</v>
      </c>
      <c r="B2007" s="184">
        <f t="shared" si="226"/>
        <v>1960</v>
      </c>
      <c r="C2007" s="1" t="s">
        <v>2424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2189</v>
      </c>
      <c r="K2007" s="134" t="s">
        <v>4579</v>
      </c>
      <c r="L2007" s="9" t="s">
        <v>2196</v>
      </c>
      <c r="M2007" s="21" t="s">
        <v>3619</v>
      </c>
      <c r="N2007" s="21" t="s">
        <v>3777</v>
      </c>
      <c r="O2007"/>
      <c r="P2007" t="str">
        <f t="shared" si="227"/>
        <v>NOT EQUAL</v>
      </c>
      <c r="Q2007"/>
      <c r="R2007"/>
      <c r="S2007" s="151">
        <f t="shared" si="228"/>
        <v>309</v>
      </c>
      <c r="T2007" s="3" t="s">
        <v>4631</v>
      </c>
      <c r="U2007" s="114"/>
      <c r="V2007" s="114"/>
      <c r="W2007" s="155" t="str">
        <f t="shared" si="229"/>
        <v/>
      </c>
      <c r="X2007" s="105" t="str">
        <f t="shared" si="230"/>
        <v/>
      </c>
      <c r="Y2007" s="2">
        <f t="shared" si="231"/>
        <v>1960</v>
      </c>
      <c r="Z2007" t="str">
        <f t="shared" si="232"/>
        <v>K_01U</v>
      </c>
    </row>
    <row r="2008" spans="1:26">
      <c r="A2008" s="3">
        <f>ROW()</f>
        <v>2008</v>
      </c>
      <c r="B2008" s="184">
        <f t="shared" si="226"/>
        <v>1961</v>
      </c>
      <c r="C2008" s="1" t="s">
        <v>2425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2189</v>
      </c>
      <c r="K2008" s="134" t="s">
        <v>4579</v>
      </c>
      <c r="L2008" s="9" t="s">
        <v>2196</v>
      </c>
      <c r="M2008" s="21" t="s">
        <v>3620</v>
      </c>
      <c r="N2008" s="21" t="s">
        <v>3777</v>
      </c>
      <c r="O2008"/>
      <c r="P2008" t="str">
        <f t="shared" si="227"/>
        <v>NOT EQUAL</v>
      </c>
      <c r="Q2008"/>
      <c r="R2008"/>
      <c r="S2008" s="151">
        <f t="shared" si="228"/>
        <v>309</v>
      </c>
      <c r="T2008" s="3" t="s">
        <v>4631</v>
      </c>
      <c r="U2008" s="114"/>
      <c r="V2008" s="114"/>
      <c r="W2008" s="155" t="str">
        <f t="shared" si="229"/>
        <v/>
      </c>
      <c r="X2008" s="105" t="str">
        <f t="shared" si="230"/>
        <v/>
      </c>
      <c r="Y2008" s="2">
        <f t="shared" si="231"/>
        <v>1961</v>
      </c>
      <c r="Z2008" t="str">
        <f t="shared" si="232"/>
        <v>Kf01U</v>
      </c>
    </row>
    <row r="2009" spans="1:26">
      <c r="A2009" s="3">
        <f>ROW()</f>
        <v>2009</v>
      </c>
      <c r="B2009" s="184">
        <f t="shared" si="226"/>
        <v>1962</v>
      </c>
      <c r="C2009" s="1" t="s">
        <v>2426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2189</v>
      </c>
      <c r="K2009" s="134" t="s">
        <v>4579</v>
      </c>
      <c r="L2009" s="9" t="s">
        <v>2196</v>
      </c>
      <c r="M2009" s="21" t="s">
        <v>3621</v>
      </c>
      <c r="N2009" s="21" t="s">
        <v>3777</v>
      </c>
      <c r="O2009"/>
      <c r="P2009" t="str">
        <f t="shared" si="227"/>
        <v>NOT EQUAL</v>
      </c>
      <c r="Q2009"/>
      <c r="R2009"/>
      <c r="S2009" s="151">
        <f t="shared" si="228"/>
        <v>309</v>
      </c>
      <c r="T2009" s="3" t="s">
        <v>4631</v>
      </c>
      <c r="U2009" s="114"/>
      <c r="V2009" s="114"/>
      <c r="W2009" s="155" t="str">
        <f t="shared" si="229"/>
        <v/>
      </c>
      <c r="X2009" s="105" t="str">
        <f t="shared" si="230"/>
        <v/>
      </c>
      <c r="Y2009" s="2">
        <f t="shared" si="231"/>
        <v>1962</v>
      </c>
      <c r="Z2009" t="str">
        <f t="shared" si="232"/>
        <v>Kg01U</v>
      </c>
    </row>
    <row r="2010" spans="1:26">
      <c r="A2010" s="3">
        <f>ROW()</f>
        <v>2010</v>
      </c>
      <c r="B2010" s="184">
        <f t="shared" si="226"/>
        <v>1963</v>
      </c>
      <c r="C2010" s="1" t="s">
        <v>2424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2189</v>
      </c>
      <c r="K2010" s="134" t="s">
        <v>4579</v>
      </c>
      <c r="L2010" s="9" t="s">
        <v>2196</v>
      </c>
      <c r="M2010" s="21" t="s">
        <v>3622</v>
      </c>
      <c r="N2010" s="21" t="s">
        <v>3777</v>
      </c>
      <c r="O2010"/>
      <c r="P2010" t="str">
        <f t="shared" si="227"/>
        <v>NOT EQUAL</v>
      </c>
      <c r="Q2010"/>
      <c r="R2010"/>
      <c r="S2010" s="151">
        <f t="shared" si="228"/>
        <v>309</v>
      </c>
      <c r="T2010" s="3" t="s">
        <v>4631</v>
      </c>
      <c r="U2010" s="114"/>
      <c r="V2010" s="114"/>
      <c r="W2010" s="155" t="str">
        <f t="shared" si="229"/>
        <v/>
      </c>
      <c r="X2010" s="105" t="str">
        <f t="shared" si="230"/>
        <v/>
      </c>
      <c r="Y2010" s="2">
        <f t="shared" si="231"/>
        <v>1963</v>
      </c>
      <c r="Z2010" t="str">
        <f t="shared" si="232"/>
        <v>K_02U</v>
      </c>
    </row>
    <row r="2011" spans="1:26">
      <c r="A2011" s="3">
        <f>ROW()</f>
        <v>2011</v>
      </c>
      <c r="B2011" s="184">
        <f t="shared" si="226"/>
        <v>1964</v>
      </c>
      <c r="C2011" s="1" t="s">
        <v>2425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2189</v>
      </c>
      <c r="K2011" s="134" t="s">
        <v>4579</v>
      </c>
      <c r="L2011" s="9" t="s">
        <v>2196</v>
      </c>
      <c r="M2011" s="21" t="s">
        <v>3623</v>
      </c>
      <c r="N2011" s="21" t="s">
        <v>3777</v>
      </c>
      <c r="O2011"/>
      <c r="P2011" t="str">
        <f t="shared" si="227"/>
        <v>NOT EQUAL</v>
      </c>
      <c r="Q2011"/>
      <c r="R2011"/>
      <c r="S2011" s="151">
        <f t="shared" si="228"/>
        <v>309</v>
      </c>
      <c r="T2011" s="3" t="s">
        <v>4631</v>
      </c>
      <c r="U2011" s="114"/>
      <c r="V2011" s="114"/>
      <c r="W2011" s="155" t="str">
        <f t="shared" si="229"/>
        <v/>
      </c>
      <c r="X2011" s="105" t="str">
        <f t="shared" si="230"/>
        <v/>
      </c>
      <c r="Y2011" s="2">
        <f t="shared" si="231"/>
        <v>1964</v>
      </c>
      <c r="Z2011" t="str">
        <f t="shared" si="232"/>
        <v>Kf02U</v>
      </c>
    </row>
    <row r="2012" spans="1:26">
      <c r="A2012" s="3">
        <f>ROW()</f>
        <v>2012</v>
      </c>
      <c r="B2012" s="184">
        <f t="shared" si="226"/>
        <v>1965</v>
      </c>
      <c r="C2012" s="1" t="s">
        <v>2426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2189</v>
      </c>
      <c r="K2012" s="134" t="s">
        <v>4579</v>
      </c>
      <c r="L2012" s="9" t="s">
        <v>2196</v>
      </c>
      <c r="M2012" s="21" t="s">
        <v>3624</v>
      </c>
      <c r="N2012" s="21" t="s">
        <v>3777</v>
      </c>
      <c r="O2012"/>
      <c r="P2012" t="str">
        <f t="shared" si="227"/>
        <v>NOT EQUAL</v>
      </c>
      <c r="Q2012"/>
      <c r="R2012"/>
      <c r="S2012" s="151">
        <f t="shared" si="228"/>
        <v>309</v>
      </c>
      <c r="T2012" s="3" t="s">
        <v>4631</v>
      </c>
      <c r="U2012" s="114"/>
      <c r="V2012" s="114"/>
      <c r="W2012" s="155" t="str">
        <f t="shared" si="229"/>
        <v/>
      </c>
      <c r="X2012" s="105" t="str">
        <f t="shared" si="230"/>
        <v/>
      </c>
      <c r="Y2012" s="2">
        <f t="shared" si="231"/>
        <v>1965</v>
      </c>
      <c r="Z2012" t="str">
        <f t="shared" si="232"/>
        <v>Kg02U</v>
      </c>
    </row>
    <row r="2013" spans="1:26">
      <c r="A2013" s="3">
        <f>ROW()</f>
        <v>2013</v>
      </c>
      <c r="B2013" s="184">
        <f t="shared" si="226"/>
        <v>1966</v>
      </c>
      <c r="C2013" s="1" t="s">
        <v>2424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2189</v>
      </c>
      <c r="K2013" s="134" t="s">
        <v>4579</v>
      </c>
      <c r="L2013" s="9" t="s">
        <v>2196</v>
      </c>
      <c r="M2013" s="21" t="s">
        <v>3625</v>
      </c>
      <c r="N2013" s="21" t="s">
        <v>3777</v>
      </c>
      <c r="O2013"/>
      <c r="P2013" t="str">
        <f t="shared" si="227"/>
        <v>NOT EQUAL</v>
      </c>
      <c r="Q2013"/>
      <c r="R2013"/>
      <c r="S2013" s="151">
        <f t="shared" si="228"/>
        <v>309</v>
      </c>
      <c r="T2013" s="3" t="s">
        <v>4631</v>
      </c>
      <c r="U2013" s="114"/>
      <c r="V2013" s="114"/>
      <c r="W2013" s="155" t="str">
        <f t="shared" si="229"/>
        <v/>
      </c>
      <c r="X2013" s="105" t="str">
        <f t="shared" si="230"/>
        <v/>
      </c>
      <c r="Y2013" s="2">
        <f t="shared" si="231"/>
        <v>1966</v>
      </c>
      <c r="Z2013" t="str">
        <f t="shared" si="232"/>
        <v>K_03U</v>
      </c>
    </row>
    <row r="2014" spans="1:26">
      <c r="A2014" s="3">
        <f>ROW()</f>
        <v>2014</v>
      </c>
      <c r="B2014" s="184">
        <f t="shared" si="226"/>
        <v>1967</v>
      </c>
      <c r="C2014" s="1" t="s">
        <v>2425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2189</v>
      </c>
      <c r="K2014" s="134" t="s">
        <v>4579</v>
      </c>
      <c r="L2014" s="9" t="s">
        <v>2196</v>
      </c>
      <c r="M2014" s="21" t="s">
        <v>3626</v>
      </c>
      <c r="N2014" s="21" t="s">
        <v>3777</v>
      </c>
      <c r="O2014"/>
      <c r="P2014" t="str">
        <f t="shared" si="227"/>
        <v>NOT EQUAL</v>
      </c>
      <c r="Q2014"/>
      <c r="R2014"/>
      <c r="S2014" s="151">
        <f t="shared" si="228"/>
        <v>309</v>
      </c>
      <c r="T2014" s="3" t="s">
        <v>4631</v>
      </c>
      <c r="U2014" s="114"/>
      <c r="V2014" s="114"/>
      <c r="W2014" s="155" t="str">
        <f t="shared" si="229"/>
        <v/>
      </c>
      <c r="X2014" s="105" t="str">
        <f t="shared" si="230"/>
        <v/>
      </c>
      <c r="Y2014" s="2">
        <f t="shared" si="231"/>
        <v>1967</v>
      </c>
      <c r="Z2014" t="str">
        <f t="shared" si="232"/>
        <v>Kf03U</v>
      </c>
    </row>
    <row r="2015" spans="1:26">
      <c r="A2015" s="3">
        <f>ROW()</f>
        <v>2015</v>
      </c>
      <c r="B2015" s="184">
        <f t="shared" si="226"/>
        <v>1968</v>
      </c>
      <c r="C2015" s="1" t="s">
        <v>2426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2189</v>
      </c>
      <c r="K2015" s="134" t="s">
        <v>4579</v>
      </c>
      <c r="L2015" s="9" t="s">
        <v>2196</v>
      </c>
      <c r="M2015" s="21" t="s">
        <v>3627</v>
      </c>
      <c r="N2015" s="21" t="s">
        <v>3777</v>
      </c>
      <c r="O2015"/>
      <c r="P2015" t="str">
        <f t="shared" si="227"/>
        <v>NOT EQUAL</v>
      </c>
      <c r="Q2015"/>
      <c r="R2015"/>
      <c r="S2015" s="151">
        <f t="shared" si="228"/>
        <v>309</v>
      </c>
      <c r="T2015" s="3" t="s">
        <v>4631</v>
      </c>
      <c r="U2015" s="114"/>
      <c r="V2015" s="114"/>
      <c r="W2015" s="155" t="str">
        <f t="shared" si="229"/>
        <v/>
      </c>
      <c r="X2015" s="105" t="str">
        <f t="shared" si="230"/>
        <v/>
      </c>
      <c r="Y2015" s="2">
        <f t="shared" si="231"/>
        <v>1968</v>
      </c>
      <c r="Z2015" t="str">
        <f t="shared" si="232"/>
        <v>Kg03U</v>
      </c>
    </row>
    <row r="2016" spans="1:26">
      <c r="A2016" s="3">
        <f>ROW()</f>
        <v>2016</v>
      </c>
      <c r="B2016" s="184">
        <f t="shared" si="226"/>
        <v>1969</v>
      </c>
      <c r="C2016" s="1" t="s">
        <v>2424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2189</v>
      </c>
      <c r="K2016" s="134" t="s">
        <v>4579</v>
      </c>
      <c r="L2016" s="9" t="s">
        <v>2196</v>
      </c>
      <c r="M2016" s="21" t="s">
        <v>3628</v>
      </c>
      <c r="N2016" s="21" t="s">
        <v>3777</v>
      </c>
      <c r="O2016"/>
      <c r="P2016" t="str">
        <f t="shared" si="227"/>
        <v>NOT EQUAL</v>
      </c>
      <c r="Q2016"/>
      <c r="R2016"/>
      <c r="S2016" s="151">
        <f t="shared" si="228"/>
        <v>309</v>
      </c>
      <c r="T2016" s="3" t="s">
        <v>4631</v>
      </c>
      <c r="U2016" s="114"/>
      <c r="V2016" s="114"/>
      <c r="W2016" s="155" t="str">
        <f t="shared" si="229"/>
        <v/>
      </c>
      <c r="X2016" s="105" t="str">
        <f t="shared" si="230"/>
        <v/>
      </c>
      <c r="Y2016" s="2">
        <f t="shared" si="231"/>
        <v>1969</v>
      </c>
      <c r="Z2016" t="str">
        <f t="shared" si="232"/>
        <v>K_04U</v>
      </c>
    </row>
    <row r="2017" spans="1:26">
      <c r="A2017" s="3">
        <f>ROW()</f>
        <v>2017</v>
      </c>
      <c r="B2017" s="184">
        <f t="shared" si="226"/>
        <v>1970</v>
      </c>
      <c r="C2017" s="1" t="s">
        <v>2425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2189</v>
      </c>
      <c r="K2017" s="134" t="s">
        <v>4579</v>
      </c>
      <c r="L2017" s="9" t="s">
        <v>2196</v>
      </c>
      <c r="M2017" s="21" t="s">
        <v>3629</v>
      </c>
      <c r="N2017" s="21" t="s">
        <v>3777</v>
      </c>
      <c r="O2017"/>
      <c r="P2017" t="str">
        <f t="shared" si="227"/>
        <v>NOT EQUAL</v>
      </c>
      <c r="Q2017"/>
      <c r="R2017"/>
      <c r="S2017" s="151">
        <f t="shared" si="228"/>
        <v>309</v>
      </c>
      <c r="T2017" s="3" t="s">
        <v>4631</v>
      </c>
      <c r="U2017" s="114"/>
      <c r="V2017" s="114"/>
      <c r="W2017" s="155" t="str">
        <f t="shared" si="229"/>
        <v/>
      </c>
      <c r="X2017" s="105" t="str">
        <f t="shared" si="230"/>
        <v/>
      </c>
      <c r="Y2017" s="2">
        <f t="shared" si="231"/>
        <v>1970</v>
      </c>
      <c r="Z2017" t="str">
        <f t="shared" si="232"/>
        <v>Kf04U</v>
      </c>
    </row>
    <row r="2018" spans="1:26">
      <c r="A2018" s="3">
        <f>ROW()</f>
        <v>2018</v>
      </c>
      <c r="B2018" s="184">
        <f t="shared" si="226"/>
        <v>1971</v>
      </c>
      <c r="C2018" s="1" t="s">
        <v>2426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2189</v>
      </c>
      <c r="K2018" s="134" t="s">
        <v>4579</v>
      </c>
      <c r="L2018" s="9" t="s">
        <v>2196</v>
      </c>
      <c r="M2018" s="21" t="s">
        <v>3630</v>
      </c>
      <c r="N2018" s="21" t="s">
        <v>3777</v>
      </c>
      <c r="O2018"/>
      <c r="P2018" t="str">
        <f t="shared" si="227"/>
        <v>NOT EQUAL</v>
      </c>
      <c r="Q2018"/>
      <c r="R2018"/>
      <c r="S2018" s="151">
        <f t="shared" si="228"/>
        <v>309</v>
      </c>
      <c r="T2018" s="3" t="s">
        <v>4631</v>
      </c>
      <c r="U2018" s="114"/>
      <c r="V2018" s="114"/>
      <c r="W2018" s="155" t="str">
        <f t="shared" si="229"/>
        <v/>
      </c>
      <c r="X2018" s="105" t="str">
        <f t="shared" si="230"/>
        <v/>
      </c>
      <c r="Y2018" s="2">
        <f t="shared" si="231"/>
        <v>1971</v>
      </c>
      <c r="Z2018" t="str">
        <f t="shared" si="232"/>
        <v>Kg04U</v>
      </c>
    </row>
    <row r="2019" spans="1:26">
      <c r="A2019" s="3">
        <f>ROW()</f>
        <v>2019</v>
      </c>
      <c r="B2019" s="184">
        <f t="shared" si="226"/>
        <v>1972</v>
      </c>
      <c r="C2019" s="1" t="s">
        <v>2424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2189</v>
      </c>
      <c r="K2019" s="134" t="s">
        <v>4579</v>
      </c>
      <c r="L2019" s="9" t="s">
        <v>2196</v>
      </c>
      <c r="M2019" s="21" t="s">
        <v>3631</v>
      </c>
      <c r="N2019" s="21" t="s">
        <v>3777</v>
      </c>
      <c r="O2019"/>
      <c r="P2019" t="str">
        <f t="shared" si="227"/>
        <v>NOT EQUAL</v>
      </c>
      <c r="Q2019"/>
      <c r="R2019"/>
      <c r="S2019" s="151">
        <f t="shared" si="228"/>
        <v>309</v>
      </c>
      <c r="T2019" s="3" t="s">
        <v>4631</v>
      </c>
      <c r="U2019" s="114"/>
      <c r="V2019" s="114"/>
      <c r="W2019" s="155" t="str">
        <f t="shared" si="229"/>
        <v/>
      </c>
      <c r="X2019" s="105" t="str">
        <f t="shared" si="230"/>
        <v/>
      </c>
      <c r="Y2019" s="2">
        <f t="shared" si="231"/>
        <v>1972</v>
      </c>
      <c r="Z2019" t="str">
        <f t="shared" si="232"/>
        <v>K_05U</v>
      </c>
    </row>
    <row r="2020" spans="1:26">
      <c r="A2020" s="3">
        <f>ROW()</f>
        <v>2020</v>
      </c>
      <c r="B2020" s="184">
        <f t="shared" si="226"/>
        <v>1973</v>
      </c>
      <c r="C2020" s="1" t="s">
        <v>2425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2189</v>
      </c>
      <c r="K2020" s="134" t="s">
        <v>4579</v>
      </c>
      <c r="L2020" s="9" t="s">
        <v>2196</v>
      </c>
      <c r="M2020" s="21" t="s">
        <v>3632</v>
      </c>
      <c r="N2020" s="21" t="s">
        <v>3777</v>
      </c>
      <c r="O2020"/>
      <c r="P2020" t="str">
        <f t="shared" si="227"/>
        <v>NOT EQUAL</v>
      </c>
      <c r="Q2020"/>
      <c r="R2020"/>
      <c r="S2020" s="151">
        <f t="shared" si="228"/>
        <v>309</v>
      </c>
      <c r="T2020" s="3" t="s">
        <v>4631</v>
      </c>
      <c r="U2020" s="114"/>
      <c r="V2020" s="114"/>
      <c r="W2020" s="155" t="str">
        <f t="shared" si="229"/>
        <v/>
      </c>
      <c r="X2020" s="105" t="str">
        <f t="shared" si="230"/>
        <v/>
      </c>
      <c r="Y2020" s="2">
        <f t="shared" si="231"/>
        <v>1973</v>
      </c>
      <c r="Z2020" t="str">
        <f t="shared" si="232"/>
        <v>Kf05U</v>
      </c>
    </row>
    <row r="2021" spans="1:26">
      <c r="A2021" s="3">
        <f>ROW()</f>
        <v>2021</v>
      </c>
      <c r="B2021" s="184">
        <f t="shared" si="226"/>
        <v>1974</v>
      </c>
      <c r="C2021" s="1" t="s">
        <v>2426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2189</v>
      </c>
      <c r="K2021" s="134" t="s">
        <v>4579</v>
      </c>
      <c r="L2021" s="9" t="s">
        <v>2196</v>
      </c>
      <c r="M2021" s="21" t="s">
        <v>3633</v>
      </c>
      <c r="N2021" s="21" t="s">
        <v>3777</v>
      </c>
      <c r="O2021"/>
      <c r="P2021" t="str">
        <f t="shared" si="227"/>
        <v>NOT EQUAL</v>
      </c>
      <c r="Q2021"/>
      <c r="R2021"/>
      <c r="S2021" s="151">
        <f t="shared" si="228"/>
        <v>309</v>
      </c>
      <c r="T2021" s="3" t="s">
        <v>4631</v>
      </c>
      <c r="U2021" s="114"/>
      <c r="V2021" s="114"/>
      <c r="W2021" s="155" t="str">
        <f t="shared" si="229"/>
        <v/>
      </c>
      <c r="X2021" s="105" t="str">
        <f t="shared" si="230"/>
        <v/>
      </c>
      <c r="Y2021" s="2">
        <f t="shared" si="231"/>
        <v>1974</v>
      </c>
      <c r="Z2021" t="str">
        <f t="shared" si="232"/>
        <v>Kg05U</v>
      </c>
    </row>
    <row r="2022" spans="1:26">
      <c r="A2022" s="3">
        <f>ROW()</f>
        <v>2022</v>
      </c>
      <c r="B2022" s="184">
        <f t="shared" si="226"/>
        <v>1975</v>
      </c>
      <c r="C2022" s="1" t="s">
        <v>2424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2189</v>
      </c>
      <c r="K2022" s="134" t="s">
        <v>4579</v>
      </c>
      <c r="L2022" s="9" t="s">
        <v>2196</v>
      </c>
      <c r="M2022" s="21" t="s">
        <v>3634</v>
      </c>
      <c r="N2022" s="21" t="s">
        <v>3777</v>
      </c>
      <c r="O2022"/>
      <c r="P2022" t="str">
        <f t="shared" si="227"/>
        <v>NOT EQUAL</v>
      </c>
      <c r="Q2022"/>
      <c r="R2022"/>
      <c r="S2022" s="151">
        <f t="shared" si="228"/>
        <v>309</v>
      </c>
      <c r="T2022" s="3" t="s">
        <v>4631</v>
      </c>
      <c r="U2022" s="114"/>
      <c r="V2022" s="114"/>
      <c r="W2022" s="155" t="str">
        <f t="shared" si="229"/>
        <v/>
      </c>
      <c r="X2022" s="105" t="str">
        <f t="shared" si="230"/>
        <v/>
      </c>
      <c r="Y2022" s="2">
        <f t="shared" si="231"/>
        <v>1975</v>
      </c>
      <c r="Z2022" t="str">
        <f t="shared" si="232"/>
        <v>K_06U</v>
      </c>
    </row>
    <row r="2023" spans="1:26">
      <c r="A2023" s="3">
        <f>ROW()</f>
        <v>2023</v>
      </c>
      <c r="B2023" s="184">
        <f t="shared" si="226"/>
        <v>1976</v>
      </c>
      <c r="C2023" s="1" t="s">
        <v>2425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2189</v>
      </c>
      <c r="K2023" s="134" t="s">
        <v>4579</v>
      </c>
      <c r="L2023" s="9" t="s">
        <v>2196</v>
      </c>
      <c r="M2023" s="21" t="s">
        <v>3635</v>
      </c>
      <c r="N2023" s="21" t="s">
        <v>3777</v>
      </c>
      <c r="O2023"/>
      <c r="P2023" t="str">
        <f t="shared" si="227"/>
        <v>NOT EQUAL</v>
      </c>
      <c r="Q2023"/>
      <c r="R2023"/>
      <c r="S2023" s="151">
        <f t="shared" si="228"/>
        <v>309</v>
      </c>
      <c r="T2023" s="3" t="s">
        <v>4631</v>
      </c>
      <c r="U2023" s="114"/>
      <c r="V2023" s="114"/>
      <c r="W2023" s="155" t="str">
        <f t="shared" si="229"/>
        <v/>
      </c>
      <c r="X2023" s="105" t="str">
        <f t="shared" si="230"/>
        <v/>
      </c>
      <c r="Y2023" s="2">
        <f t="shared" si="231"/>
        <v>1976</v>
      </c>
      <c r="Z2023" t="str">
        <f t="shared" si="232"/>
        <v>Kf06U</v>
      </c>
    </row>
    <row r="2024" spans="1:26">
      <c r="A2024" s="3">
        <f>ROW()</f>
        <v>2024</v>
      </c>
      <c r="B2024" s="184">
        <f t="shared" si="226"/>
        <v>1977</v>
      </c>
      <c r="C2024" s="1" t="s">
        <v>2426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2189</v>
      </c>
      <c r="K2024" s="134" t="s">
        <v>4579</v>
      </c>
      <c r="L2024" s="9" t="s">
        <v>2196</v>
      </c>
      <c r="M2024" s="21" t="s">
        <v>3636</v>
      </c>
      <c r="N2024" s="21" t="s">
        <v>3777</v>
      </c>
      <c r="O2024"/>
      <c r="P2024" t="str">
        <f t="shared" si="227"/>
        <v>NOT EQUAL</v>
      </c>
      <c r="Q2024"/>
      <c r="R2024"/>
      <c r="S2024" s="151">
        <f t="shared" si="228"/>
        <v>309</v>
      </c>
      <c r="T2024" s="3" t="s">
        <v>4631</v>
      </c>
      <c r="U2024" s="114"/>
      <c r="V2024" s="114"/>
      <c r="W2024" s="155" t="str">
        <f t="shared" si="229"/>
        <v/>
      </c>
      <c r="X2024" s="105" t="str">
        <f t="shared" si="230"/>
        <v/>
      </c>
      <c r="Y2024" s="2">
        <f t="shared" si="231"/>
        <v>1977</v>
      </c>
      <c r="Z2024" t="str">
        <f t="shared" si="232"/>
        <v>Kg06U</v>
      </c>
    </row>
    <row r="2025" spans="1:26">
      <c r="A2025" s="3">
        <f>ROW()</f>
        <v>2025</v>
      </c>
      <c r="B2025" s="184">
        <f t="shared" si="226"/>
        <v>1978</v>
      </c>
      <c r="C2025" s="1" t="s">
        <v>2424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2189</v>
      </c>
      <c r="K2025" s="134" t="s">
        <v>4579</v>
      </c>
      <c r="L2025" s="9" t="s">
        <v>2196</v>
      </c>
      <c r="M2025" s="21" t="s">
        <v>3637</v>
      </c>
      <c r="N2025" s="21" t="s">
        <v>3777</v>
      </c>
      <c r="O2025"/>
      <c r="P2025" t="str">
        <f t="shared" si="227"/>
        <v>NOT EQUAL</v>
      </c>
      <c r="Q2025"/>
      <c r="R2025"/>
      <c r="S2025" s="151">
        <f t="shared" si="228"/>
        <v>309</v>
      </c>
      <c r="T2025" s="3" t="s">
        <v>4631</v>
      </c>
      <c r="U2025" s="114"/>
      <c r="V2025" s="114"/>
      <c r="W2025" s="155" t="str">
        <f t="shared" si="229"/>
        <v/>
      </c>
      <c r="X2025" s="105" t="str">
        <f t="shared" si="230"/>
        <v/>
      </c>
      <c r="Y2025" s="2">
        <f t="shared" si="231"/>
        <v>1978</v>
      </c>
      <c r="Z2025" t="str">
        <f t="shared" si="232"/>
        <v>K_07U</v>
      </c>
    </row>
    <row r="2026" spans="1:26">
      <c r="A2026" s="3">
        <f>ROW()</f>
        <v>2026</v>
      </c>
      <c r="B2026" s="184">
        <f t="shared" si="226"/>
        <v>1979</v>
      </c>
      <c r="C2026" s="1" t="s">
        <v>2425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2189</v>
      </c>
      <c r="K2026" s="134" t="s">
        <v>4579</v>
      </c>
      <c r="L2026" s="9" t="s">
        <v>2196</v>
      </c>
      <c r="M2026" s="21" t="s">
        <v>3638</v>
      </c>
      <c r="N2026" s="21" t="s">
        <v>3777</v>
      </c>
      <c r="O2026"/>
      <c r="P2026" t="str">
        <f t="shared" si="227"/>
        <v>NOT EQUAL</v>
      </c>
      <c r="Q2026"/>
      <c r="R2026"/>
      <c r="S2026" s="151">
        <f t="shared" si="228"/>
        <v>309</v>
      </c>
      <c r="T2026" s="3" t="s">
        <v>4631</v>
      </c>
      <c r="U2026" s="114"/>
      <c r="V2026" s="114"/>
      <c r="W2026" s="155" t="str">
        <f t="shared" si="229"/>
        <v/>
      </c>
      <c r="X2026" s="105" t="str">
        <f t="shared" si="230"/>
        <v/>
      </c>
      <c r="Y2026" s="2">
        <f t="shared" si="231"/>
        <v>1979</v>
      </c>
      <c r="Z2026" t="str">
        <f t="shared" si="232"/>
        <v>Kf07U</v>
      </c>
    </row>
    <row r="2027" spans="1:26">
      <c r="A2027" s="3">
        <f>ROW()</f>
        <v>2027</v>
      </c>
      <c r="B2027" s="184">
        <f t="shared" si="226"/>
        <v>1980</v>
      </c>
      <c r="C2027" s="1" t="s">
        <v>2426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2189</v>
      </c>
      <c r="K2027" s="134" t="s">
        <v>4579</v>
      </c>
      <c r="L2027" s="9" t="s">
        <v>2196</v>
      </c>
      <c r="M2027" s="21" t="s">
        <v>3639</v>
      </c>
      <c r="N2027" s="21" t="s">
        <v>3777</v>
      </c>
      <c r="O2027"/>
      <c r="P2027" t="str">
        <f t="shared" si="227"/>
        <v>NOT EQUAL</v>
      </c>
      <c r="Q2027"/>
      <c r="R2027"/>
      <c r="S2027" s="151">
        <f t="shared" si="228"/>
        <v>309</v>
      </c>
      <c r="T2027" s="3" t="s">
        <v>4631</v>
      </c>
      <c r="U2027" s="114"/>
      <c r="V2027" s="114"/>
      <c r="W2027" s="155" t="str">
        <f t="shared" si="229"/>
        <v/>
      </c>
      <c r="X2027" s="105" t="str">
        <f t="shared" si="230"/>
        <v/>
      </c>
      <c r="Y2027" s="2">
        <f t="shared" si="231"/>
        <v>1980</v>
      </c>
      <c r="Z2027" t="str">
        <f t="shared" si="232"/>
        <v>Kg07U</v>
      </c>
    </row>
    <row r="2028" spans="1:26">
      <c r="A2028" s="3">
        <f>ROW()</f>
        <v>2028</v>
      </c>
      <c r="B2028" s="184">
        <f t="shared" si="226"/>
        <v>1981</v>
      </c>
      <c r="C2028" s="1" t="s">
        <v>2424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2189</v>
      </c>
      <c r="K2028" s="134" t="s">
        <v>4579</v>
      </c>
      <c r="L2028" s="9" t="s">
        <v>2196</v>
      </c>
      <c r="M2028" s="21" t="s">
        <v>3640</v>
      </c>
      <c r="N2028" s="21" t="s">
        <v>3777</v>
      </c>
      <c r="O2028"/>
      <c r="P2028" t="str">
        <f t="shared" si="227"/>
        <v>NOT EQUAL</v>
      </c>
      <c r="Q2028"/>
      <c r="R2028"/>
      <c r="S2028" s="151">
        <f t="shared" si="228"/>
        <v>309</v>
      </c>
      <c r="T2028" s="3" t="s">
        <v>4631</v>
      </c>
      <c r="U2028" s="114"/>
      <c r="V2028" s="114"/>
      <c r="W2028" s="155" t="str">
        <f t="shared" si="229"/>
        <v/>
      </c>
      <c r="X2028" s="105" t="str">
        <f t="shared" si="230"/>
        <v/>
      </c>
      <c r="Y2028" s="2">
        <f t="shared" si="231"/>
        <v>1981</v>
      </c>
      <c r="Z2028" t="str">
        <f t="shared" si="232"/>
        <v>K_08U</v>
      </c>
    </row>
    <row r="2029" spans="1:26">
      <c r="A2029" s="3">
        <f>ROW()</f>
        <v>2029</v>
      </c>
      <c r="B2029" s="184">
        <f t="shared" si="226"/>
        <v>1982</v>
      </c>
      <c r="C2029" s="1" t="s">
        <v>2425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2189</v>
      </c>
      <c r="K2029" s="134" t="s">
        <v>4579</v>
      </c>
      <c r="L2029" s="9" t="s">
        <v>2196</v>
      </c>
      <c r="M2029" s="21" t="s">
        <v>3641</v>
      </c>
      <c r="N2029" s="21" t="s">
        <v>3777</v>
      </c>
      <c r="O2029"/>
      <c r="P2029" t="str">
        <f t="shared" si="227"/>
        <v>NOT EQUAL</v>
      </c>
      <c r="Q2029"/>
      <c r="R2029"/>
      <c r="S2029" s="151">
        <f t="shared" si="228"/>
        <v>309</v>
      </c>
      <c r="T2029" s="3" t="s">
        <v>4631</v>
      </c>
      <c r="U2029" s="114"/>
      <c r="V2029" s="114"/>
      <c r="W2029" s="155" t="str">
        <f t="shared" si="229"/>
        <v/>
      </c>
      <c r="X2029" s="105" t="str">
        <f t="shared" si="230"/>
        <v/>
      </c>
      <c r="Y2029" s="2">
        <f t="shared" si="231"/>
        <v>1982</v>
      </c>
      <c r="Z2029" t="str">
        <f t="shared" si="232"/>
        <v>Kf08U</v>
      </c>
    </row>
    <row r="2030" spans="1:26">
      <c r="A2030" s="3">
        <f>ROW()</f>
        <v>2030</v>
      </c>
      <c r="B2030" s="184">
        <f t="shared" si="226"/>
        <v>1983</v>
      </c>
      <c r="C2030" s="1" t="s">
        <v>2426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2189</v>
      </c>
      <c r="K2030" s="134" t="s">
        <v>4579</v>
      </c>
      <c r="L2030" s="9" t="s">
        <v>2196</v>
      </c>
      <c r="M2030" s="21" t="s">
        <v>3642</v>
      </c>
      <c r="N2030" s="21" t="s">
        <v>3777</v>
      </c>
      <c r="O2030"/>
      <c r="P2030" t="str">
        <f t="shared" si="227"/>
        <v>NOT EQUAL</v>
      </c>
      <c r="Q2030"/>
      <c r="R2030"/>
      <c r="S2030" s="151">
        <f t="shared" si="228"/>
        <v>309</v>
      </c>
      <c r="T2030" s="3" t="s">
        <v>4631</v>
      </c>
      <c r="U2030" s="114"/>
      <c r="V2030" s="114"/>
      <c r="W2030" s="155" t="str">
        <f t="shared" si="229"/>
        <v/>
      </c>
      <c r="X2030" s="105" t="str">
        <f t="shared" si="230"/>
        <v/>
      </c>
      <c r="Y2030" s="2">
        <f t="shared" si="231"/>
        <v>1983</v>
      </c>
      <c r="Z2030" t="str">
        <f t="shared" si="232"/>
        <v>Kg08U</v>
      </c>
    </row>
    <row r="2031" spans="1:26">
      <c r="A2031" s="3">
        <f>ROW()</f>
        <v>2031</v>
      </c>
      <c r="B2031" s="184">
        <f t="shared" si="226"/>
        <v>1984</v>
      </c>
      <c r="C2031" s="1" t="s">
        <v>2424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2189</v>
      </c>
      <c r="K2031" s="134" t="s">
        <v>4579</v>
      </c>
      <c r="L2031" s="9" t="s">
        <v>2196</v>
      </c>
      <c r="M2031" s="21" t="s">
        <v>3643</v>
      </c>
      <c r="N2031" s="21" t="s">
        <v>3777</v>
      </c>
      <c r="O2031"/>
      <c r="P2031" t="str">
        <f t="shared" si="227"/>
        <v>NOT EQUAL</v>
      </c>
      <c r="Q2031"/>
      <c r="R2031"/>
      <c r="S2031" s="151">
        <f t="shared" si="228"/>
        <v>309</v>
      </c>
      <c r="T2031" s="3" t="s">
        <v>4631</v>
      </c>
      <c r="U2031" s="114"/>
      <c r="V2031" s="114"/>
      <c r="W2031" s="155" t="str">
        <f t="shared" si="229"/>
        <v/>
      </c>
      <c r="X2031" s="105" t="str">
        <f t="shared" si="230"/>
        <v/>
      </c>
      <c r="Y2031" s="2">
        <f t="shared" si="231"/>
        <v>1984</v>
      </c>
      <c r="Z2031" t="str">
        <f t="shared" si="232"/>
        <v>K_09U</v>
      </c>
    </row>
    <row r="2032" spans="1:26">
      <c r="A2032" s="3">
        <f>ROW()</f>
        <v>2032</v>
      </c>
      <c r="B2032" s="184">
        <f t="shared" si="226"/>
        <v>1985</v>
      </c>
      <c r="C2032" s="1" t="s">
        <v>2425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2189</v>
      </c>
      <c r="K2032" s="134" t="s">
        <v>4579</v>
      </c>
      <c r="L2032" s="9" t="s">
        <v>2196</v>
      </c>
      <c r="M2032" s="21" t="s">
        <v>3644</v>
      </c>
      <c r="N2032" s="21" t="s">
        <v>3777</v>
      </c>
      <c r="O2032"/>
      <c r="P2032" t="str">
        <f t="shared" si="227"/>
        <v>NOT EQUAL</v>
      </c>
      <c r="Q2032"/>
      <c r="R2032"/>
      <c r="S2032" s="151">
        <f t="shared" si="228"/>
        <v>309</v>
      </c>
      <c r="T2032" s="3" t="s">
        <v>4631</v>
      </c>
      <c r="U2032" s="114"/>
      <c r="V2032" s="114"/>
      <c r="W2032" s="155" t="str">
        <f t="shared" si="229"/>
        <v/>
      </c>
      <c r="X2032" s="105" t="str">
        <f t="shared" si="230"/>
        <v/>
      </c>
      <c r="Y2032" s="2">
        <f t="shared" si="231"/>
        <v>1985</v>
      </c>
      <c r="Z2032" t="str">
        <f t="shared" si="232"/>
        <v>Kf09U</v>
      </c>
    </row>
    <row r="2033" spans="1:26">
      <c r="A2033" s="3">
        <f>ROW()</f>
        <v>2033</v>
      </c>
      <c r="B2033" s="184">
        <f t="shared" si="226"/>
        <v>1986</v>
      </c>
      <c r="C2033" s="1" t="s">
        <v>2426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2189</v>
      </c>
      <c r="K2033" s="134" t="s">
        <v>4579</v>
      </c>
      <c r="L2033" s="9" t="s">
        <v>2196</v>
      </c>
      <c r="M2033" s="21" t="s">
        <v>3645</v>
      </c>
      <c r="N2033" s="21" t="s">
        <v>3777</v>
      </c>
      <c r="O2033"/>
      <c r="P2033" t="str">
        <f t="shared" si="227"/>
        <v>NOT EQUAL</v>
      </c>
      <c r="Q2033"/>
      <c r="R2033"/>
      <c r="S2033" s="151">
        <f t="shared" si="228"/>
        <v>309</v>
      </c>
      <c r="T2033" s="3" t="s">
        <v>4631</v>
      </c>
      <c r="U2033" s="114"/>
      <c r="V2033" s="114"/>
      <c r="W2033" s="155" t="str">
        <f t="shared" si="229"/>
        <v/>
      </c>
      <c r="X2033" s="105" t="str">
        <f t="shared" si="230"/>
        <v/>
      </c>
      <c r="Y2033" s="2">
        <f t="shared" si="231"/>
        <v>1986</v>
      </c>
      <c r="Z2033" t="str">
        <f t="shared" si="232"/>
        <v>Kg09U</v>
      </c>
    </row>
    <row r="2034" spans="1:26">
      <c r="A2034" s="3">
        <f>ROW()</f>
        <v>2034</v>
      </c>
      <c r="B2034" s="184">
        <f t="shared" si="226"/>
        <v>1987</v>
      </c>
      <c r="C2034" s="1" t="s">
        <v>2424</v>
      </c>
      <c r="D2034" s="1" t="s">
        <v>1748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2189</v>
      </c>
      <c r="K2034" s="134" t="s">
        <v>4579</v>
      </c>
      <c r="L2034" s="9" t="s">
        <v>2196</v>
      </c>
      <c r="M2034" s="21" t="s">
        <v>3646</v>
      </c>
      <c r="N2034" s="21" t="s">
        <v>3777</v>
      </c>
      <c r="O2034"/>
      <c r="P2034" t="str">
        <f t="shared" si="227"/>
        <v>NOT EQUAL</v>
      </c>
      <c r="Q2034"/>
      <c r="R2034"/>
      <c r="S2034" s="151">
        <f t="shared" si="228"/>
        <v>309</v>
      </c>
      <c r="T2034" s="3" t="s">
        <v>4631</v>
      </c>
      <c r="U2034" s="114"/>
      <c r="V2034" s="114"/>
      <c r="W2034" s="155" t="str">
        <f t="shared" si="229"/>
        <v/>
      </c>
      <c r="X2034" s="105" t="str">
        <f t="shared" si="230"/>
        <v/>
      </c>
      <c r="Y2034" s="2">
        <f t="shared" si="231"/>
        <v>1987</v>
      </c>
      <c r="Z2034" t="str">
        <f t="shared" si="232"/>
        <v>K_10U</v>
      </c>
    </row>
    <row r="2035" spans="1:26">
      <c r="A2035" s="3">
        <f>ROW()</f>
        <v>2035</v>
      </c>
      <c r="B2035" s="184">
        <f t="shared" si="226"/>
        <v>1988</v>
      </c>
      <c r="C2035" s="1" t="s">
        <v>2425</v>
      </c>
      <c r="D2035" s="1" t="s">
        <v>1748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2189</v>
      </c>
      <c r="K2035" s="134" t="s">
        <v>4579</v>
      </c>
      <c r="L2035" s="9" t="s">
        <v>2196</v>
      </c>
      <c r="M2035" s="21" t="s">
        <v>3647</v>
      </c>
      <c r="N2035" s="21" t="s">
        <v>3777</v>
      </c>
      <c r="O2035"/>
      <c r="P2035" t="str">
        <f t="shared" si="227"/>
        <v>NOT EQUAL</v>
      </c>
      <c r="Q2035"/>
      <c r="R2035"/>
      <c r="S2035" s="151">
        <f t="shared" si="228"/>
        <v>309</v>
      </c>
      <c r="T2035" s="3" t="s">
        <v>4631</v>
      </c>
      <c r="U2035" s="114"/>
      <c r="V2035" s="114"/>
      <c r="W2035" s="155" t="str">
        <f t="shared" si="229"/>
        <v/>
      </c>
      <c r="X2035" s="105" t="str">
        <f t="shared" si="230"/>
        <v/>
      </c>
      <c r="Y2035" s="2">
        <f t="shared" si="231"/>
        <v>1988</v>
      </c>
      <c r="Z2035" t="str">
        <f t="shared" si="232"/>
        <v>Kf10U</v>
      </c>
    </row>
    <row r="2036" spans="1:26">
      <c r="A2036" s="3">
        <f>ROW()</f>
        <v>2036</v>
      </c>
      <c r="B2036" s="184">
        <f t="shared" si="226"/>
        <v>1989</v>
      </c>
      <c r="C2036" s="1" t="s">
        <v>2426</v>
      </c>
      <c r="D2036" s="1" t="s">
        <v>1748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2189</v>
      </c>
      <c r="K2036" s="134" t="s">
        <v>4579</v>
      </c>
      <c r="L2036" s="9" t="s">
        <v>2196</v>
      </c>
      <c r="M2036" s="21" t="s">
        <v>3648</v>
      </c>
      <c r="N2036" s="21" t="s">
        <v>3777</v>
      </c>
      <c r="O2036"/>
      <c r="P2036" t="str">
        <f t="shared" si="227"/>
        <v>NOT EQUAL</v>
      </c>
      <c r="Q2036"/>
      <c r="R2036"/>
      <c r="S2036" s="151">
        <f t="shared" si="228"/>
        <v>309</v>
      </c>
      <c r="T2036" s="3" t="s">
        <v>4631</v>
      </c>
      <c r="U2036" s="114"/>
      <c r="V2036" s="114"/>
      <c r="W2036" s="155" t="str">
        <f t="shared" si="229"/>
        <v/>
      </c>
      <c r="X2036" s="105" t="str">
        <f t="shared" si="230"/>
        <v/>
      </c>
      <c r="Y2036" s="2">
        <f t="shared" si="231"/>
        <v>1989</v>
      </c>
      <c r="Z2036" t="str">
        <f t="shared" si="232"/>
        <v>Kg10U</v>
      </c>
    </row>
    <row r="2037" spans="1:26">
      <c r="A2037" s="3">
        <f>ROW()</f>
        <v>2037</v>
      </c>
      <c r="B2037" s="184">
        <f t="shared" si="226"/>
        <v>1990</v>
      </c>
      <c r="C2037" s="1" t="s">
        <v>2424</v>
      </c>
      <c r="D2037" s="1" t="s">
        <v>1749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2189</v>
      </c>
      <c r="K2037" s="134" t="s">
        <v>4579</v>
      </c>
      <c r="L2037" s="9" t="s">
        <v>2196</v>
      </c>
      <c r="M2037" s="21" t="s">
        <v>3649</v>
      </c>
      <c r="N2037" s="21" t="s">
        <v>3777</v>
      </c>
      <c r="O2037"/>
      <c r="P2037" t="str">
        <f t="shared" si="227"/>
        <v>NOT EQUAL</v>
      </c>
      <c r="Q2037"/>
      <c r="R2037"/>
      <c r="S2037" s="151">
        <f t="shared" si="228"/>
        <v>309</v>
      </c>
      <c r="T2037" s="3" t="s">
        <v>4631</v>
      </c>
      <c r="U2037" s="114"/>
      <c r="V2037" s="114"/>
      <c r="W2037" s="155" t="str">
        <f t="shared" si="229"/>
        <v/>
      </c>
      <c r="X2037" s="105" t="str">
        <f t="shared" si="230"/>
        <v/>
      </c>
      <c r="Y2037" s="2">
        <f t="shared" si="231"/>
        <v>1990</v>
      </c>
      <c r="Z2037" t="str">
        <f t="shared" si="232"/>
        <v>K_11U</v>
      </c>
    </row>
    <row r="2038" spans="1:26">
      <c r="A2038" s="3">
        <f>ROW()</f>
        <v>2038</v>
      </c>
      <c r="B2038" s="184">
        <f t="shared" si="226"/>
        <v>1991</v>
      </c>
      <c r="C2038" s="1" t="s">
        <v>2425</v>
      </c>
      <c r="D2038" s="1" t="s">
        <v>1749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2189</v>
      </c>
      <c r="K2038" s="134" t="s">
        <v>4579</v>
      </c>
      <c r="L2038" s="9" t="s">
        <v>2196</v>
      </c>
      <c r="M2038" s="21" t="s">
        <v>3650</v>
      </c>
      <c r="N2038" s="21" t="s">
        <v>3777</v>
      </c>
      <c r="O2038"/>
      <c r="P2038" t="str">
        <f t="shared" si="227"/>
        <v>NOT EQUAL</v>
      </c>
      <c r="Q2038"/>
      <c r="R2038"/>
      <c r="S2038" s="151">
        <f t="shared" si="228"/>
        <v>309</v>
      </c>
      <c r="T2038" s="3" t="s">
        <v>4631</v>
      </c>
      <c r="U2038" s="114"/>
      <c r="V2038" s="114"/>
      <c r="W2038" s="155" t="str">
        <f t="shared" si="229"/>
        <v/>
      </c>
      <c r="X2038" s="105" t="str">
        <f t="shared" si="230"/>
        <v/>
      </c>
      <c r="Y2038" s="2">
        <f t="shared" si="231"/>
        <v>1991</v>
      </c>
      <c r="Z2038" t="str">
        <f t="shared" si="232"/>
        <v>Kf11U</v>
      </c>
    </row>
    <row r="2039" spans="1:26">
      <c r="A2039" s="3">
        <f>ROW()</f>
        <v>2039</v>
      </c>
      <c r="B2039" s="184">
        <f t="shared" si="226"/>
        <v>1992</v>
      </c>
      <c r="C2039" s="1" t="s">
        <v>2426</v>
      </c>
      <c r="D2039" s="1" t="s">
        <v>1749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2189</v>
      </c>
      <c r="K2039" s="134" t="s">
        <v>4579</v>
      </c>
      <c r="L2039" s="9" t="s">
        <v>2196</v>
      </c>
      <c r="M2039" s="21" t="s">
        <v>3651</v>
      </c>
      <c r="N2039" s="21" t="s">
        <v>3777</v>
      </c>
      <c r="O2039"/>
      <c r="P2039" t="str">
        <f t="shared" si="227"/>
        <v>NOT EQUAL</v>
      </c>
      <c r="Q2039"/>
      <c r="R2039"/>
      <c r="S2039" s="151">
        <f t="shared" si="228"/>
        <v>309</v>
      </c>
      <c r="T2039" s="3" t="s">
        <v>4631</v>
      </c>
      <c r="U2039" s="114"/>
      <c r="V2039" s="114"/>
      <c r="W2039" s="155" t="str">
        <f t="shared" si="229"/>
        <v/>
      </c>
      <c r="X2039" s="105" t="str">
        <f t="shared" si="230"/>
        <v/>
      </c>
      <c r="Y2039" s="2">
        <f t="shared" si="231"/>
        <v>1992</v>
      </c>
      <c r="Z2039" t="str">
        <f t="shared" si="232"/>
        <v>Kg11U</v>
      </c>
    </row>
    <row r="2040" spans="1:26">
      <c r="A2040" s="3">
        <f>ROW()</f>
        <v>2040</v>
      </c>
      <c r="B2040" s="184">
        <f t="shared" si="226"/>
        <v>1993</v>
      </c>
      <c r="C2040" s="1" t="s">
        <v>2424</v>
      </c>
      <c r="D2040" s="1" t="s">
        <v>1750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2189</v>
      </c>
      <c r="K2040" s="134" t="s">
        <v>4579</v>
      </c>
      <c r="L2040" s="9" t="s">
        <v>2196</v>
      </c>
      <c r="M2040" s="21" t="s">
        <v>3652</v>
      </c>
      <c r="N2040" s="21" t="s">
        <v>3777</v>
      </c>
      <c r="O2040"/>
      <c r="P2040" t="str">
        <f t="shared" si="227"/>
        <v>NOT EQUAL</v>
      </c>
      <c r="Q2040"/>
      <c r="R2040"/>
      <c r="S2040" s="151">
        <f t="shared" si="228"/>
        <v>309</v>
      </c>
      <c r="T2040" s="3" t="s">
        <v>4631</v>
      </c>
      <c r="U2040" s="114"/>
      <c r="V2040" s="114"/>
      <c r="W2040" s="155" t="str">
        <f t="shared" si="229"/>
        <v/>
      </c>
      <c r="X2040" s="105" t="str">
        <f t="shared" si="230"/>
        <v/>
      </c>
      <c r="Y2040" s="2">
        <f t="shared" si="231"/>
        <v>1993</v>
      </c>
      <c r="Z2040" t="str">
        <f t="shared" si="232"/>
        <v>K_12U</v>
      </c>
    </row>
    <row r="2041" spans="1:26">
      <c r="A2041" s="3">
        <f>ROW()</f>
        <v>2041</v>
      </c>
      <c r="B2041" s="184">
        <f t="shared" si="226"/>
        <v>1994</v>
      </c>
      <c r="C2041" s="1" t="s">
        <v>2425</v>
      </c>
      <c r="D2041" s="1" t="s">
        <v>1750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2189</v>
      </c>
      <c r="K2041" s="134" t="s">
        <v>4579</v>
      </c>
      <c r="L2041" s="9" t="s">
        <v>2196</v>
      </c>
      <c r="M2041" s="21" t="s">
        <v>3653</v>
      </c>
      <c r="N2041" s="21" t="s">
        <v>3777</v>
      </c>
      <c r="O2041"/>
      <c r="P2041" t="str">
        <f t="shared" si="227"/>
        <v>NOT EQUAL</v>
      </c>
      <c r="Q2041"/>
      <c r="R2041"/>
      <c r="S2041" s="151">
        <f t="shared" si="228"/>
        <v>309</v>
      </c>
      <c r="T2041" s="3" t="s">
        <v>4631</v>
      </c>
      <c r="U2041" s="114"/>
      <c r="V2041" s="114"/>
      <c r="W2041" s="155" t="str">
        <f t="shared" si="229"/>
        <v/>
      </c>
      <c r="X2041" s="105" t="str">
        <f t="shared" si="230"/>
        <v/>
      </c>
      <c r="Y2041" s="2">
        <f t="shared" si="231"/>
        <v>1994</v>
      </c>
      <c r="Z2041" t="str">
        <f t="shared" si="232"/>
        <v>Kf12U</v>
      </c>
    </row>
    <row r="2042" spans="1:26">
      <c r="A2042" s="3">
        <f>ROW()</f>
        <v>2042</v>
      </c>
      <c r="B2042" s="184">
        <f t="shared" si="226"/>
        <v>1995</v>
      </c>
      <c r="C2042" s="1" t="s">
        <v>2426</v>
      </c>
      <c r="D2042" s="1" t="s">
        <v>1750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2189</v>
      </c>
      <c r="K2042" s="134" t="s">
        <v>4579</v>
      </c>
      <c r="L2042" s="9" t="s">
        <v>2196</v>
      </c>
      <c r="M2042" s="21" t="s">
        <v>3654</v>
      </c>
      <c r="N2042" s="21" t="s">
        <v>3777</v>
      </c>
      <c r="O2042"/>
      <c r="P2042" t="str">
        <f t="shared" si="227"/>
        <v>NOT EQUAL</v>
      </c>
      <c r="Q2042"/>
      <c r="R2042"/>
      <c r="S2042" s="151">
        <f t="shared" si="228"/>
        <v>309</v>
      </c>
      <c r="T2042" s="3" t="s">
        <v>4631</v>
      </c>
      <c r="U2042" s="114"/>
      <c r="V2042" s="114"/>
      <c r="W2042" s="155" t="str">
        <f t="shared" si="229"/>
        <v/>
      </c>
      <c r="X2042" s="105" t="str">
        <f t="shared" si="230"/>
        <v/>
      </c>
      <c r="Y2042" s="2">
        <f t="shared" si="231"/>
        <v>1995</v>
      </c>
      <c r="Z2042" t="str">
        <f t="shared" si="232"/>
        <v>Kg12U</v>
      </c>
    </row>
    <row r="2043" spans="1:26">
      <c r="A2043" s="3">
        <f>ROW()</f>
        <v>2043</v>
      </c>
      <c r="B2043" s="184">
        <f t="shared" si="226"/>
        <v>1996</v>
      </c>
      <c r="C2043" s="1" t="s">
        <v>2424</v>
      </c>
      <c r="D2043" s="1" t="s">
        <v>1751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2189</v>
      </c>
      <c r="K2043" s="134" t="s">
        <v>4579</v>
      </c>
      <c r="L2043" s="9" t="s">
        <v>2196</v>
      </c>
      <c r="M2043" s="21" t="s">
        <v>3655</v>
      </c>
      <c r="N2043" s="21" t="s">
        <v>3777</v>
      </c>
      <c r="O2043"/>
      <c r="P2043" t="str">
        <f t="shared" si="227"/>
        <v>NOT EQUAL</v>
      </c>
      <c r="Q2043"/>
      <c r="R2043"/>
      <c r="S2043" s="151">
        <f t="shared" si="228"/>
        <v>309</v>
      </c>
      <c r="T2043" s="3" t="s">
        <v>4631</v>
      </c>
      <c r="U2043" s="114"/>
      <c r="V2043" s="114"/>
      <c r="W2043" s="155" t="str">
        <f t="shared" si="229"/>
        <v/>
      </c>
      <c r="X2043" s="105" t="str">
        <f t="shared" si="230"/>
        <v/>
      </c>
      <c r="Y2043" s="2">
        <f t="shared" si="231"/>
        <v>1996</v>
      </c>
      <c r="Z2043" t="str">
        <f t="shared" si="232"/>
        <v>K_13U</v>
      </c>
    </row>
    <row r="2044" spans="1:26">
      <c r="A2044" s="3">
        <f>ROW()</f>
        <v>2044</v>
      </c>
      <c r="B2044" s="184">
        <f t="shared" si="226"/>
        <v>1997</v>
      </c>
      <c r="C2044" s="1" t="s">
        <v>2425</v>
      </c>
      <c r="D2044" s="1" t="s">
        <v>1751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2189</v>
      </c>
      <c r="K2044" s="134" t="s">
        <v>4579</v>
      </c>
      <c r="L2044" s="9" t="s">
        <v>2196</v>
      </c>
      <c r="M2044" s="21" t="s">
        <v>3656</v>
      </c>
      <c r="N2044" s="21" t="s">
        <v>3777</v>
      </c>
      <c r="O2044"/>
      <c r="P2044" t="str">
        <f t="shared" si="227"/>
        <v>NOT EQUAL</v>
      </c>
      <c r="Q2044"/>
      <c r="R2044"/>
      <c r="S2044" s="151">
        <f t="shared" si="228"/>
        <v>309</v>
      </c>
      <c r="T2044" s="3" t="s">
        <v>4631</v>
      </c>
      <c r="U2044" s="114"/>
      <c r="V2044" s="114"/>
      <c r="W2044" s="155" t="str">
        <f t="shared" si="229"/>
        <v/>
      </c>
      <c r="X2044" s="105" t="str">
        <f t="shared" si="230"/>
        <v/>
      </c>
      <c r="Y2044" s="2">
        <f t="shared" si="231"/>
        <v>1997</v>
      </c>
      <c r="Z2044" t="str">
        <f t="shared" si="232"/>
        <v>Kf13U</v>
      </c>
    </row>
    <row r="2045" spans="1:26">
      <c r="A2045" s="3">
        <f>ROW()</f>
        <v>2045</v>
      </c>
      <c r="B2045" s="184">
        <f t="shared" si="226"/>
        <v>1998</v>
      </c>
      <c r="C2045" s="1" t="s">
        <v>2426</v>
      </c>
      <c r="D2045" s="1" t="s">
        <v>1751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2189</v>
      </c>
      <c r="K2045" s="134" t="s">
        <v>4579</v>
      </c>
      <c r="L2045" s="9" t="s">
        <v>2196</v>
      </c>
      <c r="M2045" s="21" t="s">
        <v>3657</v>
      </c>
      <c r="N2045" s="21" t="s">
        <v>3777</v>
      </c>
      <c r="O2045"/>
      <c r="P2045" t="str">
        <f t="shared" si="227"/>
        <v>NOT EQUAL</v>
      </c>
      <c r="Q2045"/>
      <c r="R2045"/>
      <c r="S2045" s="151">
        <f t="shared" si="228"/>
        <v>309</v>
      </c>
      <c r="T2045" s="3" t="s">
        <v>4631</v>
      </c>
      <c r="U2045" s="114"/>
      <c r="V2045" s="114"/>
      <c r="W2045" s="155" t="str">
        <f t="shared" si="229"/>
        <v/>
      </c>
      <c r="X2045" s="105" t="str">
        <f t="shared" si="230"/>
        <v/>
      </c>
      <c r="Y2045" s="2">
        <f t="shared" si="231"/>
        <v>1998</v>
      </c>
      <c r="Z2045" t="str">
        <f t="shared" si="232"/>
        <v>Kg13U</v>
      </c>
    </row>
    <row r="2046" spans="1:26">
      <c r="A2046" s="3">
        <f>ROW()</f>
        <v>2046</v>
      </c>
      <c r="B2046" s="184">
        <f t="shared" ref="B2046:B2109" si="233">B2045+1</f>
        <v>1999</v>
      </c>
      <c r="C2046" s="1" t="s">
        <v>2424</v>
      </c>
      <c r="D2046" s="1" t="s">
        <v>1752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2189</v>
      </c>
      <c r="K2046" s="134" t="s">
        <v>4579</v>
      </c>
      <c r="L2046" s="9" t="s">
        <v>2196</v>
      </c>
      <c r="M2046" s="21" t="s">
        <v>3658</v>
      </c>
      <c r="N2046" s="21" t="s">
        <v>3777</v>
      </c>
      <c r="O2046"/>
      <c r="P2046" t="str">
        <f t="shared" ref="P2046:P2109" si="234">IF(E2046=F2046,"","NOT EQUAL")</f>
        <v>NOT EQUAL</v>
      </c>
      <c r="Q2046"/>
      <c r="R2046"/>
      <c r="S2046" s="151">
        <f t="shared" ref="S2046:S2109" si="235">IF(X2046&lt;&gt;"",S2045+1,S2045)</f>
        <v>309</v>
      </c>
      <c r="T2046" s="3" t="s">
        <v>4631</v>
      </c>
      <c r="U2046" s="114"/>
      <c r="V2046" s="114"/>
      <c r="W2046" s="155" t="str">
        <f t="shared" ref="W2046:W2109" si="236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37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38">B2046</f>
        <v>1999</v>
      </c>
      <c r="Z2046" t="str">
        <f t="shared" ref="Z2046:Z2109" si="239">M2046</f>
        <v>K_14U</v>
      </c>
    </row>
    <row r="2047" spans="1:26">
      <c r="A2047" s="3">
        <f>ROW()</f>
        <v>2047</v>
      </c>
      <c r="B2047" s="184">
        <f t="shared" si="233"/>
        <v>2000</v>
      </c>
      <c r="C2047" s="1" t="s">
        <v>2425</v>
      </c>
      <c r="D2047" s="1" t="s">
        <v>1752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2189</v>
      </c>
      <c r="K2047" s="134" t="s">
        <v>4579</v>
      </c>
      <c r="L2047" s="9" t="s">
        <v>2196</v>
      </c>
      <c r="M2047" s="21" t="s">
        <v>3659</v>
      </c>
      <c r="N2047" s="21" t="s">
        <v>3777</v>
      </c>
      <c r="O2047"/>
      <c r="P2047" t="str">
        <f t="shared" si="234"/>
        <v>NOT EQUAL</v>
      </c>
      <c r="Q2047"/>
      <c r="R2047"/>
      <c r="S2047" s="151">
        <f t="shared" si="235"/>
        <v>309</v>
      </c>
      <c r="T2047" s="3" t="s">
        <v>4631</v>
      </c>
      <c r="U2047" s="114"/>
      <c r="V2047" s="114"/>
      <c r="W2047" s="155" t="str">
        <f t="shared" si="236"/>
        <v/>
      </c>
      <c r="X2047" s="105" t="str">
        <f t="shared" si="237"/>
        <v/>
      </c>
      <c r="Y2047" s="2">
        <f t="shared" si="238"/>
        <v>2000</v>
      </c>
      <c r="Z2047" t="str">
        <f t="shared" si="239"/>
        <v>Kf14U</v>
      </c>
    </row>
    <row r="2048" spans="1:26">
      <c r="A2048" s="3">
        <f>ROW()</f>
        <v>2048</v>
      </c>
      <c r="B2048" s="184">
        <f t="shared" si="233"/>
        <v>2001</v>
      </c>
      <c r="C2048" s="1" t="s">
        <v>2426</v>
      </c>
      <c r="D2048" s="1" t="s">
        <v>1752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2189</v>
      </c>
      <c r="K2048" s="134" t="s">
        <v>4579</v>
      </c>
      <c r="L2048" s="9" t="s">
        <v>2196</v>
      </c>
      <c r="M2048" s="21" t="s">
        <v>3660</v>
      </c>
      <c r="N2048" s="21" t="s">
        <v>3777</v>
      </c>
      <c r="O2048"/>
      <c r="P2048" t="str">
        <f t="shared" si="234"/>
        <v>NOT EQUAL</v>
      </c>
      <c r="Q2048"/>
      <c r="R2048"/>
      <c r="S2048" s="151">
        <f t="shared" si="235"/>
        <v>309</v>
      </c>
      <c r="T2048" s="3" t="s">
        <v>4631</v>
      </c>
      <c r="U2048" s="114"/>
      <c r="V2048" s="114"/>
      <c r="W2048" s="155" t="str">
        <f t="shared" si="236"/>
        <v/>
      </c>
      <c r="X2048" s="105" t="str">
        <f t="shared" si="237"/>
        <v/>
      </c>
      <c r="Y2048" s="2">
        <f t="shared" si="238"/>
        <v>2001</v>
      </c>
      <c r="Z2048" t="str">
        <f t="shared" si="239"/>
        <v>Kg14U</v>
      </c>
    </row>
    <row r="2049" spans="1:26">
      <c r="A2049" s="3">
        <f>ROW()</f>
        <v>2049</v>
      </c>
      <c r="B2049" s="184">
        <f t="shared" si="233"/>
        <v>2002</v>
      </c>
      <c r="C2049" s="1" t="s">
        <v>2424</v>
      </c>
      <c r="D2049" s="1" t="s">
        <v>1753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2189</v>
      </c>
      <c r="K2049" s="134" t="s">
        <v>4579</v>
      </c>
      <c r="L2049" s="9" t="s">
        <v>2196</v>
      </c>
      <c r="M2049" s="21" t="s">
        <v>3661</v>
      </c>
      <c r="N2049" s="21" t="s">
        <v>3777</v>
      </c>
      <c r="O2049"/>
      <c r="P2049" t="str">
        <f t="shared" si="234"/>
        <v>NOT EQUAL</v>
      </c>
      <c r="Q2049"/>
      <c r="R2049"/>
      <c r="S2049" s="151">
        <f t="shared" si="235"/>
        <v>309</v>
      </c>
      <c r="T2049" s="3" t="s">
        <v>4631</v>
      </c>
      <c r="U2049" s="114"/>
      <c r="V2049" s="114"/>
      <c r="W2049" s="155" t="str">
        <f t="shared" si="236"/>
        <v/>
      </c>
      <c r="X2049" s="105" t="str">
        <f t="shared" si="237"/>
        <v/>
      </c>
      <c r="Y2049" s="2">
        <f t="shared" si="238"/>
        <v>2002</v>
      </c>
      <c r="Z2049" t="str">
        <f t="shared" si="239"/>
        <v>K_15U</v>
      </c>
    </row>
    <row r="2050" spans="1:26">
      <c r="A2050" s="3">
        <f>ROW()</f>
        <v>2050</v>
      </c>
      <c r="B2050" s="184">
        <f t="shared" si="233"/>
        <v>2003</v>
      </c>
      <c r="C2050" s="1" t="s">
        <v>2425</v>
      </c>
      <c r="D2050" s="1" t="s">
        <v>1753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2189</v>
      </c>
      <c r="K2050" s="134" t="s">
        <v>4579</v>
      </c>
      <c r="L2050" s="9" t="s">
        <v>2196</v>
      </c>
      <c r="M2050" s="21" t="s">
        <v>3662</v>
      </c>
      <c r="N2050" s="21" t="s">
        <v>3777</v>
      </c>
      <c r="O2050"/>
      <c r="P2050" t="str">
        <f t="shared" si="234"/>
        <v>NOT EQUAL</v>
      </c>
      <c r="Q2050"/>
      <c r="R2050"/>
      <c r="S2050" s="151">
        <f t="shared" si="235"/>
        <v>309</v>
      </c>
      <c r="T2050" s="3" t="s">
        <v>4631</v>
      </c>
      <c r="U2050" s="114"/>
      <c r="V2050" s="114"/>
      <c r="W2050" s="155" t="str">
        <f t="shared" si="236"/>
        <v/>
      </c>
      <c r="X2050" s="105" t="str">
        <f t="shared" si="237"/>
        <v/>
      </c>
      <c r="Y2050" s="2">
        <f t="shared" si="238"/>
        <v>2003</v>
      </c>
      <c r="Z2050" t="str">
        <f t="shared" si="239"/>
        <v>Kf15U</v>
      </c>
    </row>
    <row r="2051" spans="1:26">
      <c r="A2051" s="3">
        <f>ROW()</f>
        <v>2051</v>
      </c>
      <c r="B2051" s="184">
        <f t="shared" si="233"/>
        <v>2004</v>
      </c>
      <c r="C2051" s="1" t="s">
        <v>2426</v>
      </c>
      <c r="D2051" s="1" t="s">
        <v>1753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2189</v>
      </c>
      <c r="K2051" s="134" t="s">
        <v>4579</v>
      </c>
      <c r="L2051" s="9" t="s">
        <v>2196</v>
      </c>
      <c r="M2051" s="21" t="s">
        <v>3663</v>
      </c>
      <c r="N2051" s="21" t="s">
        <v>3777</v>
      </c>
      <c r="O2051"/>
      <c r="P2051" t="str">
        <f t="shared" si="234"/>
        <v>NOT EQUAL</v>
      </c>
      <c r="Q2051"/>
      <c r="R2051"/>
      <c r="S2051" s="151">
        <f t="shared" si="235"/>
        <v>309</v>
      </c>
      <c r="T2051" s="3" t="s">
        <v>4631</v>
      </c>
      <c r="U2051" s="114"/>
      <c r="V2051" s="114"/>
      <c r="W2051" s="155" t="str">
        <f t="shared" si="236"/>
        <v/>
      </c>
      <c r="X2051" s="105" t="str">
        <f t="shared" si="237"/>
        <v/>
      </c>
      <c r="Y2051" s="2">
        <f t="shared" si="238"/>
        <v>2004</v>
      </c>
      <c r="Z2051" t="str">
        <f t="shared" si="239"/>
        <v>Kg15U</v>
      </c>
    </row>
    <row r="2052" spans="1:26">
      <c r="A2052" s="3">
        <f>ROW()</f>
        <v>2052</v>
      </c>
      <c r="B2052" s="184">
        <f t="shared" si="233"/>
        <v>2005</v>
      </c>
      <c r="C2052" s="1" t="s">
        <v>2424</v>
      </c>
      <c r="D2052" s="1" t="s">
        <v>1754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2189</v>
      </c>
      <c r="K2052" s="134" t="s">
        <v>4579</v>
      </c>
      <c r="L2052" s="9" t="s">
        <v>2196</v>
      </c>
      <c r="M2052" s="21" t="s">
        <v>3664</v>
      </c>
      <c r="N2052" s="21" t="s">
        <v>3777</v>
      </c>
      <c r="O2052"/>
      <c r="P2052" t="str">
        <f t="shared" si="234"/>
        <v>NOT EQUAL</v>
      </c>
      <c r="Q2052"/>
      <c r="R2052"/>
      <c r="S2052" s="151">
        <f t="shared" si="235"/>
        <v>309</v>
      </c>
      <c r="T2052" s="3" t="s">
        <v>4631</v>
      </c>
      <c r="U2052" s="114"/>
      <c r="V2052" s="114"/>
      <c r="W2052" s="155" t="str">
        <f t="shared" si="236"/>
        <v/>
      </c>
      <c r="X2052" s="105" t="str">
        <f t="shared" si="237"/>
        <v/>
      </c>
      <c r="Y2052" s="2">
        <f t="shared" si="238"/>
        <v>2005</v>
      </c>
      <c r="Z2052" t="str">
        <f t="shared" si="239"/>
        <v>K_16U</v>
      </c>
    </row>
    <row r="2053" spans="1:26">
      <c r="A2053" s="3">
        <f>ROW()</f>
        <v>2053</v>
      </c>
      <c r="B2053" s="184">
        <f t="shared" si="233"/>
        <v>2006</v>
      </c>
      <c r="C2053" s="1" t="s">
        <v>2425</v>
      </c>
      <c r="D2053" s="1" t="s">
        <v>1754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2189</v>
      </c>
      <c r="K2053" s="134" t="s">
        <v>4579</v>
      </c>
      <c r="L2053" s="9" t="s">
        <v>2196</v>
      </c>
      <c r="M2053" s="21" t="s">
        <v>3665</v>
      </c>
      <c r="N2053" s="21" t="s">
        <v>3777</v>
      </c>
      <c r="O2053"/>
      <c r="P2053" t="str">
        <f t="shared" si="234"/>
        <v>NOT EQUAL</v>
      </c>
      <c r="Q2053"/>
      <c r="R2053"/>
      <c r="S2053" s="151">
        <f t="shared" si="235"/>
        <v>309</v>
      </c>
      <c r="T2053" s="3" t="s">
        <v>4631</v>
      </c>
      <c r="U2053" s="114"/>
      <c r="V2053" s="114"/>
      <c r="W2053" s="155" t="str">
        <f t="shared" si="236"/>
        <v/>
      </c>
      <c r="X2053" s="105" t="str">
        <f t="shared" si="237"/>
        <v/>
      </c>
      <c r="Y2053" s="2">
        <f t="shared" si="238"/>
        <v>2006</v>
      </c>
      <c r="Z2053" t="str">
        <f t="shared" si="239"/>
        <v>Kf16U</v>
      </c>
    </row>
    <row r="2054" spans="1:26">
      <c r="A2054" s="3">
        <f>ROW()</f>
        <v>2054</v>
      </c>
      <c r="B2054" s="184">
        <f t="shared" si="233"/>
        <v>2007</v>
      </c>
      <c r="C2054" s="1" t="s">
        <v>2426</v>
      </c>
      <c r="D2054" s="1" t="s">
        <v>1754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2189</v>
      </c>
      <c r="K2054" s="134" t="s">
        <v>4579</v>
      </c>
      <c r="L2054" s="9" t="s">
        <v>2196</v>
      </c>
      <c r="M2054" s="21" t="s">
        <v>3666</v>
      </c>
      <c r="N2054" s="21" t="s">
        <v>3777</v>
      </c>
      <c r="O2054"/>
      <c r="P2054" t="str">
        <f t="shared" si="234"/>
        <v>NOT EQUAL</v>
      </c>
      <c r="Q2054"/>
      <c r="R2054"/>
      <c r="S2054" s="151">
        <f t="shared" si="235"/>
        <v>309</v>
      </c>
      <c r="T2054" s="3" t="s">
        <v>4631</v>
      </c>
      <c r="U2054" s="114"/>
      <c r="V2054" s="114"/>
      <c r="W2054" s="155" t="str">
        <f t="shared" si="236"/>
        <v/>
      </c>
      <c r="X2054" s="105" t="str">
        <f t="shared" si="237"/>
        <v/>
      </c>
      <c r="Y2054" s="2">
        <f t="shared" si="238"/>
        <v>2007</v>
      </c>
      <c r="Z2054" t="str">
        <f t="shared" si="239"/>
        <v>Kg16U</v>
      </c>
    </row>
    <row r="2055" spans="1:26">
      <c r="A2055" s="3">
        <f>ROW()</f>
        <v>2055</v>
      </c>
      <c r="B2055" s="184">
        <f t="shared" si="233"/>
        <v>2008</v>
      </c>
      <c r="C2055" s="1" t="s">
        <v>2424</v>
      </c>
      <c r="D2055" s="1" t="s">
        <v>1755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2189</v>
      </c>
      <c r="K2055" s="134" t="s">
        <v>4579</v>
      </c>
      <c r="L2055" s="9" t="s">
        <v>2196</v>
      </c>
      <c r="M2055" s="21" t="s">
        <v>3667</v>
      </c>
      <c r="N2055" s="21" t="s">
        <v>3777</v>
      </c>
      <c r="O2055"/>
      <c r="P2055" t="str">
        <f t="shared" si="234"/>
        <v>NOT EQUAL</v>
      </c>
      <c r="Q2055"/>
      <c r="R2055"/>
      <c r="S2055" s="151">
        <f t="shared" si="235"/>
        <v>309</v>
      </c>
      <c r="T2055" s="3" t="s">
        <v>4631</v>
      </c>
      <c r="U2055" s="114"/>
      <c r="V2055" s="114"/>
      <c r="W2055" s="155" t="str">
        <f t="shared" si="236"/>
        <v/>
      </c>
      <c r="X2055" s="105" t="str">
        <f t="shared" si="237"/>
        <v/>
      </c>
      <c r="Y2055" s="2">
        <f t="shared" si="238"/>
        <v>2008</v>
      </c>
      <c r="Z2055" t="str">
        <f t="shared" si="239"/>
        <v>K_17U</v>
      </c>
    </row>
    <row r="2056" spans="1:26">
      <c r="A2056" s="3">
        <f>ROW()</f>
        <v>2056</v>
      </c>
      <c r="B2056" s="184">
        <f t="shared" si="233"/>
        <v>2009</v>
      </c>
      <c r="C2056" s="1" t="s">
        <v>2425</v>
      </c>
      <c r="D2056" s="1" t="s">
        <v>1755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2189</v>
      </c>
      <c r="K2056" s="134" t="s">
        <v>4579</v>
      </c>
      <c r="L2056" s="9" t="s">
        <v>2196</v>
      </c>
      <c r="M2056" s="21" t="s">
        <v>3668</v>
      </c>
      <c r="N2056" s="21" t="s">
        <v>3777</v>
      </c>
      <c r="O2056"/>
      <c r="P2056" t="str">
        <f t="shared" si="234"/>
        <v>NOT EQUAL</v>
      </c>
      <c r="Q2056"/>
      <c r="R2056"/>
      <c r="S2056" s="151">
        <f t="shared" si="235"/>
        <v>309</v>
      </c>
      <c r="T2056" s="3" t="s">
        <v>4631</v>
      </c>
      <c r="U2056" s="114"/>
      <c r="V2056" s="114"/>
      <c r="W2056" s="155" t="str">
        <f t="shared" si="236"/>
        <v/>
      </c>
      <c r="X2056" s="105" t="str">
        <f t="shared" si="237"/>
        <v/>
      </c>
      <c r="Y2056" s="2">
        <f t="shared" si="238"/>
        <v>2009</v>
      </c>
      <c r="Z2056" t="str">
        <f t="shared" si="239"/>
        <v>Kf17U</v>
      </c>
    </row>
    <row r="2057" spans="1:26">
      <c r="A2057" s="3">
        <f>ROW()</f>
        <v>2057</v>
      </c>
      <c r="B2057" s="184">
        <f t="shared" si="233"/>
        <v>2010</v>
      </c>
      <c r="C2057" s="1" t="s">
        <v>2426</v>
      </c>
      <c r="D2057" s="1" t="s">
        <v>1755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2189</v>
      </c>
      <c r="K2057" s="134" t="s">
        <v>4579</v>
      </c>
      <c r="L2057" s="9" t="s">
        <v>2196</v>
      </c>
      <c r="M2057" s="21" t="s">
        <v>3669</v>
      </c>
      <c r="N2057" s="21" t="s">
        <v>3777</v>
      </c>
      <c r="O2057"/>
      <c r="P2057" t="str">
        <f t="shared" si="234"/>
        <v>NOT EQUAL</v>
      </c>
      <c r="Q2057"/>
      <c r="R2057"/>
      <c r="S2057" s="151">
        <f t="shared" si="235"/>
        <v>309</v>
      </c>
      <c r="T2057" s="3" t="s">
        <v>4631</v>
      </c>
      <c r="U2057" s="114"/>
      <c r="V2057" s="114"/>
      <c r="W2057" s="155" t="str">
        <f t="shared" si="236"/>
        <v/>
      </c>
      <c r="X2057" s="105" t="str">
        <f t="shared" si="237"/>
        <v/>
      </c>
      <c r="Y2057" s="2">
        <f t="shared" si="238"/>
        <v>2010</v>
      </c>
      <c r="Z2057" t="str">
        <f t="shared" si="239"/>
        <v>Kg17U</v>
      </c>
    </row>
    <row r="2058" spans="1:26">
      <c r="A2058" s="3">
        <f>ROW()</f>
        <v>2058</v>
      </c>
      <c r="B2058" s="184">
        <f t="shared" si="233"/>
        <v>2011</v>
      </c>
      <c r="C2058" s="1" t="s">
        <v>2424</v>
      </c>
      <c r="D2058" s="1" t="s">
        <v>1756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2189</v>
      </c>
      <c r="K2058" s="134" t="s">
        <v>4579</v>
      </c>
      <c r="L2058" s="9" t="s">
        <v>2196</v>
      </c>
      <c r="M2058" s="21" t="s">
        <v>3670</v>
      </c>
      <c r="N2058" s="21" t="s">
        <v>3777</v>
      </c>
      <c r="O2058"/>
      <c r="P2058" t="str">
        <f t="shared" si="234"/>
        <v>NOT EQUAL</v>
      </c>
      <c r="Q2058"/>
      <c r="R2058"/>
      <c r="S2058" s="151">
        <f t="shared" si="235"/>
        <v>309</v>
      </c>
      <c r="T2058" s="3" t="s">
        <v>4631</v>
      </c>
      <c r="U2058" s="114"/>
      <c r="V2058" s="114"/>
      <c r="W2058" s="155" t="str">
        <f t="shared" si="236"/>
        <v/>
      </c>
      <c r="X2058" s="105" t="str">
        <f t="shared" si="237"/>
        <v/>
      </c>
      <c r="Y2058" s="2">
        <f t="shared" si="238"/>
        <v>2011</v>
      </c>
      <c r="Z2058" t="str">
        <f t="shared" si="239"/>
        <v>K_18U</v>
      </c>
    </row>
    <row r="2059" spans="1:26">
      <c r="A2059" s="3">
        <f>ROW()</f>
        <v>2059</v>
      </c>
      <c r="B2059" s="184">
        <f t="shared" si="233"/>
        <v>2012</v>
      </c>
      <c r="C2059" s="1" t="s">
        <v>2425</v>
      </c>
      <c r="D2059" s="1" t="s">
        <v>1756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2189</v>
      </c>
      <c r="K2059" s="134" t="s">
        <v>4579</v>
      </c>
      <c r="L2059" s="9" t="s">
        <v>2196</v>
      </c>
      <c r="M2059" s="21" t="s">
        <v>3671</v>
      </c>
      <c r="N2059" s="21" t="s">
        <v>3777</v>
      </c>
      <c r="O2059"/>
      <c r="P2059" t="str">
        <f t="shared" si="234"/>
        <v>NOT EQUAL</v>
      </c>
      <c r="Q2059"/>
      <c r="R2059"/>
      <c r="S2059" s="151">
        <f t="shared" si="235"/>
        <v>309</v>
      </c>
      <c r="T2059" s="3" t="s">
        <v>4631</v>
      </c>
      <c r="U2059" s="114"/>
      <c r="V2059" s="114"/>
      <c r="W2059" s="155" t="str">
        <f t="shared" si="236"/>
        <v/>
      </c>
      <c r="X2059" s="105" t="str">
        <f t="shared" si="237"/>
        <v/>
      </c>
      <c r="Y2059" s="2">
        <f t="shared" si="238"/>
        <v>2012</v>
      </c>
      <c r="Z2059" t="str">
        <f t="shared" si="239"/>
        <v>Kf18U</v>
      </c>
    </row>
    <row r="2060" spans="1:26">
      <c r="A2060" s="3">
        <f>ROW()</f>
        <v>2060</v>
      </c>
      <c r="B2060" s="184">
        <f t="shared" si="233"/>
        <v>2013</v>
      </c>
      <c r="C2060" s="1" t="s">
        <v>2426</v>
      </c>
      <c r="D2060" s="1" t="s">
        <v>1756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2189</v>
      </c>
      <c r="K2060" s="134" t="s">
        <v>4579</v>
      </c>
      <c r="L2060" s="9" t="s">
        <v>2196</v>
      </c>
      <c r="M2060" s="21" t="s">
        <v>3672</v>
      </c>
      <c r="N2060" s="21" t="s">
        <v>3777</v>
      </c>
      <c r="O2060"/>
      <c r="P2060" t="str">
        <f t="shared" si="234"/>
        <v>NOT EQUAL</v>
      </c>
      <c r="Q2060"/>
      <c r="R2060"/>
      <c r="S2060" s="151">
        <f t="shared" si="235"/>
        <v>309</v>
      </c>
      <c r="T2060" s="3" t="s">
        <v>4631</v>
      </c>
      <c r="U2060" s="114"/>
      <c r="V2060" s="114"/>
      <c r="W2060" s="155" t="str">
        <f t="shared" si="236"/>
        <v/>
      </c>
      <c r="X2060" s="105" t="str">
        <f t="shared" si="237"/>
        <v/>
      </c>
      <c r="Y2060" s="2">
        <f t="shared" si="238"/>
        <v>2013</v>
      </c>
      <c r="Z2060" t="str">
        <f t="shared" si="239"/>
        <v>Kg18U</v>
      </c>
    </row>
    <row r="2061" spans="1:26">
      <c r="A2061" s="3">
        <f>ROW()</f>
        <v>2061</v>
      </c>
      <c r="B2061" s="184">
        <f t="shared" si="233"/>
        <v>2014</v>
      </c>
      <c r="C2061" s="1" t="s">
        <v>2424</v>
      </c>
      <c r="D2061" s="1" t="s">
        <v>1757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2189</v>
      </c>
      <c r="K2061" s="134" t="s">
        <v>4579</v>
      </c>
      <c r="L2061" s="9" t="s">
        <v>2196</v>
      </c>
      <c r="M2061" s="21" t="s">
        <v>3673</v>
      </c>
      <c r="N2061" s="21" t="s">
        <v>3777</v>
      </c>
      <c r="O2061"/>
      <c r="P2061" t="str">
        <f t="shared" si="234"/>
        <v>NOT EQUAL</v>
      </c>
      <c r="Q2061"/>
      <c r="R2061"/>
      <c r="S2061" s="151">
        <f t="shared" si="235"/>
        <v>309</v>
      </c>
      <c r="T2061" s="3" t="s">
        <v>4631</v>
      </c>
      <c r="U2061" s="114"/>
      <c r="V2061" s="114"/>
      <c r="W2061" s="155" t="str">
        <f t="shared" si="236"/>
        <v/>
      </c>
      <c r="X2061" s="105" t="str">
        <f t="shared" si="237"/>
        <v/>
      </c>
      <c r="Y2061" s="2">
        <f t="shared" si="238"/>
        <v>2014</v>
      </c>
      <c r="Z2061" t="str">
        <f t="shared" si="239"/>
        <v>K_19U</v>
      </c>
    </row>
    <row r="2062" spans="1:26">
      <c r="A2062" s="3">
        <f>ROW()</f>
        <v>2062</v>
      </c>
      <c r="B2062" s="184">
        <f t="shared" si="233"/>
        <v>2015</v>
      </c>
      <c r="C2062" s="1" t="s">
        <v>2425</v>
      </c>
      <c r="D2062" s="1" t="s">
        <v>1757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2189</v>
      </c>
      <c r="K2062" s="134" t="s">
        <v>4579</v>
      </c>
      <c r="L2062" s="9" t="s">
        <v>2196</v>
      </c>
      <c r="M2062" s="21" t="s">
        <v>3674</v>
      </c>
      <c r="N2062" s="21" t="s">
        <v>3777</v>
      </c>
      <c r="O2062"/>
      <c r="P2062" t="str">
        <f t="shared" si="234"/>
        <v>NOT EQUAL</v>
      </c>
      <c r="Q2062"/>
      <c r="R2062"/>
      <c r="S2062" s="151">
        <f t="shared" si="235"/>
        <v>309</v>
      </c>
      <c r="T2062" s="3" t="s">
        <v>4631</v>
      </c>
      <c r="U2062" s="114"/>
      <c r="V2062" s="114"/>
      <c r="W2062" s="155" t="str">
        <f t="shared" si="236"/>
        <v/>
      </c>
      <c r="X2062" s="105" t="str">
        <f t="shared" si="237"/>
        <v/>
      </c>
      <c r="Y2062" s="2">
        <f t="shared" si="238"/>
        <v>2015</v>
      </c>
      <c r="Z2062" t="str">
        <f t="shared" si="239"/>
        <v>Kf19U</v>
      </c>
    </row>
    <row r="2063" spans="1:26">
      <c r="A2063" s="3">
        <f>ROW()</f>
        <v>2063</v>
      </c>
      <c r="B2063" s="184">
        <f t="shared" si="233"/>
        <v>2016</v>
      </c>
      <c r="C2063" s="1" t="s">
        <v>2426</v>
      </c>
      <c r="D2063" s="1" t="s">
        <v>1757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2189</v>
      </c>
      <c r="K2063" s="134" t="s">
        <v>4579</v>
      </c>
      <c r="L2063" s="9" t="s">
        <v>2196</v>
      </c>
      <c r="M2063" s="21" t="s">
        <v>3675</v>
      </c>
      <c r="N2063" s="21" t="s">
        <v>3777</v>
      </c>
      <c r="O2063"/>
      <c r="P2063" t="str">
        <f t="shared" si="234"/>
        <v>NOT EQUAL</v>
      </c>
      <c r="Q2063"/>
      <c r="R2063"/>
      <c r="S2063" s="151">
        <f t="shared" si="235"/>
        <v>309</v>
      </c>
      <c r="T2063" s="3" t="s">
        <v>4631</v>
      </c>
      <c r="U2063" s="114"/>
      <c r="V2063" s="114"/>
      <c r="W2063" s="155" t="str">
        <f t="shared" si="236"/>
        <v/>
      </c>
      <c r="X2063" s="105" t="str">
        <f t="shared" si="237"/>
        <v/>
      </c>
      <c r="Y2063" s="2">
        <f t="shared" si="238"/>
        <v>2016</v>
      </c>
      <c r="Z2063" t="str">
        <f t="shared" si="239"/>
        <v>Kg19U</v>
      </c>
    </row>
    <row r="2064" spans="1:26">
      <c r="A2064" s="3">
        <f>ROW()</f>
        <v>2064</v>
      </c>
      <c r="B2064" s="184">
        <f t="shared" si="233"/>
        <v>2017</v>
      </c>
      <c r="C2064" s="1" t="s">
        <v>2424</v>
      </c>
      <c r="D2064" s="1" t="s">
        <v>1758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2189</v>
      </c>
      <c r="K2064" s="134" t="s">
        <v>4579</v>
      </c>
      <c r="L2064" s="9" t="s">
        <v>2196</v>
      </c>
      <c r="M2064" s="21" t="s">
        <v>3676</v>
      </c>
      <c r="N2064" s="21" t="s">
        <v>3777</v>
      </c>
      <c r="O2064"/>
      <c r="P2064" t="str">
        <f t="shared" si="234"/>
        <v>NOT EQUAL</v>
      </c>
      <c r="Q2064"/>
      <c r="R2064"/>
      <c r="S2064" s="151">
        <f t="shared" si="235"/>
        <v>309</v>
      </c>
      <c r="T2064" s="3" t="s">
        <v>4631</v>
      </c>
      <c r="U2064" s="114"/>
      <c r="V2064" s="114"/>
      <c r="W2064" s="155" t="str">
        <f t="shared" si="236"/>
        <v/>
      </c>
      <c r="X2064" s="105" t="str">
        <f t="shared" si="237"/>
        <v/>
      </c>
      <c r="Y2064" s="2">
        <f t="shared" si="238"/>
        <v>2017</v>
      </c>
      <c r="Z2064" t="str">
        <f t="shared" si="239"/>
        <v>K_20U</v>
      </c>
    </row>
    <row r="2065" spans="1:26">
      <c r="A2065" s="3">
        <f>ROW()</f>
        <v>2065</v>
      </c>
      <c r="B2065" s="184">
        <f t="shared" si="233"/>
        <v>2018</v>
      </c>
      <c r="C2065" s="1" t="s">
        <v>2425</v>
      </c>
      <c r="D2065" s="1" t="s">
        <v>1758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2189</v>
      </c>
      <c r="K2065" s="134" t="s">
        <v>4579</v>
      </c>
      <c r="L2065" s="9" t="s">
        <v>2196</v>
      </c>
      <c r="M2065" s="21" t="s">
        <v>3677</v>
      </c>
      <c r="N2065" s="21" t="s">
        <v>3777</v>
      </c>
      <c r="O2065"/>
      <c r="P2065" t="str">
        <f t="shared" si="234"/>
        <v>NOT EQUAL</v>
      </c>
      <c r="Q2065"/>
      <c r="R2065"/>
      <c r="S2065" s="151">
        <f t="shared" si="235"/>
        <v>309</v>
      </c>
      <c r="T2065" s="3" t="s">
        <v>4631</v>
      </c>
      <c r="U2065" s="114"/>
      <c r="V2065" s="114"/>
      <c r="W2065" s="155" t="str">
        <f t="shared" si="236"/>
        <v/>
      </c>
      <c r="X2065" s="105" t="str">
        <f t="shared" si="237"/>
        <v/>
      </c>
      <c r="Y2065" s="2">
        <f t="shared" si="238"/>
        <v>2018</v>
      </c>
      <c r="Z2065" t="str">
        <f t="shared" si="239"/>
        <v>Kf20U</v>
      </c>
    </row>
    <row r="2066" spans="1:26">
      <c r="A2066" s="3">
        <f>ROW()</f>
        <v>2066</v>
      </c>
      <c r="B2066" s="184">
        <f t="shared" si="233"/>
        <v>2019</v>
      </c>
      <c r="C2066" s="1" t="s">
        <v>2426</v>
      </c>
      <c r="D2066" s="1" t="s">
        <v>1758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2189</v>
      </c>
      <c r="K2066" s="134" t="s">
        <v>4579</v>
      </c>
      <c r="L2066" s="9" t="s">
        <v>2196</v>
      </c>
      <c r="M2066" s="21" t="s">
        <v>3678</v>
      </c>
      <c r="N2066" s="21" t="s">
        <v>3777</v>
      </c>
      <c r="O2066"/>
      <c r="P2066" t="str">
        <f t="shared" si="234"/>
        <v>NOT EQUAL</v>
      </c>
      <c r="Q2066"/>
      <c r="R2066"/>
      <c r="S2066" s="151">
        <f t="shared" si="235"/>
        <v>309</v>
      </c>
      <c r="T2066" s="3" t="s">
        <v>4631</v>
      </c>
      <c r="U2066" s="114"/>
      <c r="V2066" s="114"/>
      <c r="W2066" s="155" t="str">
        <f t="shared" si="236"/>
        <v/>
      </c>
      <c r="X2066" s="105" t="str">
        <f t="shared" si="237"/>
        <v/>
      </c>
      <c r="Y2066" s="2">
        <f t="shared" si="238"/>
        <v>2019</v>
      </c>
      <c r="Z2066" t="str">
        <f t="shared" si="239"/>
        <v>Kg20U</v>
      </c>
    </row>
    <row r="2067" spans="1:26">
      <c r="A2067" s="3">
        <f>ROW()</f>
        <v>2067</v>
      </c>
      <c r="B2067" s="184">
        <f t="shared" si="233"/>
        <v>2020</v>
      </c>
      <c r="C2067" s="1" t="s">
        <v>2424</v>
      </c>
      <c r="D2067" s="1" t="s">
        <v>1759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2189</v>
      </c>
      <c r="K2067" s="134" t="s">
        <v>4579</v>
      </c>
      <c r="L2067" s="9" t="s">
        <v>2196</v>
      </c>
      <c r="M2067" s="21" t="s">
        <v>3679</v>
      </c>
      <c r="N2067" s="21" t="s">
        <v>3777</v>
      </c>
      <c r="O2067"/>
      <c r="P2067" t="str">
        <f t="shared" si="234"/>
        <v>NOT EQUAL</v>
      </c>
      <c r="Q2067"/>
      <c r="R2067"/>
      <c r="S2067" s="151">
        <f t="shared" si="235"/>
        <v>309</v>
      </c>
      <c r="T2067" s="3" t="s">
        <v>4631</v>
      </c>
      <c r="U2067" s="114"/>
      <c r="V2067" s="114"/>
      <c r="W2067" s="155" t="str">
        <f t="shared" si="236"/>
        <v/>
      </c>
      <c r="X2067" s="105" t="str">
        <f t="shared" si="237"/>
        <v/>
      </c>
      <c r="Y2067" s="2">
        <f t="shared" si="238"/>
        <v>2020</v>
      </c>
      <c r="Z2067" t="str">
        <f t="shared" si="239"/>
        <v>K_21U</v>
      </c>
    </row>
    <row r="2068" spans="1:26">
      <c r="A2068" s="3">
        <f>ROW()</f>
        <v>2068</v>
      </c>
      <c r="B2068" s="184">
        <f t="shared" si="233"/>
        <v>2021</v>
      </c>
      <c r="C2068" s="1" t="s">
        <v>2425</v>
      </c>
      <c r="D2068" s="1" t="s">
        <v>1759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2189</v>
      </c>
      <c r="K2068" s="134" t="s">
        <v>4579</v>
      </c>
      <c r="L2068" s="9" t="s">
        <v>2196</v>
      </c>
      <c r="M2068" s="21" t="s">
        <v>3680</v>
      </c>
      <c r="N2068" s="21" t="s">
        <v>3777</v>
      </c>
      <c r="O2068"/>
      <c r="P2068" t="str">
        <f t="shared" si="234"/>
        <v>NOT EQUAL</v>
      </c>
      <c r="Q2068"/>
      <c r="R2068"/>
      <c r="S2068" s="151">
        <f t="shared" si="235"/>
        <v>309</v>
      </c>
      <c r="T2068" s="3" t="s">
        <v>4631</v>
      </c>
      <c r="U2068" s="114"/>
      <c r="V2068" s="114"/>
      <c r="W2068" s="155" t="str">
        <f t="shared" si="236"/>
        <v/>
      </c>
      <c r="X2068" s="105" t="str">
        <f t="shared" si="237"/>
        <v/>
      </c>
      <c r="Y2068" s="2">
        <f t="shared" si="238"/>
        <v>2021</v>
      </c>
      <c r="Z2068" t="str">
        <f t="shared" si="239"/>
        <v>Kf21U</v>
      </c>
    </row>
    <row r="2069" spans="1:26">
      <c r="A2069" s="3">
        <f>ROW()</f>
        <v>2069</v>
      </c>
      <c r="B2069" s="184">
        <f t="shared" si="233"/>
        <v>2022</v>
      </c>
      <c r="C2069" s="1" t="s">
        <v>2426</v>
      </c>
      <c r="D2069" s="1" t="s">
        <v>1759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2189</v>
      </c>
      <c r="K2069" s="134" t="s">
        <v>4579</v>
      </c>
      <c r="L2069" s="9" t="s">
        <v>2196</v>
      </c>
      <c r="M2069" s="21" t="s">
        <v>3681</v>
      </c>
      <c r="N2069" s="21" t="s">
        <v>3777</v>
      </c>
      <c r="O2069"/>
      <c r="P2069" t="str">
        <f t="shared" si="234"/>
        <v>NOT EQUAL</v>
      </c>
      <c r="Q2069"/>
      <c r="R2069"/>
      <c r="S2069" s="151">
        <f t="shared" si="235"/>
        <v>309</v>
      </c>
      <c r="T2069" s="3" t="s">
        <v>4631</v>
      </c>
      <c r="U2069" s="114"/>
      <c r="V2069" s="114"/>
      <c r="W2069" s="155" t="str">
        <f t="shared" si="236"/>
        <v/>
      </c>
      <c r="X2069" s="105" t="str">
        <f t="shared" si="237"/>
        <v/>
      </c>
      <c r="Y2069" s="2">
        <f t="shared" si="238"/>
        <v>2022</v>
      </c>
      <c r="Z2069" t="str">
        <f t="shared" si="239"/>
        <v>Kg21U</v>
      </c>
    </row>
    <row r="2070" spans="1:26">
      <c r="A2070" s="3">
        <f>ROW()</f>
        <v>2070</v>
      </c>
      <c r="B2070" s="184">
        <f t="shared" si="233"/>
        <v>2023</v>
      </c>
      <c r="C2070" s="1" t="s">
        <v>2424</v>
      </c>
      <c r="D2070" s="1" t="s">
        <v>1760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2189</v>
      </c>
      <c r="K2070" s="134" t="s">
        <v>4579</v>
      </c>
      <c r="L2070" s="9" t="s">
        <v>2196</v>
      </c>
      <c r="M2070" s="21" t="s">
        <v>3682</v>
      </c>
      <c r="N2070" s="21" t="s">
        <v>3777</v>
      </c>
      <c r="O2070"/>
      <c r="P2070" t="str">
        <f t="shared" si="234"/>
        <v>NOT EQUAL</v>
      </c>
      <c r="Q2070"/>
      <c r="R2070"/>
      <c r="S2070" s="151">
        <f t="shared" si="235"/>
        <v>309</v>
      </c>
      <c r="T2070" s="3" t="s">
        <v>4631</v>
      </c>
      <c r="U2070" s="114"/>
      <c r="V2070" s="114"/>
      <c r="W2070" s="155" t="str">
        <f t="shared" si="236"/>
        <v/>
      </c>
      <c r="X2070" s="105" t="str">
        <f t="shared" si="237"/>
        <v/>
      </c>
      <c r="Y2070" s="2">
        <f t="shared" si="238"/>
        <v>2023</v>
      </c>
      <c r="Z2070" t="str">
        <f t="shared" si="239"/>
        <v>K_22U</v>
      </c>
    </row>
    <row r="2071" spans="1:26">
      <c r="A2071" s="3">
        <f>ROW()</f>
        <v>2071</v>
      </c>
      <c r="B2071" s="184">
        <f t="shared" si="233"/>
        <v>2024</v>
      </c>
      <c r="C2071" s="1" t="s">
        <v>2425</v>
      </c>
      <c r="D2071" s="1" t="s">
        <v>1760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2189</v>
      </c>
      <c r="K2071" s="134" t="s">
        <v>4579</v>
      </c>
      <c r="L2071" s="9" t="s">
        <v>2196</v>
      </c>
      <c r="M2071" s="21" t="s">
        <v>3683</v>
      </c>
      <c r="N2071" s="21" t="s">
        <v>3777</v>
      </c>
      <c r="O2071"/>
      <c r="P2071" t="str">
        <f t="shared" si="234"/>
        <v>NOT EQUAL</v>
      </c>
      <c r="Q2071"/>
      <c r="R2071"/>
      <c r="S2071" s="151">
        <f t="shared" si="235"/>
        <v>309</v>
      </c>
      <c r="T2071" s="3" t="s">
        <v>4631</v>
      </c>
      <c r="U2071" s="114"/>
      <c r="V2071" s="114"/>
      <c r="W2071" s="155" t="str">
        <f t="shared" si="236"/>
        <v/>
      </c>
      <c r="X2071" s="105" t="str">
        <f t="shared" si="237"/>
        <v/>
      </c>
      <c r="Y2071" s="2">
        <f t="shared" si="238"/>
        <v>2024</v>
      </c>
      <c r="Z2071" t="str">
        <f t="shared" si="239"/>
        <v>Kf22U</v>
      </c>
    </row>
    <row r="2072" spans="1:26" s="32" customFormat="1">
      <c r="A2072" s="3">
        <f>ROW()</f>
        <v>2072</v>
      </c>
      <c r="B2072" s="184">
        <f t="shared" si="233"/>
        <v>2025</v>
      </c>
      <c r="C2072" s="1" t="s">
        <v>2426</v>
      </c>
      <c r="D2072" s="1" t="s">
        <v>1760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2189</v>
      </c>
      <c r="K2072" s="134" t="s">
        <v>4579</v>
      </c>
      <c r="L2072" s="9" t="s">
        <v>2196</v>
      </c>
      <c r="M2072" s="21" t="s">
        <v>3684</v>
      </c>
      <c r="N2072" s="21" t="s">
        <v>3777</v>
      </c>
      <c r="O2072"/>
      <c r="P2072" t="str">
        <f t="shared" si="234"/>
        <v>NOT EQUAL</v>
      </c>
      <c r="Q2072"/>
      <c r="R2072"/>
      <c r="S2072" s="151">
        <f t="shared" si="235"/>
        <v>309</v>
      </c>
      <c r="T2072" s="3" t="s">
        <v>4631</v>
      </c>
      <c r="U2072" s="114"/>
      <c r="V2072" s="114"/>
      <c r="W2072" s="155" t="str">
        <f t="shared" si="236"/>
        <v/>
      </c>
      <c r="X2072" s="105" t="str">
        <f t="shared" si="237"/>
        <v/>
      </c>
      <c r="Y2072" s="2">
        <f t="shared" si="238"/>
        <v>2025</v>
      </c>
      <c r="Z2072" t="str">
        <f t="shared" si="239"/>
        <v>Kg22U</v>
      </c>
    </row>
    <row r="2073" spans="1:26">
      <c r="A2073" s="3">
        <f>ROW()</f>
        <v>2073</v>
      </c>
      <c r="B2073" s="184">
        <f t="shared" si="233"/>
        <v>2026</v>
      </c>
      <c r="C2073" s="1" t="s">
        <v>2424</v>
      </c>
      <c r="D2073" s="1" t="s">
        <v>1761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2189</v>
      </c>
      <c r="K2073" s="134" t="s">
        <v>4579</v>
      </c>
      <c r="L2073" s="9" t="s">
        <v>2196</v>
      </c>
      <c r="M2073" s="21" t="s">
        <v>3685</v>
      </c>
      <c r="N2073" s="21" t="s">
        <v>3777</v>
      </c>
      <c r="O2073"/>
      <c r="P2073" t="str">
        <f t="shared" si="234"/>
        <v>NOT EQUAL</v>
      </c>
      <c r="Q2073"/>
      <c r="R2073"/>
      <c r="S2073" s="151">
        <f t="shared" si="235"/>
        <v>309</v>
      </c>
      <c r="T2073" s="3" t="s">
        <v>4631</v>
      </c>
      <c r="U2073" s="114"/>
      <c r="V2073" s="114"/>
      <c r="W2073" s="155" t="str">
        <f t="shared" si="236"/>
        <v/>
      </c>
      <c r="X2073" s="105" t="str">
        <f t="shared" si="237"/>
        <v/>
      </c>
      <c r="Y2073" s="2">
        <f t="shared" si="238"/>
        <v>2026</v>
      </c>
      <c r="Z2073" t="str">
        <f t="shared" si="239"/>
        <v>K_23U</v>
      </c>
    </row>
    <row r="2074" spans="1:26" s="32" customFormat="1">
      <c r="A2074" s="3">
        <f>ROW()</f>
        <v>2074</v>
      </c>
      <c r="B2074" s="184">
        <f t="shared" si="233"/>
        <v>2027</v>
      </c>
      <c r="C2074" s="1" t="s">
        <v>2425</v>
      </c>
      <c r="D2074" s="1" t="s">
        <v>1761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2189</v>
      </c>
      <c r="K2074" s="134" t="s">
        <v>4579</v>
      </c>
      <c r="L2074" s="9" t="s">
        <v>2196</v>
      </c>
      <c r="M2074" s="21" t="s">
        <v>3686</v>
      </c>
      <c r="N2074" s="21" t="s">
        <v>3777</v>
      </c>
      <c r="O2074"/>
      <c r="P2074" t="str">
        <f t="shared" si="234"/>
        <v>NOT EQUAL</v>
      </c>
      <c r="Q2074"/>
      <c r="R2074"/>
      <c r="S2074" s="151">
        <f t="shared" si="235"/>
        <v>309</v>
      </c>
      <c r="T2074" s="3" t="s">
        <v>4631</v>
      </c>
      <c r="U2074" s="114"/>
      <c r="V2074" s="114"/>
      <c r="W2074" s="155" t="str">
        <f t="shared" si="236"/>
        <v/>
      </c>
      <c r="X2074" s="105" t="str">
        <f t="shared" si="237"/>
        <v/>
      </c>
      <c r="Y2074" s="2">
        <f t="shared" si="238"/>
        <v>2027</v>
      </c>
      <c r="Z2074" t="str">
        <f t="shared" si="239"/>
        <v>Kf23U</v>
      </c>
    </row>
    <row r="2075" spans="1:26">
      <c r="A2075" s="3">
        <f>ROW()</f>
        <v>2075</v>
      </c>
      <c r="B2075" s="184">
        <f t="shared" si="233"/>
        <v>2028</v>
      </c>
      <c r="C2075" s="1" t="s">
        <v>2426</v>
      </c>
      <c r="D2075" s="1" t="s">
        <v>1761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2189</v>
      </c>
      <c r="K2075" s="134" t="s">
        <v>4579</v>
      </c>
      <c r="L2075" s="9" t="s">
        <v>2196</v>
      </c>
      <c r="M2075" s="21" t="s">
        <v>3687</v>
      </c>
      <c r="N2075" s="21" t="s">
        <v>3777</v>
      </c>
      <c r="O2075"/>
      <c r="P2075" t="str">
        <f t="shared" si="234"/>
        <v>NOT EQUAL</v>
      </c>
      <c r="Q2075"/>
      <c r="R2075"/>
      <c r="S2075" s="151">
        <f t="shared" si="235"/>
        <v>309</v>
      </c>
      <c r="T2075" s="3" t="s">
        <v>4631</v>
      </c>
      <c r="U2075" s="114"/>
      <c r="V2075" s="114"/>
      <c r="W2075" s="155" t="str">
        <f t="shared" si="236"/>
        <v/>
      </c>
      <c r="X2075" s="105" t="str">
        <f t="shared" si="237"/>
        <v/>
      </c>
      <c r="Y2075" s="2">
        <f t="shared" si="238"/>
        <v>2028</v>
      </c>
      <c r="Z2075" t="str">
        <f t="shared" si="239"/>
        <v>Kg23U</v>
      </c>
    </row>
    <row r="2076" spans="1:26" s="32" customFormat="1">
      <c r="A2076" s="3">
        <f>ROW()</f>
        <v>2076</v>
      </c>
      <c r="B2076" s="184">
        <f t="shared" si="233"/>
        <v>2029</v>
      </c>
      <c r="C2076" s="1" t="s">
        <v>2424</v>
      </c>
      <c r="D2076" s="1" t="s">
        <v>1762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2189</v>
      </c>
      <c r="K2076" s="134" t="s">
        <v>4579</v>
      </c>
      <c r="L2076" s="9" t="s">
        <v>2196</v>
      </c>
      <c r="M2076" s="21" t="s">
        <v>3688</v>
      </c>
      <c r="N2076" s="21" t="s">
        <v>3777</v>
      </c>
      <c r="O2076"/>
      <c r="P2076" t="str">
        <f t="shared" si="234"/>
        <v>NOT EQUAL</v>
      </c>
      <c r="Q2076"/>
      <c r="R2076"/>
      <c r="S2076" s="151">
        <f t="shared" si="235"/>
        <v>309</v>
      </c>
      <c r="T2076" s="3" t="s">
        <v>4631</v>
      </c>
      <c r="U2076" s="114"/>
      <c r="V2076" s="114"/>
      <c r="W2076" s="155" t="str">
        <f t="shared" si="236"/>
        <v/>
      </c>
      <c r="X2076" s="105" t="str">
        <f t="shared" si="237"/>
        <v/>
      </c>
      <c r="Y2076" s="2">
        <f t="shared" si="238"/>
        <v>2029</v>
      </c>
      <c r="Z2076" t="str">
        <f t="shared" si="239"/>
        <v>K_24U</v>
      </c>
    </row>
    <row r="2077" spans="1:26">
      <c r="A2077" s="3">
        <f>ROW()</f>
        <v>2077</v>
      </c>
      <c r="B2077" s="184">
        <f t="shared" si="233"/>
        <v>2030</v>
      </c>
      <c r="C2077" s="1" t="s">
        <v>2425</v>
      </c>
      <c r="D2077" s="1" t="s">
        <v>1762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2189</v>
      </c>
      <c r="K2077" s="134" t="s">
        <v>4579</v>
      </c>
      <c r="L2077" s="9" t="s">
        <v>2196</v>
      </c>
      <c r="M2077" s="21" t="s">
        <v>3689</v>
      </c>
      <c r="N2077" s="21" t="s">
        <v>3777</v>
      </c>
      <c r="O2077"/>
      <c r="P2077" t="str">
        <f t="shared" si="234"/>
        <v>NOT EQUAL</v>
      </c>
      <c r="Q2077"/>
      <c r="R2077"/>
      <c r="S2077" s="151">
        <f t="shared" si="235"/>
        <v>309</v>
      </c>
      <c r="T2077" s="3" t="s">
        <v>4631</v>
      </c>
      <c r="U2077" s="114"/>
      <c r="V2077" s="114"/>
      <c r="W2077" s="155" t="str">
        <f t="shared" si="236"/>
        <v/>
      </c>
      <c r="X2077" s="105" t="str">
        <f t="shared" si="237"/>
        <v/>
      </c>
      <c r="Y2077" s="2">
        <f t="shared" si="238"/>
        <v>2030</v>
      </c>
      <c r="Z2077" t="str">
        <f t="shared" si="239"/>
        <v>Kf24U</v>
      </c>
    </row>
    <row r="2078" spans="1:26" s="32" customFormat="1">
      <c r="A2078" s="3">
        <f>ROW()</f>
        <v>2078</v>
      </c>
      <c r="B2078" s="184">
        <f t="shared" si="233"/>
        <v>2031</v>
      </c>
      <c r="C2078" s="1" t="s">
        <v>2426</v>
      </c>
      <c r="D2078" s="1" t="s">
        <v>1762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2189</v>
      </c>
      <c r="K2078" s="134" t="s">
        <v>4579</v>
      </c>
      <c r="L2078" s="9" t="s">
        <v>2196</v>
      </c>
      <c r="M2078" s="21" t="s">
        <v>3690</v>
      </c>
      <c r="N2078" s="21" t="s">
        <v>3777</v>
      </c>
      <c r="O2078"/>
      <c r="P2078" t="str">
        <f t="shared" si="234"/>
        <v>NOT EQUAL</v>
      </c>
      <c r="Q2078"/>
      <c r="R2078"/>
      <c r="S2078" s="151">
        <f t="shared" si="235"/>
        <v>309</v>
      </c>
      <c r="T2078" s="3" t="s">
        <v>4631</v>
      </c>
      <c r="U2078" s="114"/>
      <c r="V2078" s="114"/>
      <c r="W2078" s="155" t="str">
        <f t="shared" si="236"/>
        <v/>
      </c>
      <c r="X2078" s="105" t="str">
        <f t="shared" si="237"/>
        <v/>
      </c>
      <c r="Y2078" s="2">
        <f t="shared" si="238"/>
        <v>2031</v>
      </c>
      <c r="Z2078" t="str">
        <f t="shared" si="239"/>
        <v>Kg24U</v>
      </c>
    </row>
    <row r="2079" spans="1:26">
      <c r="A2079" s="3">
        <f>ROW()</f>
        <v>2079</v>
      </c>
      <c r="B2079" s="184">
        <f t="shared" si="233"/>
        <v>2032</v>
      </c>
      <c r="C2079" s="1" t="s">
        <v>2424</v>
      </c>
      <c r="D2079" s="1" t="s">
        <v>1763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2189</v>
      </c>
      <c r="K2079" s="134" t="s">
        <v>4579</v>
      </c>
      <c r="L2079" s="9" t="s">
        <v>2196</v>
      </c>
      <c r="M2079" s="21" t="s">
        <v>3691</v>
      </c>
      <c r="N2079" s="21" t="s">
        <v>3777</v>
      </c>
      <c r="O2079"/>
      <c r="P2079" t="str">
        <f t="shared" si="234"/>
        <v>NOT EQUAL</v>
      </c>
      <c r="Q2079"/>
      <c r="R2079"/>
      <c r="S2079" s="151">
        <f t="shared" si="235"/>
        <v>309</v>
      </c>
      <c r="T2079" s="3" t="s">
        <v>4631</v>
      </c>
      <c r="U2079" s="114"/>
      <c r="V2079" s="114"/>
      <c r="W2079" s="155" t="str">
        <f t="shared" si="236"/>
        <v/>
      </c>
      <c r="X2079" s="105" t="str">
        <f t="shared" si="237"/>
        <v/>
      </c>
      <c r="Y2079" s="2">
        <f t="shared" si="238"/>
        <v>2032</v>
      </c>
      <c r="Z2079" t="str">
        <f t="shared" si="239"/>
        <v>K_25U</v>
      </c>
    </row>
    <row r="2080" spans="1:26">
      <c r="A2080" s="3">
        <f>ROW()</f>
        <v>2080</v>
      </c>
      <c r="B2080" s="184">
        <f t="shared" si="233"/>
        <v>2033</v>
      </c>
      <c r="C2080" s="1" t="s">
        <v>2425</v>
      </c>
      <c r="D2080" s="1" t="s">
        <v>1763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2189</v>
      </c>
      <c r="K2080" s="134" t="s">
        <v>4579</v>
      </c>
      <c r="L2080" s="9" t="s">
        <v>2196</v>
      </c>
      <c r="M2080" s="21" t="s">
        <v>3692</v>
      </c>
      <c r="N2080" s="21" t="s">
        <v>3777</v>
      </c>
      <c r="O2080"/>
      <c r="P2080" t="str">
        <f t="shared" si="234"/>
        <v>NOT EQUAL</v>
      </c>
      <c r="Q2080"/>
      <c r="R2080"/>
      <c r="S2080" s="151">
        <f t="shared" si="235"/>
        <v>309</v>
      </c>
      <c r="T2080" s="3" t="s">
        <v>4631</v>
      </c>
      <c r="U2080" s="114"/>
      <c r="V2080" s="114"/>
      <c r="W2080" s="155" t="str">
        <f t="shared" si="236"/>
        <v/>
      </c>
      <c r="X2080" s="105" t="str">
        <f t="shared" si="237"/>
        <v/>
      </c>
      <c r="Y2080" s="2">
        <f t="shared" si="238"/>
        <v>2033</v>
      </c>
      <c r="Z2080" t="str">
        <f t="shared" si="239"/>
        <v>Kf25U</v>
      </c>
    </row>
    <row r="2081" spans="1:26">
      <c r="A2081" s="3">
        <f>ROW()</f>
        <v>2081</v>
      </c>
      <c r="B2081" s="184">
        <f t="shared" si="233"/>
        <v>2034</v>
      </c>
      <c r="C2081" s="1" t="s">
        <v>2426</v>
      </c>
      <c r="D2081" s="1" t="s">
        <v>1763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2189</v>
      </c>
      <c r="K2081" s="134" t="s">
        <v>4579</v>
      </c>
      <c r="L2081" s="9" t="s">
        <v>2196</v>
      </c>
      <c r="M2081" s="21" t="s">
        <v>3693</v>
      </c>
      <c r="N2081" s="21" t="s">
        <v>3777</v>
      </c>
      <c r="O2081"/>
      <c r="P2081" t="str">
        <f t="shared" si="234"/>
        <v>NOT EQUAL</v>
      </c>
      <c r="Q2081"/>
      <c r="R2081"/>
      <c r="S2081" s="151">
        <f t="shared" si="235"/>
        <v>309</v>
      </c>
      <c r="T2081" s="3" t="s">
        <v>4631</v>
      </c>
      <c r="U2081" s="114"/>
      <c r="V2081" s="114"/>
      <c r="W2081" s="155" t="str">
        <f t="shared" si="236"/>
        <v/>
      </c>
      <c r="X2081" s="105" t="str">
        <f t="shared" si="237"/>
        <v/>
      </c>
      <c r="Y2081" s="2">
        <f t="shared" si="238"/>
        <v>2034</v>
      </c>
      <c r="Z2081" t="str">
        <f t="shared" si="239"/>
        <v>Kg25U</v>
      </c>
    </row>
    <row r="2082" spans="1:26">
      <c r="A2082" s="3">
        <f>ROW()</f>
        <v>2082</v>
      </c>
      <c r="B2082" s="184">
        <f t="shared" si="233"/>
        <v>2035</v>
      </c>
      <c r="C2082" s="1" t="s">
        <v>2424</v>
      </c>
      <c r="D2082" s="1" t="s">
        <v>1764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2189</v>
      </c>
      <c r="K2082" s="134" t="s">
        <v>4579</v>
      </c>
      <c r="L2082" s="9" t="s">
        <v>2196</v>
      </c>
      <c r="M2082" s="21" t="s">
        <v>3694</v>
      </c>
      <c r="N2082" s="21" t="s">
        <v>3777</v>
      </c>
      <c r="O2082"/>
      <c r="P2082" t="str">
        <f t="shared" si="234"/>
        <v>NOT EQUAL</v>
      </c>
      <c r="Q2082"/>
      <c r="R2082"/>
      <c r="S2082" s="151">
        <f t="shared" si="235"/>
        <v>309</v>
      </c>
      <c r="T2082" s="3" t="s">
        <v>4631</v>
      </c>
      <c r="U2082" s="114"/>
      <c r="V2082" s="114"/>
      <c r="W2082" s="155" t="str">
        <f t="shared" si="236"/>
        <v/>
      </c>
      <c r="X2082" s="105" t="str">
        <f t="shared" si="237"/>
        <v/>
      </c>
      <c r="Y2082" s="2">
        <f t="shared" si="238"/>
        <v>2035</v>
      </c>
      <c r="Z2082" t="str">
        <f t="shared" si="239"/>
        <v>K_26U</v>
      </c>
    </row>
    <row r="2083" spans="1:26">
      <c r="A2083" s="3">
        <f>ROW()</f>
        <v>2083</v>
      </c>
      <c r="B2083" s="184">
        <f t="shared" si="233"/>
        <v>2036</v>
      </c>
      <c r="C2083" s="1" t="s">
        <v>2425</v>
      </c>
      <c r="D2083" s="1" t="s">
        <v>1764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2189</v>
      </c>
      <c r="K2083" s="134" t="s">
        <v>4579</v>
      </c>
      <c r="L2083" s="9" t="s">
        <v>2196</v>
      </c>
      <c r="M2083" s="21" t="s">
        <v>3695</v>
      </c>
      <c r="N2083" s="21" t="s">
        <v>3777</v>
      </c>
      <c r="O2083"/>
      <c r="P2083" t="str">
        <f t="shared" si="234"/>
        <v>NOT EQUAL</v>
      </c>
      <c r="Q2083"/>
      <c r="R2083"/>
      <c r="S2083" s="151">
        <f t="shared" si="235"/>
        <v>309</v>
      </c>
      <c r="T2083" s="3" t="s">
        <v>4631</v>
      </c>
      <c r="U2083" s="114"/>
      <c r="V2083" s="114"/>
      <c r="W2083" s="155" t="str">
        <f t="shared" si="236"/>
        <v/>
      </c>
      <c r="X2083" s="105" t="str">
        <f t="shared" si="237"/>
        <v/>
      </c>
      <c r="Y2083" s="2">
        <f t="shared" si="238"/>
        <v>2036</v>
      </c>
      <c r="Z2083" t="str">
        <f t="shared" si="239"/>
        <v>Kf26U</v>
      </c>
    </row>
    <row r="2084" spans="1:26">
      <c r="A2084" s="3">
        <f>ROW()</f>
        <v>2084</v>
      </c>
      <c r="B2084" s="184">
        <f t="shared" si="233"/>
        <v>2037</v>
      </c>
      <c r="C2084" s="1" t="s">
        <v>2426</v>
      </c>
      <c r="D2084" s="1" t="s">
        <v>1764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2189</v>
      </c>
      <c r="K2084" s="134" t="s">
        <v>4579</v>
      </c>
      <c r="L2084" s="9" t="s">
        <v>2196</v>
      </c>
      <c r="M2084" s="21" t="s">
        <v>3696</v>
      </c>
      <c r="N2084" s="21" t="s">
        <v>3777</v>
      </c>
      <c r="O2084"/>
      <c r="P2084" t="str">
        <f t="shared" si="234"/>
        <v>NOT EQUAL</v>
      </c>
      <c r="Q2084"/>
      <c r="R2084"/>
      <c r="S2084" s="151">
        <f t="shared" si="235"/>
        <v>309</v>
      </c>
      <c r="T2084" s="3" t="s">
        <v>4631</v>
      </c>
      <c r="U2084" s="114"/>
      <c r="V2084" s="114"/>
      <c r="W2084" s="155" t="str">
        <f t="shared" si="236"/>
        <v/>
      </c>
      <c r="X2084" s="105" t="str">
        <f t="shared" si="237"/>
        <v/>
      </c>
      <c r="Y2084" s="2">
        <f t="shared" si="238"/>
        <v>2037</v>
      </c>
      <c r="Z2084" t="str">
        <f t="shared" si="239"/>
        <v>Kg26U</v>
      </c>
    </row>
    <row r="2085" spans="1:26">
      <c r="A2085" s="3">
        <f>ROW()</f>
        <v>2085</v>
      </c>
      <c r="B2085" s="184">
        <f t="shared" si="233"/>
        <v>2038</v>
      </c>
      <c r="C2085" s="1" t="s">
        <v>2424</v>
      </c>
      <c r="D2085" s="1" t="s">
        <v>1765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2189</v>
      </c>
      <c r="K2085" s="134" t="s">
        <v>4579</v>
      </c>
      <c r="L2085" s="9" t="s">
        <v>2196</v>
      </c>
      <c r="M2085" s="21" t="s">
        <v>3697</v>
      </c>
      <c r="N2085" s="21" t="s">
        <v>3777</v>
      </c>
      <c r="O2085"/>
      <c r="P2085" t="str">
        <f t="shared" si="234"/>
        <v>NOT EQUAL</v>
      </c>
      <c r="Q2085"/>
      <c r="R2085"/>
      <c r="S2085" s="151">
        <f t="shared" si="235"/>
        <v>309</v>
      </c>
      <c r="T2085" s="3" t="s">
        <v>4631</v>
      </c>
      <c r="U2085" s="114"/>
      <c r="V2085" s="114"/>
      <c r="W2085" s="155" t="str">
        <f t="shared" si="236"/>
        <v/>
      </c>
      <c r="X2085" s="105" t="str">
        <f t="shared" si="237"/>
        <v/>
      </c>
      <c r="Y2085" s="2">
        <f t="shared" si="238"/>
        <v>2038</v>
      </c>
      <c r="Z2085" t="str">
        <f t="shared" si="239"/>
        <v>K_27U</v>
      </c>
    </row>
    <row r="2086" spans="1:26">
      <c r="A2086" s="3">
        <f>ROW()</f>
        <v>2086</v>
      </c>
      <c r="B2086" s="184">
        <f t="shared" si="233"/>
        <v>2039</v>
      </c>
      <c r="C2086" s="1" t="s">
        <v>2425</v>
      </c>
      <c r="D2086" s="1" t="s">
        <v>1765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2189</v>
      </c>
      <c r="K2086" s="134" t="s">
        <v>4579</v>
      </c>
      <c r="L2086" s="9" t="s">
        <v>2196</v>
      </c>
      <c r="M2086" s="21" t="s">
        <v>3698</v>
      </c>
      <c r="N2086" s="21" t="s">
        <v>3777</v>
      </c>
      <c r="O2086"/>
      <c r="P2086" t="str">
        <f t="shared" si="234"/>
        <v>NOT EQUAL</v>
      </c>
      <c r="Q2086"/>
      <c r="R2086"/>
      <c r="S2086" s="151">
        <f t="shared" si="235"/>
        <v>309</v>
      </c>
      <c r="T2086" s="3" t="s">
        <v>4631</v>
      </c>
      <c r="U2086" s="114"/>
      <c r="V2086" s="114"/>
      <c r="W2086" s="155" t="str">
        <f t="shared" si="236"/>
        <v/>
      </c>
      <c r="X2086" s="105" t="str">
        <f t="shared" si="237"/>
        <v/>
      </c>
      <c r="Y2086" s="2">
        <f t="shared" si="238"/>
        <v>2039</v>
      </c>
      <c r="Z2086" t="str">
        <f t="shared" si="239"/>
        <v>Kf27U</v>
      </c>
    </row>
    <row r="2087" spans="1:26">
      <c r="A2087" s="3">
        <f>ROW()</f>
        <v>2087</v>
      </c>
      <c r="B2087" s="184">
        <f t="shared" si="233"/>
        <v>2040</v>
      </c>
      <c r="C2087" s="1" t="s">
        <v>2426</v>
      </c>
      <c r="D2087" s="1" t="s">
        <v>1765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2189</v>
      </c>
      <c r="K2087" s="134" t="s">
        <v>4579</v>
      </c>
      <c r="L2087" s="9" t="s">
        <v>2196</v>
      </c>
      <c r="M2087" s="21" t="s">
        <v>3699</v>
      </c>
      <c r="N2087" s="21" t="s">
        <v>3777</v>
      </c>
      <c r="O2087"/>
      <c r="P2087" t="str">
        <f t="shared" si="234"/>
        <v>NOT EQUAL</v>
      </c>
      <c r="Q2087"/>
      <c r="R2087"/>
      <c r="S2087" s="151">
        <f t="shared" si="235"/>
        <v>309</v>
      </c>
      <c r="T2087" s="3" t="s">
        <v>4631</v>
      </c>
      <c r="U2087" s="114"/>
      <c r="V2087" s="114"/>
      <c r="W2087" s="155" t="str">
        <f t="shared" si="236"/>
        <v/>
      </c>
      <c r="X2087" s="105" t="str">
        <f t="shared" si="237"/>
        <v/>
      </c>
      <c r="Y2087" s="2">
        <f t="shared" si="238"/>
        <v>2040</v>
      </c>
      <c r="Z2087" t="str">
        <f t="shared" si="239"/>
        <v>Kg27U</v>
      </c>
    </row>
    <row r="2088" spans="1:26">
      <c r="A2088" s="3">
        <f>ROW()</f>
        <v>2088</v>
      </c>
      <c r="B2088" s="184">
        <f t="shared" si="233"/>
        <v>2041</v>
      </c>
      <c r="C2088" s="1" t="s">
        <v>2424</v>
      </c>
      <c r="D2088" s="1" t="s">
        <v>1766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2189</v>
      </c>
      <c r="K2088" s="134" t="s">
        <v>4579</v>
      </c>
      <c r="L2088" s="9" t="s">
        <v>2196</v>
      </c>
      <c r="M2088" s="21" t="s">
        <v>3700</v>
      </c>
      <c r="N2088" s="21" t="s">
        <v>3777</v>
      </c>
      <c r="O2088"/>
      <c r="P2088" t="str">
        <f t="shared" si="234"/>
        <v>NOT EQUAL</v>
      </c>
      <c r="Q2088"/>
      <c r="R2088"/>
      <c r="S2088" s="151">
        <f t="shared" si="235"/>
        <v>309</v>
      </c>
      <c r="T2088" s="3" t="s">
        <v>4631</v>
      </c>
      <c r="U2088" s="114"/>
      <c r="V2088" s="114"/>
      <c r="W2088" s="155" t="str">
        <f t="shared" si="236"/>
        <v/>
      </c>
      <c r="X2088" s="105" t="str">
        <f t="shared" si="237"/>
        <v/>
      </c>
      <c r="Y2088" s="2">
        <f t="shared" si="238"/>
        <v>2041</v>
      </c>
      <c r="Z2088" t="str">
        <f t="shared" si="239"/>
        <v>K_28U</v>
      </c>
    </row>
    <row r="2089" spans="1:26">
      <c r="A2089" s="3">
        <f>ROW()</f>
        <v>2089</v>
      </c>
      <c r="B2089" s="184">
        <f t="shared" si="233"/>
        <v>2042</v>
      </c>
      <c r="C2089" s="1" t="s">
        <v>2425</v>
      </c>
      <c r="D2089" s="1" t="s">
        <v>1766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2189</v>
      </c>
      <c r="K2089" s="134" t="s">
        <v>4579</v>
      </c>
      <c r="L2089" s="9" t="s">
        <v>2196</v>
      </c>
      <c r="M2089" s="21" t="s">
        <v>3701</v>
      </c>
      <c r="N2089" s="21" t="s">
        <v>3777</v>
      </c>
      <c r="O2089"/>
      <c r="P2089" t="str">
        <f t="shared" si="234"/>
        <v>NOT EQUAL</v>
      </c>
      <c r="Q2089"/>
      <c r="R2089"/>
      <c r="S2089" s="151">
        <f t="shared" si="235"/>
        <v>309</v>
      </c>
      <c r="T2089" s="3" t="s">
        <v>4631</v>
      </c>
      <c r="U2089" s="114"/>
      <c r="V2089" s="114"/>
      <c r="W2089" s="155" t="str">
        <f t="shared" si="236"/>
        <v/>
      </c>
      <c r="X2089" s="105" t="str">
        <f t="shared" si="237"/>
        <v/>
      </c>
      <c r="Y2089" s="2">
        <f t="shared" si="238"/>
        <v>2042</v>
      </c>
      <c r="Z2089" t="str">
        <f t="shared" si="239"/>
        <v>Kf28U</v>
      </c>
    </row>
    <row r="2090" spans="1:26">
      <c r="A2090" s="3">
        <f>ROW()</f>
        <v>2090</v>
      </c>
      <c r="B2090" s="184">
        <f t="shared" si="233"/>
        <v>2043</v>
      </c>
      <c r="C2090" s="1" t="s">
        <v>2426</v>
      </c>
      <c r="D2090" s="1" t="s">
        <v>1766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2189</v>
      </c>
      <c r="K2090" s="134" t="s">
        <v>4579</v>
      </c>
      <c r="L2090" s="9" t="s">
        <v>2196</v>
      </c>
      <c r="M2090" s="21" t="s">
        <v>3702</v>
      </c>
      <c r="N2090" s="21" t="s">
        <v>3777</v>
      </c>
      <c r="O2090"/>
      <c r="P2090" t="str">
        <f t="shared" si="234"/>
        <v>NOT EQUAL</v>
      </c>
      <c r="Q2090"/>
      <c r="R2090"/>
      <c r="S2090" s="151">
        <f t="shared" si="235"/>
        <v>309</v>
      </c>
      <c r="T2090" s="3" t="s">
        <v>4631</v>
      </c>
      <c r="U2090" s="114"/>
      <c r="V2090" s="114"/>
      <c r="W2090" s="155" t="str">
        <f t="shared" si="236"/>
        <v/>
      </c>
      <c r="X2090" s="105" t="str">
        <f t="shared" si="237"/>
        <v/>
      </c>
      <c r="Y2090" s="2">
        <f t="shared" si="238"/>
        <v>2043</v>
      </c>
      <c r="Z2090" t="str">
        <f t="shared" si="239"/>
        <v>Kg28U</v>
      </c>
    </row>
    <row r="2091" spans="1:26">
      <c r="A2091" s="3">
        <f>ROW()</f>
        <v>2091</v>
      </c>
      <c r="B2091" s="184">
        <f t="shared" si="233"/>
        <v>2044</v>
      </c>
      <c r="C2091" s="1" t="s">
        <v>2424</v>
      </c>
      <c r="D2091" s="1" t="s">
        <v>1767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2189</v>
      </c>
      <c r="K2091" s="134" t="s">
        <v>4579</v>
      </c>
      <c r="L2091" s="9" t="s">
        <v>2196</v>
      </c>
      <c r="M2091" s="21" t="s">
        <v>3703</v>
      </c>
      <c r="N2091" s="21" t="s">
        <v>3777</v>
      </c>
      <c r="O2091"/>
      <c r="P2091" t="str">
        <f t="shared" si="234"/>
        <v>NOT EQUAL</v>
      </c>
      <c r="Q2091"/>
      <c r="R2091"/>
      <c r="S2091" s="151">
        <f t="shared" si="235"/>
        <v>309</v>
      </c>
      <c r="T2091" s="3" t="s">
        <v>4631</v>
      </c>
      <c r="U2091" s="114"/>
      <c r="V2091" s="114"/>
      <c r="W2091" s="155" t="str">
        <f t="shared" si="236"/>
        <v/>
      </c>
      <c r="X2091" s="105" t="str">
        <f t="shared" si="237"/>
        <v/>
      </c>
      <c r="Y2091" s="2">
        <f t="shared" si="238"/>
        <v>2044</v>
      </c>
      <c r="Z2091" t="str">
        <f t="shared" si="239"/>
        <v>K_29U</v>
      </c>
    </row>
    <row r="2092" spans="1:26">
      <c r="A2092" s="3">
        <f>ROW()</f>
        <v>2092</v>
      </c>
      <c r="B2092" s="184">
        <f t="shared" si="233"/>
        <v>2045</v>
      </c>
      <c r="C2092" s="1" t="s">
        <v>2425</v>
      </c>
      <c r="D2092" s="1" t="s">
        <v>1767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2189</v>
      </c>
      <c r="K2092" s="134" t="s">
        <v>4579</v>
      </c>
      <c r="L2092" s="9" t="s">
        <v>2196</v>
      </c>
      <c r="M2092" s="21" t="s">
        <v>3704</v>
      </c>
      <c r="N2092" s="21" t="s">
        <v>3777</v>
      </c>
      <c r="O2092"/>
      <c r="P2092" t="str">
        <f t="shared" si="234"/>
        <v>NOT EQUAL</v>
      </c>
      <c r="Q2092"/>
      <c r="R2092"/>
      <c r="S2092" s="151">
        <f t="shared" si="235"/>
        <v>309</v>
      </c>
      <c r="T2092" s="3" t="s">
        <v>4631</v>
      </c>
      <c r="U2092" s="114"/>
      <c r="V2092" s="114"/>
      <c r="W2092" s="155" t="str">
        <f t="shared" si="236"/>
        <v/>
      </c>
      <c r="X2092" s="105" t="str">
        <f t="shared" si="237"/>
        <v/>
      </c>
      <c r="Y2092" s="2">
        <f t="shared" si="238"/>
        <v>2045</v>
      </c>
      <c r="Z2092" t="str">
        <f t="shared" si="239"/>
        <v>Kf29U</v>
      </c>
    </row>
    <row r="2093" spans="1:26">
      <c r="A2093" s="3">
        <f>ROW()</f>
        <v>2093</v>
      </c>
      <c r="B2093" s="184">
        <f t="shared" si="233"/>
        <v>2046</v>
      </c>
      <c r="C2093" s="1" t="s">
        <v>2426</v>
      </c>
      <c r="D2093" s="1" t="s">
        <v>1767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2189</v>
      </c>
      <c r="K2093" s="134" t="s">
        <v>4579</v>
      </c>
      <c r="L2093" s="9" t="s">
        <v>2196</v>
      </c>
      <c r="M2093" s="21" t="s">
        <v>3705</v>
      </c>
      <c r="N2093" s="21" t="s">
        <v>3777</v>
      </c>
      <c r="O2093"/>
      <c r="P2093" t="str">
        <f t="shared" si="234"/>
        <v>NOT EQUAL</v>
      </c>
      <c r="Q2093"/>
      <c r="R2093"/>
      <c r="S2093" s="151">
        <f t="shared" si="235"/>
        <v>309</v>
      </c>
      <c r="T2093" s="3" t="s">
        <v>4631</v>
      </c>
      <c r="U2093" s="114"/>
      <c r="V2093" s="114"/>
      <c r="W2093" s="155" t="str">
        <f t="shared" si="236"/>
        <v/>
      </c>
      <c r="X2093" s="105" t="str">
        <f t="shared" si="237"/>
        <v/>
      </c>
      <c r="Y2093" s="2">
        <f t="shared" si="238"/>
        <v>2046</v>
      </c>
      <c r="Z2093" t="str">
        <f t="shared" si="239"/>
        <v>Kg29U</v>
      </c>
    </row>
    <row r="2094" spans="1:26">
      <c r="A2094" s="3">
        <f>ROW()</f>
        <v>2094</v>
      </c>
      <c r="B2094" s="184">
        <f t="shared" si="233"/>
        <v>2047</v>
      </c>
      <c r="C2094" s="1" t="s">
        <v>2424</v>
      </c>
      <c r="D2094" s="1" t="s">
        <v>1768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2189</v>
      </c>
      <c r="K2094" s="134" t="s">
        <v>4579</v>
      </c>
      <c r="L2094" s="9" t="s">
        <v>2196</v>
      </c>
      <c r="M2094" s="21" t="s">
        <v>3706</v>
      </c>
      <c r="N2094" s="21" t="s">
        <v>3777</v>
      </c>
      <c r="O2094"/>
      <c r="P2094" t="str">
        <f t="shared" si="234"/>
        <v>NOT EQUAL</v>
      </c>
      <c r="Q2094"/>
      <c r="R2094"/>
      <c r="S2094" s="151">
        <f t="shared" si="235"/>
        <v>309</v>
      </c>
      <c r="T2094" s="3" t="s">
        <v>4631</v>
      </c>
      <c r="U2094" s="114"/>
      <c r="V2094" s="114"/>
      <c r="W2094" s="155" t="str">
        <f t="shared" si="236"/>
        <v/>
      </c>
      <c r="X2094" s="105" t="str">
        <f t="shared" si="237"/>
        <v/>
      </c>
      <c r="Y2094" s="2">
        <f t="shared" si="238"/>
        <v>2047</v>
      </c>
      <c r="Z2094" t="str">
        <f t="shared" si="239"/>
        <v>K_30U</v>
      </c>
    </row>
    <row r="2095" spans="1:26">
      <c r="A2095" s="3">
        <f>ROW()</f>
        <v>2095</v>
      </c>
      <c r="B2095" s="184">
        <f t="shared" si="233"/>
        <v>2048</v>
      </c>
      <c r="C2095" s="1" t="s">
        <v>2425</v>
      </c>
      <c r="D2095" s="1" t="s">
        <v>1768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2189</v>
      </c>
      <c r="K2095" s="134" t="s">
        <v>4579</v>
      </c>
      <c r="L2095" s="9" t="s">
        <v>2196</v>
      </c>
      <c r="M2095" s="21" t="s">
        <v>3707</v>
      </c>
      <c r="N2095" s="21" t="s">
        <v>3777</v>
      </c>
      <c r="O2095"/>
      <c r="P2095" t="str">
        <f t="shared" si="234"/>
        <v>NOT EQUAL</v>
      </c>
      <c r="Q2095"/>
      <c r="R2095"/>
      <c r="S2095" s="151">
        <f t="shared" si="235"/>
        <v>309</v>
      </c>
      <c r="T2095" s="3" t="s">
        <v>4631</v>
      </c>
      <c r="U2095" s="114"/>
      <c r="V2095" s="114"/>
      <c r="W2095" s="155" t="str">
        <f t="shared" si="236"/>
        <v/>
      </c>
      <c r="X2095" s="105" t="str">
        <f t="shared" si="237"/>
        <v/>
      </c>
      <c r="Y2095" s="2">
        <f t="shared" si="238"/>
        <v>2048</v>
      </c>
      <c r="Z2095" t="str">
        <f t="shared" si="239"/>
        <v>Kf30U</v>
      </c>
    </row>
    <row r="2096" spans="1:26">
      <c r="A2096" s="3">
        <f>ROW()</f>
        <v>2096</v>
      </c>
      <c r="B2096" s="184">
        <f t="shared" si="233"/>
        <v>2049</v>
      </c>
      <c r="C2096" s="1" t="s">
        <v>2426</v>
      </c>
      <c r="D2096" s="1" t="s">
        <v>1768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2189</v>
      </c>
      <c r="K2096" s="134" t="s">
        <v>4579</v>
      </c>
      <c r="L2096" s="9" t="s">
        <v>2196</v>
      </c>
      <c r="M2096" s="21" t="s">
        <v>3708</v>
      </c>
      <c r="N2096" s="21" t="s">
        <v>3777</v>
      </c>
      <c r="O2096"/>
      <c r="P2096" t="str">
        <f t="shared" si="234"/>
        <v>NOT EQUAL</v>
      </c>
      <c r="Q2096"/>
      <c r="R2096"/>
      <c r="S2096" s="151">
        <f t="shared" si="235"/>
        <v>309</v>
      </c>
      <c r="T2096" s="3" t="s">
        <v>4631</v>
      </c>
      <c r="U2096" s="114"/>
      <c r="V2096" s="114"/>
      <c r="W2096" s="155" t="str">
        <f t="shared" si="236"/>
        <v/>
      </c>
      <c r="X2096" s="105" t="str">
        <f t="shared" si="237"/>
        <v/>
      </c>
      <c r="Y2096" s="2">
        <f t="shared" si="238"/>
        <v>2049</v>
      </c>
      <c r="Z2096" t="str">
        <f t="shared" si="239"/>
        <v>Kg30U</v>
      </c>
    </row>
    <row r="2097" spans="1:26">
      <c r="A2097" s="3">
        <f>ROW()</f>
        <v>2097</v>
      </c>
      <c r="B2097" s="184">
        <f t="shared" si="233"/>
        <v>2050</v>
      </c>
      <c r="C2097" s="1" t="s">
        <v>2424</v>
      </c>
      <c r="D2097" s="1" t="s">
        <v>1769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2189</v>
      </c>
      <c r="K2097" s="134" t="s">
        <v>4579</v>
      </c>
      <c r="L2097" s="9" t="s">
        <v>2196</v>
      </c>
      <c r="M2097" s="21" t="s">
        <v>3709</v>
      </c>
      <c r="N2097" s="21" t="s">
        <v>3777</v>
      </c>
      <c r="O2097"/>
      <c r="P2097" t="str">
        <f t="shared" si="234"/>
        <v>NOT EQUAL</v>
      </c>
      <c r="Q2097"/>
      <c r="R2097"/>
      <c r="S2097" s="151">
        <f t="shared" si="235"/>
        <v>309</v>
      </c>
      <c r="T2097" s="3" t="s">
        <v>4631</v>
      </c>
      <c r="U2097" s="114"/>
      <c r="V2097" s="114"/>
      <c r="W2097" s="155" t="str">
        <f t="shared" si="236"/>
        <v/>
      </c>
      <c r="X2097" s="105" t="str">
        <f t="shared" si="237"/>
        <v/>
      </c>
      <c r="Y2097" s="2">
        <f t="shared" si="238"/>
        <v>2050</v>
      </c>
      <c r="Z2097" t="str">
        <f t="shared" si="239"/>
        <v>K_31U</v>
      </c>
    </row>
    <row r="2098" spans="1:26">
      <c r="A2098" s="3">
        <f>ROW()</f>
        <v>2098</v>
      </c>
      <c r="B2098" s="184">
        <f t="shared" si="233"/>
        <v>2051</v>
      </c>
      <c r="C2098" s="1" t="s">
        <v>2425</v>
      </c>
      <c r="D2098" s="1" t="s">
        <v>1769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2189</v>
      </c>
      <c r="K2098" s="134" t="s">
        <v>4579</v>
      </c>
      <c r="L2098" s="9" t="s">
        <v>2196</v>
      </c>
      <c r="M2098" s="21" t="s">
        <v>3710</v>
      </c>
      <c r="N2098" s="21" t="s">
        <v>3777</v>
      </c>
      <c r="O2098"/>
      <c r="P2098" t="str">
        <f t="shared" si="234"/>
        <v>NOT EQUAL</v>
      </c>
      <c r="Q2098"/>
      <c r="R2098"/>
      <c r="S2098" s="151">
        <f t="shared" si="235"/>
        <v>309</v>
      </c>
      <c r="T2098" s="3" t="s">
        <v>4631</v>
      </c>
      <c r="U2098" s="114"/>
      <c r="V2098" s="114"/>
      <c r="W2098" s="155" t="str">
        <f t="shared" si="236"/>
        <v/>
      </c>
      <c r="X2098" s="105" t="str">
        <f t="shared" si="237"/>
        <v/>
      </c>
      <c r="Y2098" s="2">
        <f t="shared" si="238"/>
        <v>2051</v>
      </c>
      <c r="Z2098" t="str">
        <f t="shared" si="239"/>
        <v>Kf31U</v>
      </c>
    </row>
    <row r="2099" spans="1:26">
      <c r="A2099" s="3">
        <f>ROW()</f>
        <v>2099</v>
      </c>
      <c r="B2099" s="184">
        <f t="shared" si="233"/>
        <v>2052</v>
      </c>
      <c r="C2099" s="1" t="s">
        <v>2426</v>
      </c>
      <c r="D2099" s="1" t="s">
        <v>1769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2189</v>
      </c>
      <c r="K2099" s="134" t="s">
        <v>4579</v>
      </c>
      <c r="L2099" s="9" t="s">
        <v>2196</v>
      </c>
      <c r="M2099" s="21" t="s">
        <v>3711</v>
      </c>
      <c r="N2099" s="21" t="s">
        <v>3777</v>
      </c>
      <c r="O2099"/>
      <c r="P2099" t="str">
        <f t="shared" si="234"/>
        <v>NOT EQUAL</v>
      </c>
      <c r="Q2099"/>
      <c r="R2099"/>
      <c r="S2099" s="151">
        <f t="shared" si="235"/>
        <v>309</v>
      </c>
      <c r="T2099" s="3" t="s">
        <v>4631</v>
      </c>
      <c r="U2099" s="114"/>
      <c r="V2099" s="114"/>
      <c r="W2099" s="155" t="str">
        <f t="shared" si="236"/>
        <v/>
      </c>
      <c r="X2099" s="105" t="str">
        <f t="shared" si="237"/>
        <v/>
      </c>
      <c r="Y2099" s="2">
        <f t="shared" si="238"/>
        <v>2052</v>
      </c>
      <c r="Z2099" t="str">
        <f t="shared" si="239"/>
        <v>Kg31U</v>
      </c>
    </row>
    <row r="2100" spans="1:26">
      <c r="A2100" s="3">
        <f>ROW()</f>
        <v>2100</v>
      </c>
      <c r="B2100" s="184">
        <f t="shared" si="233"/>
        <v>2053</v>
      </c>
      <c r="C2100" s="1" t="s">
        <v>2424</v>
      </c>
      <c r="D2100" s="1" t="s">
        <v>1770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2189</v>
      </c>
      <c r="K2100" s="134" t="s">
        <v>4579</v>
      </c>
      <c r="L2100" s="9" t="s">
        <v>2196</v>
      </c>
      <c r="M2100" s="21" t="s">
        <v>3712</v>
      </c>
      <c r="N2100" s="21" t="s">
        <v>3777</v>
      </c>
      <c r="O2100"/>
      <c r="P2100" t="str">
        <f t="shared" si="234"/>
        <v>NOT EQUAL</v>
      </c>
      <c r="Q2100"/>
      <c r="R2100"/>
      <c r="S2100" s="151">
        <f t="shared" si="235"/>
        <v>309</v>
      </c>
      <c r="T2100" s="3" t="s">
        <v>4631</v>
      </c>
      <c r="U2100" s="114"/>
      <c r="V2100" s="114"/>
      <c r="W2100" s="155" t="str">
        <f t="shared" si="236"/>
        <v/>
      </c>
      <c r="X2100" s="105" t="str">
        <f t="shared" si="237"/>
        <v/>
      </c>
      <c r="Y2100" s="2">
        <f t="shared" si="238"/>
        <v>2053</v>
      </c>
      <c r="Z2100" t="str">
        <f t="shared" si="239"/>
        <v>K_32U</v>
      </c>
    </row>
    <row r="2101" spans="1:26">
      <c r="A2101" s="3">
        <f>ROW()</f>
        <v>2101</v>
      </c>
      <c r="B2101" s="184">
        <f t="shared" si="233"/>
        <v>2054</v>
      </c>
      <c r="C2101" s="1" t="s">
        <v>2425</v>
      </c>
      <c r="D2101" s="1" t="s">
        <v>1770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2189</v>
      </c>
      <c r="K2101" s="134" t="s">
        <v>4579</v>
      </c>
      <c r="L2101" s="9" t="s">
        <v>2196</v>
      </c>
      <c r="M2101" s="21" t="s">
        <v>3713</v>
      </c>
      <c r="N2101" s="21" t="s">
        <v>3777</v>
      </c>
      <c r="O2101"/>
      <c r="P2101" t="str">
        <f t="shared" si="234"/>
        <v>NOT EQUAL</v>
      </c>
      <c r="Q2101"/>
      <c r="R2101"/>
      <c r="S2101" s="151">
        <f t="shared" si="235"/>
        <v>309</v>
      </c>
      <c r="T2101" s="3" t="s">
        <v>4631</v>
      </c>
      <c r="U2101" s="114"/>
      <c r="V2101" s="114"/>
      <c r="W2101" s="155" t="str">
        <f t="shared" si="236"/>
        <v/>
      </c>
      <c r="X2101" s="105" t="str">
        <f t="shared" si="237"/>
        <v/>
      </c>
      <c r="Y2101" s="2">
        <f t="shared" si="238"/>
        <v>2054</v>
      </c>
      <c r="Z2101" t="str">
        <f t="shared" si="239"/>
        <v>Kf32U</v>
      </c>
    </row>
    <row r="2102" spans="1:26">
      <c r="A2102" s="3">
        <f>ROW()</f>
        <v>2102</v>
      </c>
      <c r="B2102" s="184">
        <f t="shared" si="233"/>
        <v>2055</v>
      </c>
      <c r="C2102" s="1" t="s">
        <v>2426</v>
      </c>
      <c r="D2102" s="1" t="s">
        <v>1770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2189</v>
      </c>
      <c r="K2102" s="134" t="s">
        <v>4579</v>
      </c>
      <c r="L2102" s="9" t="s">
        <v>2196</v>
      </c>
      <c r="M2102" s="21" t="s">
        <v>3714</v>
      </c>
      <c r="N2102" s="21" t="s">
        <v>3777</v>
      </c>
      <c r="O2102"/>
      <c r="P2102" t="str">
        <f t="shared" si="234"/>
        <v>NOT EQUAL</v>
      </c>
      <c r="Q2102"/>
      <c r="R2102"/>
      <c r="S2102" s="151">
        <f t="shared" si="235"/>
        <v>309</v>
      </c>
      <c r="T2102" s="3" t="s">
        <v>4631</v>
      </c>
      <c r="U2102" s="114"/>
      <c r="V2102" s="114"/>
      <c r="W2102" s="155" t="str">
        <f t="shared" si="236"/>
        <v/>
      </c>
      <c r="X2102" s="105" t="str">
        <f t="shared" si="237"/>
        <v/>
      </c>
      <c r="Y2102" s="2">
        <f t="shared" si="238"/>
        <v>2055</v>
      </c>
      <c r="Z2102" t="str">
        <f t="shared" si="239"/>
        <v>Kg32U</v>
      </c>
    </row>
    <row r="2103" spans="1:26">
      <c r="A2103" s="3">
        <f>ROW()</f>
        <v>2103</v>
      </c>
      <c r="B2103" s="184">
        <f t="shared" si="233"/>
        <v>2056</v>
      </c>
      <c r="C2103" s="1" t="s">
        <v>2424</v>
      </c>
      <c r="D2103" s="1" t="s">
        <v>1771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2189</v>
      </c>
      <c r="K2103" s="134" t="s">
        <v>4579</v>
      </c>
      <c r="L2103" s="9" t="s">
        <v>2196</v>
      </c>
      <c r="M2103" s="21" t="s">
        <v>3715</v>
      </c>
      <c r="N2103" s="21" t="s">
        <v>3777</v>
      </c>
      <c r="O2103"/>
      <c r="P2103" t="str">
        <f t="shared" si="234"/>
        <v>NOT EQUAL</v>
      </c>
      <c r="Q2103"/>
      <c r="R2103"/>
      <c r="S2103" s="151">
        <f t="shared" si="235"/>
        <v>309</v>
      </c>
      <c r="T2103" s="3" t="s">
        <v>4631</v>
      </c>
      <c r="U2103" s="114"/>
      <c r="V2103" s="114"/>
      <c r="W2103" s="155" t="str">
        <f t="shared" si="236"/>
        <v/>
      </c>
      <c r="X2103" s="105" t="str">
        <f t="shared" si="237"/>
        <v/>
      </c>
      <c r="Y2103" s="2">
        <f t="shared" si="238"/>
        <v>2056</v>
      </c>
      <c r="Z2103" t="str">
        <f t="shared" si="239"/>
        <v>K_33U</v>
      </c>
    </row>
    <row r="2104" spans="1:26">
      <c r="A2104" s="3">
        <f>ROW()</f>
        <v>2104</v>
      </c>
      <c r="B2104" s="184">
        <f t="shared" si="233"/>
        <v>2057</v>
      </c>
      <c r="C2104" s="1" t="s">
        <v>2425</v>
      </c>
      <c r="D2104" s="1" t="s">
        <v>1771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2189</v>
      </c>
      <c r="K2104" s="134" t="s">
        <v>4579</v>
      </c>
      <c r="L2104" s="9" t="s">
        <v>2196</v>
      </c>
      <c r="M2104" s="21" t="s">
        <v>3716</v>
      </c>
      <c r="N2104" s="21" t="s">
        <v>3777</v>
      </c>
      <c r="O2104"/>
      <c r="P2104" t="str">
        <f t="shared" si="234"/>
        <v>NOT EQUAL</v>
      </c>
      <c r="Q2104"/>
      <c r="R2104"/>
      <c r="S2104" s="151">
        <f t="shared" si="235"/>
        <v>309</v>
      </c>
      <c r="T2104" s="3" t="s">
        <v>4631</v>
      </c>
      <c r="U2104" s="114"/>
      <c r="V2104" s="114"/>
      <c r="W2104" s="155" t="str">
        <f t="shared" si="236"/>
        <v/>
      </c>
      <c r="X2104" s="105" t="str">
        <f t="shared" si="237"/>
        <v/>
      </c>
      <c r="Y2104" s="2">
        <f t="shared" si="238"/>
        <v>2057</v>
      </c>
      <c r="Z2104" t="str">
        <f t="shared" si="239"/>
        <v>Kf33U</v>
      </c>
    </row>
    <row r="2105" spans="1:26">
      <c r="A2105" s="3">
        <f>ROW()</f>
        <v>2105</v>
      </c>
      <c r="B2105" s="184">
        <f t="shared" si="233"/>
        <v>2058</v>
      </c>
      <c r="C2105" s="1" t="s">
        <v>2426</v>
      </c>
      <c r="D2105" s="1" t="s">
        <v>1771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2189</v>
      </c>
      <c r="K2105" s="134" t="s">
        <v>4579</v>
      </c>
      <c r="L2105" s="9" t="s">
        <v>2196</v>
      </c>
      <c r="M2105" s="21" t="s">
        <v>3717</v>
      </c>
      <c r="N2105" s="21" t="s">
        <v>3777</v>
      </c>
      <c r="O2105"/>
      <c r="P2105" t="str">
        <f t="shared" si="234"/>
        <v>NOT EQUAL</v>
      </c>
      <c r="Q2105"/>
      <c r="R2105"/>
      <c r="S2105" s="151">
        <f t="shared" si="235"/>
        <v>309</v>
      </c>
      <c r="T2105" s="3" t="s">
        <v>4631</v>
      </c>
      <c r="U2105" s="114"/>
      <c r="V2105" s="114"/>
      <c r="W2105" s="155" t="str">
        <f t="shared" si="236"/>
        <v/>
      </c>
      <c r="X2105" s="105" t="str">
        <f t="shared" si="237"/>
        <v/>
      </c>
      <c r="Y2105" s="2">
        <f t="shared" si="238"/>
        <v>2058</v>
      </c>
      <c r="Z2105" t="str">
        <f t="shared" si="239"/>
        <v>Kg33U</v>
      </c>
    </row>
    <row r="2106" spans="1:26">
      <c r="A2106" s="3">
        <f>ROW()</f>
        <v>2106</v>
      </c>
      <c r="B2106" s="184">
        <f t="shared" si="233"/>
        <v>2059</v>
      </c>
      <c r="C2106" s="1" t="s">
        <v>2424</v>
      </c>
      <c r="D2106" s="1" t="s">
        <v>1772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2189</v>
      </c>
      <c r="K2106" s="134" t="s">
        <v>4579</v>
      </c>
      <c r="L2106" s="9" t="s">
        <v>2196</v>
      </c>
      <c r="M2106" s="21" t="s">
        <v>3718</v>
      </c>
      <c r="N2106" s="21" t="s">
        <v>3777</v>
      </c>
      <c r="O2106"/>
      <c r="P2106" t="str">
        <f t="shared" si="234"/>
        <v>NOT EQUAL</v>
      </c>
      <c r="Q2106"/>
      <c r="R2106"/>
      <c r="S2106" s="151">
        <f t="shared" si="235"/>
        <v>309</v>
      </c>
      <c r="T2106" s="3" t="s">
        <v>4631</v>
      </c>
      <c r="U2106" s="114"/>
      <c r="V2106" s="114"/>
      <c r="W2106" s="155" t="str">
        <f t="shared" si="236"/>
        <v/>
      </c>
      <c r="X2106" s="105" t="str">
        <f t="shared" si="237"/>
        <v/>
      </c>
      <c r="Y2106" s="2">
        <f t="shared" si="238"/>
        <v>2059</v>
      </c>
      <c r="Z2106" t="str">
        <f t="shared" si="239"/>
        <v>K_34U</v>
      </c>
    </row>
    <row r="2107" spans="1:26">
      <c r="A2107" s="3">
        <f>ROW()</f>
        <v>2107</v>
      </c>
      <c r="B2107" s="184">
        <f t="shared" si="233"/>
        <v>2060</v>
      </c>
      <c r="C2107" s="1" t="s">
        <v>2425</v>
      </c>
      <c r="D2107" s="1" t="s">
        <v>1772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2189</v>
      </c>
      <c r="K2107" s="134" t="s">
        <v>4579</v>
      </c>
      <c r="L2107" s="9" t="s">
        <v>2196</v>
      </c>
      <c r="M2107" s="21" t="s">
        <v>3719</v>
      </c>
      <c r="N2107" s="21" t="s">
        <v>3777</v>
      </c>
      <c r="O2107"/>
      <c r="P2107" t="str">
        <f t="shared" si="234"/>
        <v>NOT EQUAL</v>
      </c>
      <c r="Q2107"/>
      <c r="R2107"/>
      <c r="S2107" s="151">
        <f t="shared" si="235"/>
        <v>309</v>
      </c>
      <c r="T2107" s="3" t="s">
        <v>4631</v>
      </c>
      <c r="U2107" s="114"/>
      <c r="V2107" s="114"/>
      <c r="W2107" s="155" t="str">
        <f t="shared" si="236"/>
        <v/>
      </c>
      <c r="X2107" s="105" t="str">
        <f t="shared" si="237"/>
        <v/>
      </c>
      <c r="Y2107" s="2">
        <f t="shared" si="238"/>
        <v>2060</v>
      </c>
      <c r="Z2107" t="str">
        <f t="shared" si="239"/>
        <v>Kf34U</v>
      </c>
    </row>
    <row r="2108" spans="1:26">
      <c r="A2108" s="3">
        <f>ROW()</f>
        <v>2108</v>
      </c>
      <c r="B2108" s="184">
        <f t="shared" si="233"/>
        <v>2061</v>
      </c>
      <c r="C2108" s="1" t="s">
        <v>2426</v>
      </c>
      <c r="D2108" s="1" t="s">
        <v>1772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2189</v>
      </c>
      <c r="K2108" s="134" t="s">
        <v>4579</v>
      </c>
      <c r="L2108" s="9" t="s">
        <v>2196</v>
      </c>
      <c r="M2108" s="21" t="s">
        <v>3720</v>
      </c>
      <c r="N2108" s="21" t="s">
        <v>3777</v>
      </c>
      <c r="O2108"/>
      <c r="P2108" t="str">
        <f t="shared" si="234"/>
        <v>NOT EQUAL</v>
      </c>
      <c r="Q2108"/>
      <c r="R2108"/>
      <c r="S2108" s="151">
        <f t="shared" si="235"/>
        <v>309</v>
      </c>
      <c r="T2108" s="3" t="s">
        <v>4631</v>
      </c>
      <c r="U2108" s="114"/>
      <c r="V2108" s="114"/>
      <c r="W2108" s="155" t="str">
        <f t="shared" si="236"/>
        <v/>
      </c>
      <c r="X2108" s="105" t="str">
        <f t="shared" si="237"/>
        <v/>
      </c>
      <c r="Y2108" s="2">
        <f t="shared" si="238"/>
        <v>2061</v>
      </c>
      <c r="Z2108" t="str">
        <f t="shared" si="239"/>
        <v>Kg34U</v>
      </c>
    </row>
    <row r="2109" spans="1:26">
      <c r="A2109" s="3">
        <f>ROW()</f>
        <v>2109</v>
      </c>
      <c r="B2109" s="184">
        <f t="shared" si="233"/>
        <v>2062</v>
      </c>
      <c r="C2109" s="1" t="s">
        <v>2424</v>
      </c>
      <c r="D2109" s="1" t="s">
        <v>1773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2189</v>
      </c>
      <c r="K2109" s="134" t="s">
        <v>4579</v>
      </c>
      <c r="L2109" s="9" t="s">
        <v>2196</v>
      </c>
      <c r="M2109" s="21" t="s">
        <v>3721</v>
      </c>
      <c r="N2109" s="21" t="s">
        <v>3777</v>
      </c>
      <c r="O2109"/>
      <c r="P2109" t="str">
        <f t="shared" si="234"/>
        <v>NOT EQUAL</v>
      </c>
      <c r="Q2109"/>
      <c r="R2109"/>
      <c r="S2109" s="151">
        <f t="shared" si="235"/>
        <v>309</v>
      </c>
      <c r="T2109" s="3" t="s">
        <v>4631</v>
      </c>
      <c r="U2109" s="114"/>
      <c r="V2109" s="114"/>
      <c r="W2109" s="155" t="str">
        <f t="shared" si="236"/>
        <v/>
      </c>
      <c r="X2109" s="105" t="str">
        <f t="shared" si="237"/>
        <v/>
      </c>
      <c r="Y2109" s="2">
        <f t="shared" si="238"/>
        <v>2062</v>
      </c>
      <c r="Z2109" t="str">
        <f t="shared" si="239"/>
        <v>K_35U</v>
      </c>
    </row>
    <row r="2110" spans="1:26">
      <c r="A2110" s="3">
        <f>ROW()</f>
        <v>2110</v>
      </c>
      <c r="B2110" s="184">
        <f t="shared" ref="B2110:B2173" si="240">B2109+1</f>
        <v>2063</v>
      </c>
      <c r="C2110" s="1" t="s">
        <v>2425</v>
      </c>
      <c r="D2110" s="1" t="s">
        <v>1773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2189</v>
      </c>
      <c r="K2110" s="134" t="s">
        <v>4579</v>
      </c>
      <c r="L2110" s="9" t="s">
        <v>2196</v>
      </c>
      <c r="M2110" s="21" t="s">
        <v>3722</v>
      </c>
      <c r="N2110" s="21" t="s">
        <v>3777</v>
      </c>
      <c r="O2110"/>
      <c r="P2110" t="str">
        <f t="shared" ref="P2110:P2134" si="241">IF(E2110=F2110,"","NOT EQUAL")</f>
        <v>NOT EQUAL</v>
      </c>
      <c r="Q2110"/>
      <c r="R2110"/>
      <c r="S2110" s="151">
        <f t="shared" ref="S2110:S2134" si="242">IF(X2110&lt;&gt;"",S2109+1,S2109)</f>
        <v>309</v>
      </c>
      <c r="T2110" s="3" t="s">
        <v>4631</v>
      </c>
      <c r="U2110" s="114"/>
      <c r="V2110" s="114"/>
      <c r="W2110" s="155" t="str">
        <f t="shared" ref="W2110:W2134" si="243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44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45">B2110</f>
        <v>2063</v>
      </c>
      <c r="Z2110" t="str">
        <f t="shared" ref="Z2110:Z2134" si="246">M2110</f>
        <v>Kf35U</v>
      </c>
    </row>
    <row r="2111" spans="1:26">
      <c r="A2111" s="3">
        <f>ROW()</f>
        <v>2111</v>
      </c>
      <c r="B2111" s="184">
        <f t="shared" si="240"/>
        <v>2064</v>
      </c>
      <c r="C2111" s="1" t="s">
        <v>2426</v>
      </c>
      <c r="D2111" s="1" t="s">
        <v>1773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2189</v>
      </c>
      <c r="K2111" s="134" t="s">
        <v>4579</v>
      </c>
      <c r="L2111" s="9" t="s">
        <v>2196</v>
      </c>
      <c r="M2111" s="21" t="s">
        <v>3723</v>
      </c>
      <c r="N2111" s="21" t="s">
        <v>3777</v>
      </c>
      <c r="O2111"/>
      <c r="P2111" t="str">
        <f t="shared" si="241"/>
        <v>NOT EQUAL</v>
      </c>
      <c r="Q2111"/>
      <c r="R2111"/>
      <c r="S2111" s="151">
        <f t="shared" si="242"/>
        <v>309</v>
      </c>
      <c r="T2111" s="3" t="s">
        <v>4631</v>
      </c>
      <c r="U2111" s="114"/>
      <c r="V2111" s="114"/>
      <c r="W2111" s="155" t="str">
        <f t="shared" si="243"/>
        <v/>
      </c>
      <c r="X2111" s="105" t="str">
        <f t="shared" si="244"/>
        <v/>
      </c>
      <c r="Y2111" s="2">
        <f t="shared" si="245"/>
        <v>2064</v>
      </c>
      <c r="Z2111" t="str">
        <f t="shared" si="246"/>
        <v>Kg35U</v>
      </c>
    </row>
    <row r="2112" spans="1:26">
      <c r="A2112" s="3">
        <f>ROW()</f>
        <v>2112</v>
      </c>
      <c r="B2112" s="184">
        <f t="shared" si="240"/>
        <v>2065</v>
      </c>
      <c r="C2112" s="1" t="s">
        <v>2424</v>
      </c>
      <c r="D2112" s="1" t="s">
        <v>1774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2189</v>
      </c>
      <c r="K2112" s="134" t="s">
        <v>4579</v>
      </c>
      <c r="L2112" s="9" t="s">
        <v>2196</v>
      </c>
      <c r="M2112" s="21" t="s">
        <v>3724</v>
      </c>
      <c r="N2112" s="21" t="s">
        <v>3777</v>
      </c>
      <c r="O2112"/>
      <c r="P2112" t="str">
        <f t="shared" si="241"/>
        <v>NOT EQUAL</v>
      </c>
      <c r="Q2112"/>
      <c r="R2112"/>
      <c r="S2112" s="151">
        <f t="shared" si="242"/>
        <v>309</v>
      </c>
      <c r="T2112" s="3" t="s">
        <v>4631</v>
      </c>
      <c r="U2112" s="114"/>
      <c r="V2112" s="114"/>
      <c r="W2112" s="155" t="str">
        <f t="shared" si="243"/>
        <v/>
      </c>
      <c r="X2112" s="105" t="str">
        <f t="shared" si="244"/>
        <v/>
      </c>
      <c r="Y2112" s="2">
        <f t="shared" si="245"/>
        <v>2065</v>
      </c>
      <c r="Z2112" t="str">
        <f t="shared" si="246"/>
        <v>K_36U</v>
      </c>
    </row>
    <row r="2113" spans="1:26">
      <c r="A2113" s="3">
        <f>ROW()</f>
        <v>2113</v>
      </c>
      <c r="B2113" s="184">
        <f t="shared" si="240"/>
        <v>2066</v>
      </c>
      <c r="C2113" s="1" t="s">
        <v>2425</v>
      </c>
      <c r="D2113" s="1" t="s">
        <v>1774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2189</v>
      </c>
      <c r="K2113" s="134" t="s">
        <v>4579</v>
      </c>
      <c r="L2113" s="9" t="s">
        <v>2196</v>
      </c>
      <c r="M2113" s="21" t="s">
        <v>3725</v>
      </c>
      <c r="N2113" s="21" t="s">
        <v>3777</v>
      </c>
      <c r="O2113"/>
      <c r="P2113" t="str">
        <f t="shared" si="241"/>
        <v>NOT EQUAL</v>
      </c>
      <c r="Q2113"/>
      <c r="R2113"/>
      <c r="S2113" s="151">
        <f t="shared" si="242"/>
        <v>309</v>
      </c>
      <c r="T2113" s="3" t="s">
        <v>4631</v>
      </c>
      <c r="U2113" s="114"/>
      <c r="V2113" s="114"/>
      <c r="W2113" s="155" t="str">
        <f t="shared" si="243"/>
        <v/>
      </c>
      <c r="X2113" s="105" t="str">
        <f t="shared" si="244"/>
        <v/>
      </c>
      <c r="Y2113" s="2">
        <f t="shared" si="245"/>
        <v>2066</v>
      </c>
      <c r="Z2113" t="str">
        <f t="shared" si="246"/>
        <v>Kf36U</v>
      </c>
    </row>
    <row r="2114" spans="1:26">
      <c r="A2114" s="3">
        <f>ROW()</f>
        <v>2114</v>
      </c>
      <c r="B2114" s="184">
        <f t="shared" si="240"/>
        <v>2067</v>
      </c>
      <c r="C2114" s="1" t="s">
        <v>2426</v>
      </c>
      <c r="D2114" s="1" t="s">
        <v>1774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2189</v>
      </c>
      <c r="K2114" s="134" t="s">
        <v>4579</v>
      </c>
      <c r="L2114" s="9" t="s">
        <v>2196</v>
      </c>
      <c r="M2114" s="21" t="s">
        <v>3726</v>
      </c>
      <c r="N2114" s="21" t="s">
        <v>3777</v>
      </c>
      <c r="O2114"/>
      <c r="P2114" t="str">
        <f t="shared" si="241"/>
        <v>NOT EQUAL</v>
      </c>
      <c r="Q2114"/>
      <c r="R2114"/>
      <c r="S2114" s="151">
        <f t="shared" si="242"/>
        <v>309</v>
      </c>
      <c r="T2114" s="3" t="s">
        <v>4631</v>
      </c>
      <c r="U2114" s="114"/>
      <c r="V2114" s="114"/>
      <c r="W2114" s="155" t="str">
        <f t="shared" si="243"/>
        <v/>
      </c>
      <c r="X2114" s="105" t="str">
        <f t="shared" si="244"/>
        <v/>
      </c>
      <c r="Y2114" s="2">
        <f t="shared" si="245"/>
        <v>2067</v>
      </c>
      <c r="Z2114" t="str">
        <f t="shared" si="246"/>
        <v>Kg36U</v>
      </c>
    </row>
    <row r="2115" spans="1:26">
      <c r="A2115" s="3">
        <f>ROW()</f>
        <v>2115</v>
      </c>
      <c r="B2115" s="184">
        <f t="shared" si="240"/>
        <v>2068</v>
      </c>
      <c r="C2115" s="1" t="s">
        <v>4394</v>
      </c>
      <c r="D2115" s="1" t="s">
        <v>3874</v>
      </c>
      <c r="E2115" s="15" t="s">
        <v>4395</v>
      </c>
      <c r="F2115" s="15" t="s">
        <v>4395</v>
      </c>
      <c r="G2115" s="62">
        <v>0</v>
      </c>
      <c r="H2115" s="62">
        <v>0</v>
      </c>
      <c r="I2115" s="40" t="s">
        <v>3</v>
      </c>
      <c r="J2115" s="16" t="s">
        <v>2188</v>
      </c>
      <c r="K2115" s="134" t="s">
        <v>4580</v>
      </c>
      <c r="L2115" s="166" t="s">
        <v>4300</v>
      </c>
      <c r="M2115" s="21" t="s">
        <v>4396</v>
      </c>
      <c r="N2115" s="21" t="s">
        <v>4300</v>
      </c>
      <c r="O2115"/>
      <c r="P2115" t="str">
        <f t="shared" si="241"/>
        <v/>
      </c>
      <c r="Q2115"/>
      <c r="R2115"/>
      <c r="S2115" s="151">
        <f t="shared" si="242"/>
        <v>310</v>
      </c>
      <c r="T2115" s="3" t="s">
        <v>4563</v>
      </c>
      <c r="U2115" s="114"/>
      <c r="V2115" s="114"/>
      <c r="W2115" s="155" t="str">
        <f t="shared" si="243"/>
        <v>"XEQM01"</v>
      </c>
      <c r="X2115" s="105" t="str">
        <f t="shared" si="244"/>
        <v>XEQM01</v>
      </c>
      <c r="Y2115" s="2">
        <f t="shared" si="245"/>
        <v>2068</v>
      </c>
      <c r="Z2115" t="str">
        <f t="shared" si="246"/>
        <v>ITM_X_P1</v>
      </c>
    </row>
    <row r="2116" spans="1:26">
      <c r="A2116" s="3">
        <f>ROW()</f>
        <v>2116</v>
      </c>
      <c r="B2116" s="184">
        <f t="shared" si="240"/>
        <v>2069</v>
      </c>
      <c r="C2116" s="1" t="s">
        <v>4394</v>
      </c>
      <c r="D2116" s="1" t="s">
        <v>3875</v>
      </c>
      <c r="E2116" s="15" t="s">
        <v>4398</v>
      </c>
      <c r="F2116" s="15" t="s">
        <v>4398</v>
      </c>
      <c r="G2116" s="62">
        <v>0</v>
      </c>
      <c r="H2116" s="62">
        <v>0</v>
      </c>
      <c r="I2116" s="40" t="s">
        <v>3</v>
      </c>
      <c r="J2116" s="16" t="s">
        <v>2188</v>
      </c>
      <c r="K2116" s="134" t="s">
        <v>4580</v>
      </c>
      <c r="L2116" s="166" t="s">
        <v>4300</v>
      </c>
      <c r="M2116" s="21" t="s">
        <v>4397</v>
      </c>
      <c r="N2116" s="21" t="s">
        <v>4300</v>
      </c>
      <c r="O2116"/>
      <c r="P2116" t="str">
        <f t="shared" si="241"/>
        <v/>
      </c>
      <c r="Q2116"/>
      <c r="R2116"/>
      <c r="S2116" s="151">
        <f t="shared" si="242"/>
        <v>311</v>
      </c>
      <c r="T2116" s="3" t="s">
        <v>4563</v>
      </c>
      <c r="U2116" s="114"/>
      <c r="V2116" s="114"/>
      <c r="W2116" s="155" t="str">
        <f t="shared" si="243"/>
        <v>"XEQM02"</v>
      </c>
      <c r="X2116" s="105" t="str">
        <f t="shared" si="244"/>
        <v>XEQM02</v>
      </c>
      <c r="Y2116" s="2">
        <f t="shared" si="245"/>
        <v>2069</v>
      </c>
      <c r="Z2116" t="str">
        <f t="shared" si="246"/>
        <v>ITM_X_P2</v>
      </c>
    </row>
    <row r="2117" spans="1:26">
      <c r="A2117" s="3">
        <f>ROW()</f>
        <v>2117</v>
      </c>
      <c r="B2117" s="184">
        <f t="shared" si="240"/>
        <v>2070</v>
      </c>
      <c r="C2117" s="1" t="s">
        <v>4394</v>
      </c>
      <c r="D2117" s="1" t="s">
        <v>3939</v>
      </c>
      <c r="E2117" s="15" t="s">
        <v>4415</v>
      </c>
      <c r="F2117" s="15" t="s">
        <v>4415</v>
      </c>
      <c r="G2117" s="62">
        <v>0</v>
      </c>
      <c r="H2117" s="62">
        <v>0</v>
      </c>
      <c r="I2117" s="40" t="s">
        <v>3</v>
      </c>
      <c r="J2117" s="16" t="s">
        <v>2188</v>
      </c>
      <c r="K2117" s="134" t="s">
        <v>4580</v>
      </c>
      <c r="L2117" s="166" t="s">
        <v>4300</v>
      </c>
      <c r="M2117" s="21" t="s">
        <v>4399</v>
      </c>
      <c r="N2117" s="21" t="s">
        <v>4300</v>
      </c>
      <c r="O2117" s="167"/>
      <c r="P2117" t="str">
        <f t="shared" si="241"/>
        <v/>
      </c>
      <c r="Q2117" s="167"/>
      <c r="R2117" s="167"/>
      <c r="S2117" s="151">
        <f t="shared" si="242"/>
        <v>312</v>
      </c>
      <c r="T2117" s="3" t="s">
        <v>4563</v>
      </c>
      <c r="U2117" s="114"/>
      <c r="V2117" s="114"/>
      <c r="W2117" s="155" t="str">
        <f t="shared" si="243"/>
        <v>"XEQM03"</v>
      </c>
      <c r="X2117" s="105" t="str">
        <f t="shared" si="244"/>
        <v>XEQM03</v>
      </c>
      <c r="Y2117" s="2">
        <f t="shared" si="245"/>
        <v>2070</v>
      </c>
      <c r="Z2117" t="str">
        <f t="shared" si="246"/>
        <v>ITM_X_P3</v>
      </c>
    </row>
    <row r="2118" spans="1:26">
      <c r="A2118" s="3">
        <f>ROW()</f>
        <v>2118</v>
      </c>
      <c r="B2118" s="184">
        <f t="shared" si="240"/>
        <v>2071</v>
      </c>
      <c r="C2118" s="1" t="s">
        <v>4394</v>
      </c>
      <c r="D2118" s="1" t="s">
        <v>3876</v>
      </c>
      <c r="E2118" s="15" t="s">
        <v>4416</v>
      </c>
      <c r="F2118" s="15" t="s">
        <v>4416</v>
      </c>
      <c r="G2118" s="62">
        <v>0</v>
      </c>
      <c r="H2118" s="62">
        <v>0</v>
      </c>
      <c r="I2118" s="40" t="s">
        <v>3</v>
      </c>
      <c r="J2118" s="16" t="s">
        <v>2188</v>
      </c>
      <c r="K2118" s="134" t="s">
        <v>4580</v>
      </c>
      <c r="L2118" s="166" t="s">
        <v>4300</v>
      </c>
      <c r="M2118" s="21" t="s">
        <v>4400</v>
      </c>
      <c r="N2118" s="21" t="s">
        <v>4300</v>
      </c>
      <c r="O2118" s="167"/>
      <c r="P2118" t="str">
        <f t="shared" si="241"/>
        <v/>
      </c>
      <c r="Q2118" s="167"/>
      <c r="R2118" s="167"/>
      <c r="S2118" s="151">
        <f t="shared" si="242"/>
        <v>313</v>
      </c>
      <c r="T2118" s="3" t="s">
        <v>4563</v>
      </c>
      <c r="U2118" s="114"/>
      <c r="V2118" s="114"/>
      <c r="W2118" s="155" t="str">
        <f t="shared" si="243"/>
        <v>"XEQM04"</v>
      </c>
      <c r="X2118" s="105" t="str">
        <f t="shared" si="244"/>
        <v>XEQM04</v>
      </c>
      <c r="Y2118" s="2">
        <f t="shared" si="245"/>
        <v>2071</v>
      </c>
      <c r="Z2118" t="str">
        <f t="shared" si="246"/>
        <v>ITM_X_P4</v>
      </c>
    </row>
    <row r="2119" spans="1:26">
      <c r="A2119" s="3">
        <f>ROW()</f>
        <v>2119</v>
      </c>
      <c r="B2119" s="184">
        <f t="shared" si="240"/>
        <v>2072</v>
      </c>
      <c r="C2119" s="1" t="s">
        <v>4394</v>
      </c>
      <c r="D2119" s="1" t="s">
        <v>3877</v>
      </c>
      <c r="E2119" s="15" t="s">
        <v>4417</v>
      </c>
      <c r="F2119" s="15" t="s">
        <v>4417</v>
      </c>
      <c r="G2119" s="62">
        <v>0</v>
      </c>
      <c r="H2119" s="62">
        <v>0</v>
      </c>
      <c r="I2119" s="40" t="s">
        <v>3</v>
      </c>
      <c r="J2119" s="16" t="s">
        <v>2188</v>
      </c>
      <c r="K2119" s="134" t="s">
        <v>4580</v>
      </c>
      <c r="L2119" s="166" t="s">
        <v>4300</v>
      </c>
      <c r="M2119" s="21" t="s">
        <v>4401</v>
      </c>
      <c r="N2119" s="21" t="s">
        <v>4300</v>
      </c>
      <c r="O2119" s="167"/>
      <c r="P2119" t="str">
        <f t="shared" si="241"/>
        <v/>
      </c>
      <c r="Q2119" s="167"/>
      <c r="R2119" s="167"/>
      <c r="S2119" s="151">
        <f t="shared" si="242"/>
        <v>314</v>
      </c>
      <c r="T2119" s="3" t="s">
        <v>4563</v>
      </c>
      <c r="U2119" s="114"/>
      <c r="V2119" s="114"/>
      <c r="W2119" s="155" t="str">
        <f t="shared" si="243"/>
        <v>"XEQM05"</v>
      </c>
      <c r="X2119" s="105" t="str">
        <f t="shared" si="244"/>
        <v>XEQM05</v>
      </c>
      <c r="Y2119" s="2">
        <f t="shared" si="245"/>
        <v>2072</v>
      </c>
      <c r="Z2119" t="str">
        <f t="shared" si="246"/>
        <v>ITM_X_P5</v>
      </c>
    </row>
    <row r="2120" spans="1:26">
      <c r="A2120" s="3">
        <f>ROW()</f>
        <v>2120</v>
      </c>
      <c r="B2120" s="184">
        <f t="shared" si="240"/>
        <v>2073</v>
      </c>
      <c r="C2120" s="1" t="s">
        <v>4394</v>
      </c>
      <c r="D2120" s="1" t="s">
        <v>3878</v>
      </c>
      <c r="E2120" s="15" t="s">
        <v>4418</v>
      </c>
      <c r="F2120" s="15" t="s">
        <v>4418</v>
      </c>
      <c r="G2120" s="62">
        <v>0</v>
      </c>
      <c r="H2120" s="62">
        <v>0</v>
      </c>
      <c r="I2120" s="40" t="s">
        <v>3</v>
      </c>
      <c r="J2120" s="16" t="s">
        <v>2188</v>
      </c>
      <c r="K2120" s="134" t="s">
        <v>4580</v>
      </c>
      <c r="L2120" s="166" t="s">
        <v>4300</v>
      </c>
      <c r="M2120" s="21" t="s">
        <v>4402</v>
      </c>
      <c r="N2120" s="21" t="s">
        <v>4300</v>
      </c>
      <c r="O2120" s="167"/>
      <c r="P2120" t="str">
        <f t="shared" si="241"/>
        <v/>
      </c>
      <c r="Q2120" s="167"/>
      <c r="R2120" s="167"/>
      <c r="S2120" s="151">
        <f t="shared" si="242"/>
        <v>315</v>
      </c>
      <c r="T2120" s="3" t="s">
        <v>4563</v>
      </c>
      <c r="U2120" s="114"/>
      <c r="V2120" s="114"/>
      <c r="W2120" s="155" t="str">
        <f t="shared" si="243"/>
        <v>"XEQM06"</v>
      </c>
      <c r="X2120" s="105" t="str">
        <f t="shared" si="244"/>
        <v>XEQM06</v>
      </c>
      <c r="Y2120" s="2">
        <f t="shared" si="245"/>
        <v>2073</v>
      </c>
      <c r="Z2120" t="str">
        <f t="shared" si="246"/>
        <v>ITM_X_P6</v>
      </c>
    </row>
    <row r="2121" spans="1:26">
      <c r="A2121" s="3">
        <f>ROW()</f>
        <v>2121</v>
      </c>
      <c r="B2121" s="184">
        <f t="shared" si="240"/>
        <v>2074</v>
      </c>
      <c r="C2121" s="1" t="s">
        <v>4394</v>
      </c>
      <c r="D2121" s="1" t="s">
        <v>3880</v>
      </c>
      <c r="E2121" s="15" t="s">
        <v>4419</v>
      </c>
      <c r="F2121" s="15" t="s">
        <v>4419</v>
      </c>
      <c r="G2121" s="62">
        <v>0</v>
      </c>
      <c r="H2121" s="62">
        <v>0</v>
      </c>
      <c r="I2121" s="40" t="s">
        <v>3</v>
      </c>
      <c r="J2121" s="16" t="s">
        <v>2188</v>
      </c>
      <c r="K2121" s="134" t="s">
        <v>4580</v>
      </c>
      <c r="L2121" s="166" t="s">
        <v>4300</v>
      </c>
      <c r="M2121" s="21" t="s">
        <v>4403</v>
      </c>
      <c r="N2121" s="21" t="s">
        <v>4300</v>
      </c>
      <c r="O2121" s="167"/>
      <c r="P2121" t="str">
        <f t="shared" si="241"/>
        <v/>
      </c>
      <c r="Q2121" s="167"/>
      <c r="R2121" s="167"/>
      <c r="S2121" s="151">
        <f t="shared" si="242"/>
        <v>316</v>
      </c>
      <c r="T2121" s="3" t="s">
        <v>4563</v>
      </c>
      <c r="U2121" s="114"/>
      <c r="V2121" s="114"/>
      <c r="W2121" s="155" t="str">
        <f t="shared" si="243"/>
        <v>"XEQM07"</v>
      </c>
      <c r="X2121" s="105" t="str">
        <f t="shared" si="244"/>
        <v>XEQM07</v>
      </c>
      <c r="Y2121" s="2">
        <f t="shared" si="245"/>
        <v>2074</v>
      </c>
      <c r="Z2121" t="str">
        <f t="shared" si="246"/>
        <v>ITM_X_f1</v>
      </c>
    </row>
    <row r="2122" spans="1:26">
      <c r="A2122" s="3">
        <f>ROW()</f>
        <v>2122</v>
      </c>
      <c r="B2122" s="184">
        <f t="shared" si="240"/>
        <v>2075</v>
      </c>
      <c r="C2122" s="1" t="s">
        <v>4394</v>
      </c>
      <c r="D2122" s="1" t="s">
        <v>3881</v>
      </c>
      <c r="E2122" s="15" t="s">
        <v>4420</v>
      </c>
      <c r="F2122" s="15" t="s">
        <v>4420</v>
      </c>
      <c r="G2122" s="62">
        <v>0</v>
      </c>
      <c r="H2122" s="62">
        <v>0</v>
      </c>
      <c r="I2122" s="40" t="s">
        <v>3</v>
      </c>
      <c r="J2122" s="16" t="s">
        <v>2188</v>
      </c>
      <c r="K2122" s="134" t="s">
        <v>4580</v>
      </c>
      <c r="L2122" s="166" t="s">
        <v>4300</v>
      </c>
      <c r="M2122" s="21" t="s">
        <v>4404</v>
      </c>
      <c r="N2122" s="21" t="s">
        <v>4300</v>
      </c>
      <c r="O2122" s="167"/>
      <c r="P2122" t="str">
        <f t="shared" si="241"/>
        <v/>
      </c>
      <c r="Q2122" s="167"/>
      <c r="R2122" s="167"/>
      <c r="S2122" s="151">
        <f t="shared" si="242"/>
        <v>317</v>
      </c>
      <c r="T2122" s="3" t="s">
        <v>4563</v>
      </c>
      <c r="U2122" s="114"/>
      <c r="V2122" s="114"/>
      <c r="W2122" s="155" t="str">
        <f t="shared" si="243"/>
        <v>"XEQM08"</v>
      </c>
      <c r="X2122" s="105" t="str">
        <f t="shared" si="244"/>
        <v>XEQM08</v>
      </c>
      <c r="Y2122" s="2">
        <f t="shared" si="245"/>
        <v>2075</v>
      </c>
      <c r="Z2122" t="str">
        <f t="shared" si="246"/>
        <v>ITM_X_f2</v>
      </c>
    </row>
    <row r="2123" spans="1:26">
      <c r="A2123" s="3">
        <f>ROW()</f>
        <v>2123</v>
      </c>
      <c r="B2123" s="184">
        <f t="shared" si="240"/>
        <v>2076</v>
      </c>
      <c r="C2123" s="1" t="s">
        <v>4394</v>
      </c>
      <c r="D2123" s="1" t="s">
        <v>3882</v>
      </c>
      <c r="E2123" s="15" t="s">
        <v>4421</v>
      </c>
      <c r="F2123" s="15" t="s">
        <v>4421</v>
      </c>
      <c r="G2123" s="62">
        <v>0</v>
      </c>
      <c r="H2123" s="62">
        <v>0</v>
      </c>
      <c r="I2123" s="40" t="s">
        <v>3</v>
      </c>
      <c r="J2123" s="16" t="s">
        <v>2188</v>
      </c>
      <c r="K2123" s="134" t="s">
        <v>4580</v>
      </c>
      <c r="L2123" s="166" t="s">
        <v>4300</v>
      </c>
      <c r="M2123" s="21" t="s">
        <v>4405</v>
      </c>
      <c r="N2123" s="21" t="s">
        <v>4300</v>
      </c>
      <c r="O2123" s="167"/>
      <c r="P2123" t="str">
        <f t="shared" si="241"/>
        <v/>
      </c>
      <c r="Q2123" s="167"/>
      <c r="R2123" s="167"/>
      <c r="S2123" s="151">
        <f t="shared" si="242"/>
        <v>318</v>
      </c>
      <c r="T2123" s="3" t="s">
        <v>4563</v>
      </c>
      <c r="U2123" s="114"/>
      <c r="V2123" s="114"/>
      <c r="W2123" s="155" t="str">
        <f t="shared" si="243"/>
        <v>"XEQM09"</v>
      </c>
      <c r="X2123" s="105" t="str">
        <f t="shared" si="244"/>
        <v>XEQM09</v>
      </c>
      <c r="Y2123" s="2">
        <f t="shared" si="245"/>
        <v>2076</v>
      </c>
      <c r="Z2123" t="str">
        <f t="shared" si="246"/>
        <v>ITM_X_f3</v>
      </c>
    </row>
    <row r="2124" spans="1:26">
      <c r="A2124" s="3">
        <f>ROW()</f>
        <v>2124</v>
      </c>
      <c r="B2124" s="184">
        <f t="shared" si="240"/>
        <v>2077</v>
      </c>
      <c r="C2124" s="1" t="s">
        <v>4394</v>
      </c>
      <c r="D2124" s="1" t="s">
        <v>3883</v>
      </c>
      <c r="E2124" s="15" t="s">
        <v>4422</v>
      </c>
      <c r="F2124" s="15" t="s">
        <v>4422</v>
      </c>
      <c r="G2124" s="62">
        <v>0</v>
      </c>
      <c r="H2124" s="62">
        <v>0</v>
      </c>
      <c r="I2124" s="40" t="s">
        <v>3</v>
      </c>
      <c r="J2124" s="16" t="s">
        <v>2188</v>
      </c>
      <c r="K2124" s="134" t="s">
        <v>4580</v>
      </c>
      <c r="L2124" s="166" t="s">
        <v>4300</v>
      </c>
      <c r="M2124" s="21" t="s">
        <v>4406</v>
      </c>
      <c r="N2124" s="21" t="s">
        <v>4300</v>
      </c>
      <c r="O2124" s="167"/>
      <c r="P2124" t="str">
        <f t="shared" si="241"/>
        <v/>
      </c>
      <c r="Q2124" s="167"/>
      <c r="R2124" s="167"/>
      <c r="S2124" s="151">
        <f t="shared" si="242"/>
        <v>319</v>
      </c>
      <c r="T2124" s="3" t="s">
        <v>4563</v>
      </c>
      <c r="U2124" s="114"/>
      <c r="V2124" s="114"/>
      <c r="W2124" s="155" t="str">
        <f t="shared" si="243"/>
        <v>"XEQM10"</v>
      </c>
      <c r="X2124" s="105" t="str">
        <f t="shared" si="244"/>
        <v>XEQM10</v>
      </c>
      <c r="Y2124" s="2">
        <f t="shared" si="245"/>
        <v>2077</v>
      </c>
      <c r="Z2124" t="str">
        <f t="shared" si="246"/>
        <v>ITM_X_f4</v>
      </c>
    </row>
    <row r="2125" spans="1:26">
      <c r="A2125" s="3">
        <f>ROW()</f>
        <v>2125</v>
      </c>
      <c r="B2125" s="184">
        <f t="shared" si="240"/>
        <v>2078</v>
      </c>
      <c r="C2125" s="1" t="s">
        <v>4394</v>
      </c>
      <c r="D2125" s="1" t="s">
        <v>3884</v>
      </c>
      <c r="E2125" s="15" t="s">
        <v>4423</v>
      </c>
      <c r="F2125" s="15" t="s">
        <v>4423</v>
      </c>
      <c r="G2125" s="62">
        <v>0</v>
      </c>
      <c r="H2125" s="62">
        <v>0</v>
      </c>
      <c r="I2125" s="40" t="s">
        <v>3</v>
      </c>
      <c r="J2125" s="16" t="s">
        <v>2188</v>
      </c>
      <c r="K2125" s="134" t="s">
        <v>4580</v>
      </c>
      <c r="L2125" s="166" t="s">
        <v>4300</v>
      </c>
      <c r="M2125" s="21" t="s">
        <v>4407</v>
      </c>
      <c r="N2125" s="21" t="s">
        <v>4300</v>
      </c>
      <c r="O2125" s="167"/>
      <c r="P2125" t="str">
        <f t="shared" si="241"/>
        <v/>
      </c>
      <c r="Q2125" s="167"/>
      <c r="R2125" s="167"/>
      <c r="S2125" s="151">
        <f t="shared" si="242"/>
        <v>320</v>
      </c>
      <c r="T2125" s="3" t="s">
        <v>4563</v>
      </c>
      <c r="U2125" s="114"/>
      <c r="V2125" s="114"/>
      <c r="W2125" s="155" t="str">
        <f t="shared" si="243"/>
        <v>"XEQM11"</v>
      </c>
      <c r="X2125" s="105" t="str">
        <f t="shared" si="244"/>
        <v>XEQM11</v>
      </c>
      <c r="Y2125" s="2">
        <f t="shared" si="245"/>
        <v>2078</v>
      </c>
      <c r="Z2125" t="str">
        <f t="shared" si="246"/>
        <v>ITM_X_f5</v>
      </c>
    </row>
    <row r="2126" spans="1:26">
      <c r="A2126" s="3">
        <f>ROW()</f>
        <v>2126</v>
      </c>
      <c r="B2126" s="184">
        <f t="shared" si="240"/>
        <v>2079</v>
      </c>
      <c r="C2126" s="1" t="s">
        <v>4394</v>
      </c>
      <c r="D2126" s="1" t="s">
        <v>3885</v>
      </c>
      <c r="E2126" s="15" t="s">
        <v>4424</v>
      </c>
      <c r="F2126" s="15" t="s">
        <v>4424</v>
      </c>
      <c r="G2126" s="62">
        <v>0</v>
      </c>
      <c r="H2126" s="62">
        <v>0</v>
      </c>
      <c r="I2126" s="40" t="s">
        <v>3</v>
      </c>
      <c r="J2126" s="16" t="s">
        <v>2188</v>
      </c>
      <c r="K2126" s="134" t="s">
        <v>4580</v>
      </c>
      <c r="L2126" s="166" t="s">
        <v>4300</v>
      </c>
      <c r="M2126" s="21" t="s">
        <v>4408</v>
      </c>
      <c r="N2126" s="21" t="s">
        <v>4300</v>
      </c>
      <c r="O2126" s="167"/>
      <c r="P2126" t="str">
        <f t="shared" si="241"/>
        <v/>
      </c>
      <c r="Q2126" s="167"/>
      <c r="R2126" s="167"/>
      <c r="S2126" s="151">
        <f t="shared" si="242"/>
        <v>321</v>
      </c>
      <c r="T2126" s="3" t="s">
        <v>4563</v>
      </c>
      <c r="U2126" s="114"/>
      <c r="V2126" s="114"/>
      <c r="W2126" s="155" t="str">
        <f t="shared" si="243"/>
        <v>"XEQM12"</v>
      </c>
      <c r="X2126" s="105" t="str">
        <f t="shared" si="244"/>
        <v>XEQM12</v>
      </c>
      <c r="Y2126" s="2">
        <f t="shared" si="245"/>
        <v>2079</v>
      </c>
      <c r="Z2126" t="str">
        <f t="shared" si="246"/>
        <v>ITM_X_f6</v>
      </c>
    </row>
    <row r="2127" spans="1:26">
      <c r="A2127" s="3">
        <f>ROW()</f>
        <v>2127</v>
      </c>
      <c r="B2127" s="184">
        <f t="shared" si="240"/>
        <v>2080</v>
      </c>
      <c r="C2127" s="1" t="s">
        <v>4394</v>
      </c>
      <c r="D2127" s="1" t="s">
        <v>3886</v>
      </c>
      <c r="E2127" s="15" t="s">
        <v>4425</v>
      </c>
      <c r="F2127" s="15" t="s">
        <v>4425</v>
      </c>
      <c r="G2127" s="62">
        <v>0</v>
      </c>
      <c r="H2127" s="62">
        <v>0</v>
      </c>
      <c r="I2127" s="40" t="s">
        <v>3</v>
      </c>
      <c r="J2127" s="16" t="s">
        <v>2188</v>
      </c>
      <c r="K2127" s="134" t="s">
        <v>4580</v>
      </c>
      <c r="L2127" s="166" t="s">
        <v>4300</v>
      </c>
      <c r="M2127" s="21" t="s">
        <v>4409</v>
      </c>
      <c r="N2127" s="21" t="s">
        <v>4300</v>
      </c>
      <c r="O2127" s="167"/>
      <c r="P2127" t="str">
        <f t="shared" si="241"/>
        <v/>
      </c>
      <c r="Q2127" s="167"/>
      <c r="R2127" s="167"/>
      <c r="S2127" s="151">
        <f t="shared" si="242"/>
        <v>322</v>
      </c>
      <c r="T2127" s="3" t="s">
        <v>4563</v>
      </c>
      <c r="U2127" s="114"/>
      <c r="V2127" s="114"/>
      <c r="W2127" s="155" t="str">
        <f t="shared" si="243"/>
        <v>"XEQM13"</v>
      </c>
      <c r="X2127" s="105" t="str">
        <f t="shared" si="244"/>
        <v>XEQM13</v>
      </c>
      <c r="Y2127" s="2">
        <f t="shared" si="245"/>
        <v>2080</v>
      </c>
      <c r="Z2127" t="str">
        <f t="shared" si="246"/>
        <v>ITM_X_g1</v>
      </c>
    </row>
    <row r="2128" spans="1:26">
      <c r="A2128" s="3">
        <f>ROW()</f>
        <v>2128</v>
      </c>
      <c r="B2128" s="184">
        <f t="shared" si="240"/>
        <v>2081</v>
      </c>
      <c r="C2128" s="1" t="s">
        <v>4394</v>
      </c>
      <c r="D2128" s="1" t="s">
        <v>3887</v>
      </c>
      <c r="E2128" s="15" t="s">
        <v>4426</v>
      </c>
      <c r="F2128" s="15" t="s">
        <v>4426</v>
      </c>
      <c r="G2128" s="62">
        <v>0</v>
      </c>
      <c r="H2128" s="62">
        <v>0</v>
      </c>
      <c r="I2128" s="40" t="s">
        <v>3</v>
      </c>
      <c r="J2128" s="16" t="s">
        <v>2188</v>
      </c>
      <c r="K2128" s="134" t="s">
        <v>4580</v>
      </c>
      <c r="L2128" s="166" t="s">
        <v>4300</v>
      </c>
      <c r="M2128" s="21" t="s">
        <v>4410</v>
      </c>
      <c r="N2128" s="21" t="s">
        <v>4300</v>
      </c>
      <c r="O2128" s="167"/>
      <c r="P2128" t="str">
        <f t="shared" si="241"/>
        <v/>
      </c>
      <c r="Q2128" s="167"/>
      <c r="R2128" s="167"/>
      <c r="S2128" s="151">
        <f t="shared" si="242"/>
        <v>323</v>
      </c>
      <c r="T2128" s="3" t="s">
        <v>4563</v>
      </c>
      <c r="U2128" s="114"/>
      <c r="V2128" s="114"/>
      <c r="W2128" s="155" t="str">
        <f t="shared" si="243"/>
        <v>"XEQM14"</v>
      </c>
      <c r="X2128" s="105" t="str">
        <f t="shared" si="244"/>
        <v>XEQM14</v>
      </c>
      <c r="Y2128" s="2">
        <f t="shared" si="245"/>
        <v>2081</v>
      </c>
      <c r="Z2128" t="str">
        <f t="shared" si="246"/>
        <v>ITM_X_g2</v>
      </c>
    </row>
    <row r="2129" spans="1:26">
      <c r="A2129" s="3">
        <f>ROW()</f>
        <v>2129</v>
      </c>
      <c r="B2129" s="184">
        <f t="shared" si="240"/>
        <v>2082</v>
      </c>
      <c r="C2129" s="1" t="s">
        <v>4394</v>
      </c>
      <c r="D2129" s="1" t="s">
        <v>3888</v>
      </c>
      <c r="E2129" s="15" t="s">
        <v>4427</v>
      </c>
      <c r="F2129" s="15" t="s">
        <v>4427</v>
      </c>
      <c r="G2129" s="62">
        <v>0</v>
      </c>
      <c r="H2129" s="62">
        <v>0</v>
      </c>
      <c r="I2129" s="40" t="s">
        <v>3</v>
      </c>
      <c r="J2129" s="16" t="s">
        <v>2188</v>
      </c>
      <c r="K2129" s="134" t="s">
        <v>4580</v>
      </c>
      <c r="L2129" s="166" t="s">
        <v>4300</v>
      </c>
      <c r="M2129" s="21" t="s">
        <v>4411</v>
      </c>
      <c r="N2129" s="21" t="s">
        <v>4300</v>
      </c>
      <c r="O2129" s="167"/>
      <c r="P2129" t="str">
        <f t="shared" si="241"/>
        <v/>
      </c>
      <c r="Q2129" s="167"/>
      <c r="R2129" s="167"/>
      <c r="S2129" s="151">
        <f t="shared" si="242"/>
        <v>324</v>
      </c>
      <c r="T2129" s="3" t="s">
        <v>4563</v>
      </c>
      <c r="U2129" s="114"/>
      <c r="V2129" s="114"/>
      <c r="W2129" s="155" t="str">
        <f t="shared" si="243"/>
        <v>"XEQM15"</v>
      </c>
      <c r="X2129" s="105" t="str">
        <f t="shared" si="244"/>
        <v>XEQM15</v>
      </c>
      <c r="Y2129" s="2">
        <f t="shared" si="245"/>
        <v>2082</v>
      </c>
      <c r="Z2129" t="str">
        <f t="shared" si="246"/>
        <v>ITM_X_g3</v>
      </c>
    </row>
    <row r="2130" spans="1:26">
      <c r="A2130" s="3">
        <f>ROW()</f>
        <v>2130</v>
      </c>
      <c r="B2130" s="184">
        <f t="shared" si="240"/>
        <v>2083</v>
      </c>
      <c r="C2130" s="1" t="s">
        <v>4394</v>
      </c>
      <c r="D2130" s="1" t="s">
        <v>3889</v>
      </c>
      <c r="E2130" s="15" t="s">
        <v>4428</v>
      </c>
      <c r="F2130" s="15" t="s">
        <v>4428</v>
      </c>
      <c r="G2130" s="62">
        <v>0</v>
      </c>
      <c r="H2130" s="62">
        <v>0</v>
      </c>
      <c r="I2130" s="40" t="s">
        <v>3</v>
      </c>
      <c r="J2130" s="16" t="s">
        <v>2188</v>
      </c>
      <c r="K2130" s="134" t="s">
        <v>4580</v>
      </c>
      <c r="L2130" s="166" t="s">
        <v>4300</v>
      </c>
      <c r="M2130" s="21" t="s">
        <v>4412</v>
      </c>
      <c r="N2130" s="21" t="s">
        <v>4300</v>
      </c>
      <c r="O2130" s="167"/>
      <c r="P2130" t="str">
        <f t="shared" si="241"/>
        <v/>
      </c>
      <c r="Q2130" s="167"/>
      <c r="R2130" s="167"/>
      <c r="S2130" s="151">
        <f t="shared" si="242"/>
        <v>325</v>
      </c>
      <c r="T2130" s="3" t="s">
        <v>4563</v>
      </c>
      <c r="U2130" s="114"/>
      <c r="V2130" s="114"/>
      <c r="W2130" s="155" t="str">
        <f t="shared" si="243"/>
        <v>"XEQM16"</v>
      </c>
      <c r="X2130" s="105" t="str">
        <f t="shared" si="244"/>
        <v>XEQM16</v>
      </c>
      <c r="Y2130" s="2">
        <f t="shared" si="245"/>
        <v>2083</v>
      </c>
      <c r="Z2130" t="str">
        <f t="shared" si="246"/>
        <v>ITM_X_g4</v>
      </c>
    </row>
    <row r="2131" spans="1:26">
      <c r="A2131" s="3">
        <f>ROW()</f>
        <v>2131</v>
      </c>
      <c r="B2131" s="184">
        <f t="shared" si="240"/>
        <v>2084</v>
      </c>
      <c r="C2131" s="1" t="s">
        <v>4394</v>
      </c>
      <c r="D2131" s="1" t="s">
        <v>3890</v>
      </c>
      <c r="E2131" s="15" t="s">
        <v>4429</v>
      </c>
      <c r="F2131" s="15" t="s">
        <v>4429</v>
      </c>
      <c r="G2131" s="62">
        <v>0</v>
      </c>
      <c r="H2131" s="62">
        <v>0</v>
      </c>
      <c r="I2131" s="40" t="s">
        <v>3</v>
      </c>
      <c r="J2131" s="16" t="s">
        <v>2188</v>
      </c>
      <c r="K2131" s="134" t="s">
        <v>4580</v>
      </c>
      <c r="L2131" s="166" t="s">
        <v>4300</v>
      </c>
      <c r="M2131" s="21" t="s">
        <v>4413</v>
      </c>
      <c r="N2131" s="21" t="s">
        <v>4300</v>
      </c>
      <c r="O2131" s="167"/>
      <c r="P2131" t="str">
        <f t="shared" si="241"/>
        <v/>
      </c>
      <c r="Q2131" s="167"/>
      <c r="R2131" s="167"/>
      <c r="S2131" s="151">
        <f t="shared" si="242"/>
        <v>326</v>
      </c>
      <c r="T2131" s="3" t="s">
        <v>4563</v>
      </c>
      <c r="U2131" s="114"/>
      <c r="V2131" s="114"/>
      <c r="W2131" s="155" t="str">
        <f t="shared" si="243"/>
        <v>"XEQM17"</v>
      </c>
      <c r="X2131" s="105" t="str">
        <f t="shared" si="244"/>
        <v>XEQM17</v>
      </c>
      <c r="Y2131" s="2">
        <f t="shared" si="245"/>
        <v>2084</v>
      </c>
      <c r="Z2131" t="str">
        <f t="shared" si="246"/>
        <v>ITM_X_g5</v>
      </c>
    </row>
    <row r="2132" spans="1:26">
      <c r="A2132" s="3">
        <f>ROW()</f>
        <v>2132</v>
      </c>
      <c r="B2132" s="184">
        <f t="shared" si="240"/>
        <v>2085</v>
      </c>
      <c r="C2132" s="1" t="s">
        <v>4394</v>
      </c>
      <c r="D2132" s="1" t="s">
        <v>3891</v>
      </c>
      <c r="E2132" s="15" t="s">
        <v>4430</v>
      </c>
      <c r="F2132" s="15" t="s">
        <v>4430</v>
      </c>
      <c r="G2132" s="62">
        <v>0</v>
      </c>
      <c r="H2132" s="62">
        <v>0</v>
      </c>
      <c r="I2132" s="40" t="s">
        <v>3</v>
      </c>
      <c r="J2132" s="16" t="s">
        <v>2188</v>
      </c>
      <c r="K2132" s="134" t="s">
        <v>4580</v>
      </c>
      <c r="L2132" s="166" t="s">
        <v>4300</v>
      </c>
      <c r="M2132" s="21" t="s">
        <v>4414</v>
      </c>
      <c r="N2132" s="21" t="s">
        <v>4300</v>
      </c>
      <c r="O2132" s="167"/>
      <c r="P2132" t="str">
        <f t="shared" si="241"/>
        <v/>
      </c>
      <c r="Q2132" s="167"/>
      <c r="R2132" s="167"/>
      <c r="S2132" s="151">
        <f t="shared" si="242"/>
        <v>327</v>
      </c>
      <c r="T2132" s="3" t="s">
        <v>4563</v>
      </c>
      <c r="U2132" s="114"/>
      <c r="V2132" s="114"/>
      <c r="W2132" s="155" t="str">
        <f t="shared" si="243"/>
        <v>"XEQM18"</v>
      </c>
      <c r="X2132" s="105" t="str">
        <f t="shared" si="244"/>
        <v>XEQM18</v>
      </c>
      <c r="Y2132" s="2">
        <f t="shared" si="245"/>
        <v>2085</v>
      </c>
      <c r="Z2132" t="str">
        <f t="shared" si="246"/>
        <v>ITM_X_g6</v>
      </c>
    </row>
    <row r="2133" spans="1:26">
      <c r="A2133" s="3">
        <f>ROW()</f>
        <v>2133</v>
      </c>
      <c r="B2133" s="184">
        <f t="shared" si="240"/>
        <v>2086</v>
      </c>
      <c r="C2133" s="1" t="s">
        <v>4489</v>
      </c>
      <c r="D2133" s="1" t="s">
        <v>14</v>
      </c>
      <c r="E2133" s="127" t="s">
        <v>4492</v>
      </c>
      <c r="F2133" s="127" t="s">
        <v>4492</v>
      </c>
      <c r="G2133" s="62">
        <v>1</v>
      </c>
      <c r="H2133" s="62">
        <v>18</v>
      </c>
      <c r="I2133" s="16" t="s">
        <v>1</v>
      </c>
      <c r="J2133" s="16" t="s">
        <v>2189</v>
      </c>
      <c r="K2133" s="134" t="s">
        <v>4579</v>
      </c>
      <c r="L2133" s="1"/>
      <c r="M2133" s="21" t="s">
        <v>4490</v>
      </c>
      <c r="N2133" s="21"/>
      <c r="O2133"/>
      <c r="P2133" t="str">
        <f t="shared" si="241"/>
        <v/>
      </c>
      <c r="Q2133"/>
      <c r="R2133"/>
      <c r="S2133" s="151">
        <f t="shared" si="242"/>
        <v>328</v>
      </c>
      <c r="T2133" s="3" t="s">
        <v>4563</v>
      </c>
      <c r="U2133" s="114" t="s">
        <v>4456</v>
      </c>
      <c r="V2133" s="114"/>
      <c r="W2133" s="155" t="str">
        <f t="shared" si="243"/>
        <v>"X.SAVE"</v>
      </c>
      <c r="X2133" s="105" t="str">
        <f t="shared" si="244"/>
        <v>X.SAVE</v>
      </c>
      <c r="Y2133" s="2">
        <f t="shared" si="245"/>
        <v>2086</v>
      </c>
      <c r="Z2133" t="str">
        <f t="shared" si="246"/>
        <v>ITM_XSAVE</v>
      </c>
    </row>
    <row r="2134" spans="1:26">
      <c r="A2134" s="3">
        <f>ROW()</f>
        <v>2134</v>
      </c>
      <c r="B2134" s="184">
        <f t="shared" si="240"/>
        <v>2087</v>
      </c>
      <c r="C2134" s="1" t="s">
        <v>4488</v>
      </c>
      <c r="D2134" s="1" t="s">
        <v>14</v>
      </c>
      <c r="E2134" s="127" t="s">
        <v>4493</v>
      </c>
      <c r="F2134" s="127" t="s">
        <v>4493</v>
      </c>
      <c r="G2134" s="62">
        <v>1</v>
      </c>
      <c r="H2134" s="62">
        <v>18</v>
      </c>
      <c r="I2134" s="16" t="s">
        <v>1</v>
      </c>
      <c r="J2134" s="16" t="s">
        <v>2189</v>
      </c>
      <c r="K2134" s="134" t="s">
        <v>4580</v>
      </c>
      <c r="L2134" s="1"/>
      <c r="M2134" s="21" t="s">
        <v>4491</v>
      </c>
      <c r="N2134" s="21"/>
      <c r="O2134"/>
      <c r="P2134" t="str">
        <f t="shared" si="241"/>
        <v/>
      </c>
      <c r="Q2134"/>
      <c r="R2134"/>
      <c r="S2134" s="151">
        <f t="shared" si="242"/>
        <v>329</v>
      </c>
      <c r="T2134" s="3" t="s">
        <v>4563</v>
      </c>
      <c r="U2134" s="114" t="s">
        <v>4456</v>
      </c>
      <c r="V2134" s="114"/>
      <c r="W2134" s="155" t="str">
        <f t="shared" si="243"/>
        <v>"X.LOAD"</v>
      </c>
      <c r="X2134" s="105" t="str">
        <f t="shared" si="244"/>
        <v>X.LOAD</v>
      </c>
      <c r="Y2134" s="2">
        <f t="shared" si="245"/>
        <v>2087</v>
      </c>
      <c r="Z2134" t="str">
        <f t="shared" si="246"/>
        <v>ITM_XLOAD</v>
      </c>
    </row>
    <row r="2135" spans="1:26">
      <c r="A2135" s="3">
        <f>ROW()</f>
        <v>2135</v>
      </c>
      <c r="B2135" s="184">
        <f t="shared" si="240"/>
        <v>2088</v>
      </c>
      <c r="C2135" s="1" t="s">
        <v>3949</v>
      </c>
      <c r="D2135" s="1" t="s">
        <v>3873</v>
      </c>
      <c r="E2135" s="15" t="s">
        <v>4778</v>
      </c>
      <c r="F2135" s="15" t="s">
        <v>4778</v>
      </c>
      <c r="G2135" s="62">
        <v>0</v>
      </c>
      <c r="H2135" s="62">
        <v>0</v>
      </c>
      <c r="I2135" s="16" t="s">
        <v>1</v>
      </c>
      <c r="J2135" s="16" t="s">
        <v>2188</v>
      </c>
      <c r="K2135" s="134" t="s">
        <v>4580</v>
      </c>
      <c r="L2135" s="166" t="s">
        <v>4648</v>
      </c>
      <c r="M2135" s="21" t="s">
        <v>4779</v>
      </c>
      <c r="N2135" s="166" t="s">
        <v>4648</v>
      </c>
      <c r="O2135" s="167"/>
      <c r="P2135" t="str">
        <f t="shared" ref="P2135" si="247">IF(E2135=F2135,"","NOT EQUAL")</f>
        <v/>
      </c>
      <c r="Q2135" s="167"/>
      <c r="R2135" s="167"/>
      <c r="S2135" s="151">
        <f t="shared" ref="S2135" si="248">IF(X2135&lt;&gt;"",S2134+1,S2134)</f>
        <v>329</v>
      </c>
      <c r="T2135" s="3" t="s">
        <v>4650</v>
      </c>
      <c r="U2135" s="114" t="s">
        <v>4449</v>
      </c>
      <c r="V2135" s="114"/>
      <c r="W2135" s="155" t="str">
        <f t="shared" ref="W2135" si="249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50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51">B2135</f>
        <v>2088</v>
      </c>
      <c r="Z2135" t="str">
        <f t="shared" ref="Z2135" si="252">M2135</f>
        <v>ITM_FB00</v>
      </c>
    </row>
    <row r="2136" spans="1:26">
      <c r="A2136" s="3">
        <f>ROW()</f>
        <v>2136</v>
      </c>
      <c r="B2136" s="184">
        <f t="shared" si="240"/>
        <v>2089</v>
      </c>
      <c r="C2136" s="1" t="s">
        <v>3949</v>
      </c>
      <c r="D2136" s="1" t="s">
        <v>3874</v>
      </c>
      <c r="E2136" s="15" t="s">
        <v>4715</v>
      </c>
      <c r="F2136" s="15" t="s">
        <v>4715</v>
      </c>
      <c r="G2136" s="62">
        <v>0</v>
      </c>
      <c r="H2136" s="62">
        <v>0</v>
      </c>
      <c r="I2136" s="16" t="s">
        <v>1</v>
      </c>
      <c r="J2136" s="16" t="s">
        <v>2188</v>
      </c>
      <c r="K2136" s="134" t="s">
        <v>4580</v>
      </c>
      <c r="L2136" s="166" t="s">
        <v>4648</v>
      </c>
      <c r="M2136" s="21" t="s">
        <v>4649</v>
      </c>
      <c r="N2136" s="166" t="s">
        <v>4648</v>
      </c>
      <c r="O2136" s="167"/>
      <c r="P2136" t="str">
        <f t="shared" ref="P2136" si="253">IF(E2136=F2136,"","NOT EQUAL")</f>
        <v/>
      </c>
      <c r="Q2136" s="167"/>
      <c r="R2136" s="167"/>
      <c r="S2136" s="151">
        <f t="shared" ref="S2136" si="254">IF(X2136&lt;&gt;"",S2135+1,S2135)</f>
        <v>329</v>
      </c>
      <c r="T2136" s="3" t="s">
        <v>4650</v>
      </c>
      <c r="U2136" s="114" t="s">
        <v>4449</v>
      </c>
      <c r="V2136" s="114"/>
      <c r="W2136" s="155" t="str">
        <f t="shared" ref="W2136" si="255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56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57">B2136</f>
        <v>2089</v>
      </c>
      <c r="Z2136" t="str">
        <f t="shared" ref="Z2136" si="258">M2136</f>
        <v>ITM_FB01</v>
      </c>
    </row>
    <row r="2137" spans="1:26">
      <c r="A2137" s="3">
        <f>ROW()</f>
        <v>2137</v>
      </c>
      <c r="B2137" s="184">
        <f t="shared" si="240"/>
        <v>2090</v>
      </c>
      <c r="C2137" s="1" t="s">
        <v>3949</v>
      </c>
      <c r="D2137" s="1" t="s">
        <v>3875</v>
      </c>
      <c r="E2137" s="15" t="s">
        <v>4716</v>
      </c>
      <c r="F2137" s="15" t="s">
        <v>4716</v>
      </c>
      <c r="G2137" s="62">
        <v>0</v>
      </c>
      <c r="H2137" s="62">
        <v>0</v>
      </c>
      <c r="I2137" s="16" t="s">
        <v>1</v>
      </c>
      <c r="J2137" s="16" t="s">
        <v>2188</v>
      </c>
      <c r="K2137" s="134" t="s">
        <v>4580</v>
      </c>
      <c r="L2137" s="166" t="s">
        <v>4648</v>
      </c>
      <c r="M2137" s="21" t="s">
        <v>4651</v>
      </c>
      <c r="N2137" s="166" t="s">
        <v>4648</v>
      </c>
      <c r="O2137" s="167"/>
      <c r="P2137" t="str">
        <f t="shared" ref="P2137:P2152" si="259">IF(E2137=F2137,"","NOT EQUAL")</f>
        <v/>
      </c>
      <c r="Q2137" s="167"/>
      <c r="R2137" s="167"/>
      <c r="S2137" s="151">
        <f t="shared" ref="S2137:S2152" si="260">IF(X2137&lt;&gt;"",S2136+1,S2136)</f>
        <v>329</v>
      </c>
      <c r="T2137" s="3" t="s">
        <v>4650</v>
      </c>
      <c r="U2137" s="114" t="s">
        <v>4449</v>
      </c>
      <c r="V2137" s="114"/>
      <c r="W2137" s="155" t="str">
        <f t="shared" ref="W2137:W2152" si="261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62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63">B2137</f>
        <v>2090</v>
      </c>
      <c r="Z2137" t="str">
        <f t="shared" ref="Z2137:Z2152" si="264">M2137</f>
        <v>ITM_FB02</v>
      </c>
    </row>
    <row r="2138" spans="1:26">
      <c r="A2138" s="3">
        <f>ROW()</f>
        <v>2138</v>
      </c>
      <c r="B2138" s="184">
        <f t="shared" si="240"/>
        <v>2091</v>
      </c>
      <c r="C2138" s="1" t="s">
        <v>3949</v>
      </c>
      <c r="D2138" s="1" t="s">
        <v>3939</v>
      </c>
      <c r="E2138" s="15" t="s">
        <v>4717</v>
      </c>
      <c r="F2138" s="15" t="s">
        <v>4717</v>
      </c>
      <c r="G2138" s="62">
        <v>0</v>
      </c>
      <c r="H2138" s="62">
        <v>0</v>
      </c>
      <c r="I2138" s="16" t="s">
        <v>1</v>
      </c>
      <c r="J2138" s="16" t="s">
        <v>2188</v>
      </c>
      <c r="K2138" s="134" t="s">
        <v>4580</v>
      </c>
      <c r="L2138" s="166" t="s">
        <v>4648</v>
      </c>
      <c r="M2138" s="21" t="s">
        <v>4652</v>
      </c>
      <c r="N2138" s="166" t="s">
        <v>4648</v>
      </c>
      <c r="O2138" s="167"/>
      <c r="P2138" t="str">
        <f t="shared" si="259"/>
        <v/>
      </c>
      <c r="Q2138" s="167"/>
      <c r="R2138" s="167"/>
      <c r="S2138" s="151">
        <f t="shared" si="260"/>
        <v>329</v>
      </c>
      <c r="T2138" s="3" t="s">
        <v>4650</v>
      </c>
      <c r="U2138" s="114" t="s">
        <v>4449</v>
      </c>
      <c r="V2138" s="114"/>
      <c r="W2138" s="155" t="str">
        <f t="shared" si="261"/>
        <v/>
      </c>
      <c r="X2138" s="105" t="str">
        <f t="shared" si="262"/>
        <v/>
      </c>
      <c r="Y2138" s="2">
        <f t="shared" si="263"/>
        <v>2091</v>
      </c>
      <c r="Z2138" t="str">
        <f t="shared" si="264"/>
        <v>ITM_FB03</v>
      </c>
    </row>
    <row r="2139" spans="1:26">
      <c r="A2139" s="3">
        <f>ROW()</f>
        <v>2139</v>
      </c>
      <c r="B2139" s="184">
        <f t="shared" si="240"/>
        <v>2092</v>
      </c>
      <c r="C2139" s="1" t="s">
        <v>3949</v>
      </c>
      <c r="D2139" s="1" t="s">
        <v>3876</v>
      </c>
      <c r="E2139" s="15" t="s">
        <v>4718</v>
      </c>
      <c r="F2139" s="15" t="s">
        <v>4718</v>
      </c>
      <c r="G2139" s="62">
        <v>0</v>
      </c>
      <c r="H2139" s="62">
        <v>0</v>
      </c>
      <c r="I2139" s="16" t="s">
        <v>1</v>
      </c>
      <c r="J2139" s="16" t="s">
        <v>2188</v>
      </c>
      <c r="K2139" s="134" t="s">
        <v>4580</v>
      </c>
      <c r="L2139" s="166" t="s">
        <v>4648</v>
      </c>
      <c r="M2139" s="21" t="s">
        <v>4653</v>
      </c>
      <c r="N2139" s="166" t="s">
        <v>4648</v>
      </c>
      <c r="O2139" s="167"/>
      <c r="P2139" t="str">
        <f t="shared" si="259"/>
        <v/>
      </c>
      <c r="Q2139" s="167"/>
      <c r="R2139" s="167"/>
      <c r="S2139" s="151">
        <f t="shared" si="260"/>
        <v>329</v>
      </c>
      <c r="T2139" s="3" t="s">
        <v>4650</v>
      </c>
      <c r="U2139" s="114" t="s">
        <v>4449</v>
      </c>
      <c r="V2139" s="114"/>
      <c r="W2139" s="155" t="str">
        <f t="shared" si="261"/>
        <v/>
      </c>
      <c r="X2139" s="105" t="str">
        <f t="shared" si="262"/>
        <v/>
      </c>
      <c r="Y2139" s="2">
        <f t="shared" si="263"/>
        <v>2092</v>
      </c>
      <c r="Z2139" t="str">
        <f t="shared" si="264"/>
        <v>ITM_FB04</v>
      </c>
    </row>
    <row r="2140" spans="1:26">
      <c r="A2140" s="3">
        <f>ROW()</f>
        <v>2140</v>
      </c>
      <c r="B2140" s="184">
        <f t="shared" si="240"/>
        <v>2093</v>
      </c>
      <c r="C2140" s="1" t="s">
        <v>3949</v>
      </c>
      <c r="D2140" s="1" t="s">
        <v>3877</v>
      </c>
      <c r="E2140" s="15" t="s">
        <v>4719</v>
      </c>
      <c r="F2140" s="15" t="s">
        <v>4719</v>
      </c>
      <c r="G2140" s="62">
        <v>0</v>
      </c>
      <c r="H2140" s="62">
        <v>0</v>
      </c>
      <c r="I2140" s="16" t="s">
        <v>1</v>
      </c>
      <c r="J2140" s="16" t="s">
        <v>2188</v>
      </c>
      <c r="K2140" s="134" t="s">
        <v>4580</v>
      </c>
      <c r="L2140" s="166" t="s">
        <v>4648</v>
      </c>
      <c r="M2140" s="21" t="s">
        <v>4654</v>
      </c>
      <c r="N2140" s="166" t="s">
        <v>4648</v>
      </c>
      <c r="O2140" s="167"/>
      <c r="P2140" t="str">
        <f t="shared" si="259"/>
        <v/>
      </c>
      <c r="Q2140" s="167"/>
      <c r="R2140" s="167"/>
      <c r="S2140" s="151">
        <f t="shared" si="260"/>
        <v>329</v>
      </c>
      <c r="T2140" s="3" t="s">
        <v>4650</v>
      </c>
      <c r="U2140" s="114" t="s">
        <v>4449</v>
      </c>
      <c r="V2140" s="114"/>
      <c r="W2140" s="155" t="str">
        <f t="shared" si="261"/>
        <v/>
      </c>
      <c r="X2140" s="105" t="str">
        <f t="shared" si="262"/>
        <v/>
      </c>
      <c r="Y2140" s="2">
        <f t="shared" si="263"/>
        <v>2093</v>
      </c>
      <c r="Z2140" t="str">
        <f t="shared" si="264"/>
        <v>ITM_FB05</v>
      </c>
    </row>
    <row r="2141" spans="1:26">
      <c r="A2141" s="3">
        <f>ROW()</f>
        <v>2141</v>
      </c>
      <c r="B2141" s="184">
        <f t="shared" si="240"/>
        <v>2094</v>
      </c>
      <c r="C2141" s="1" t="s">
        <v>3949</v>
      </c>
      <c r="D2141" s="1" t="s">
        <v>3878</v>
      </c>
      <c r="E2141" s="15" t="s">
        <v>4720</v>
      </c>
      <c r="F2141" s="15" t="s">
        <v>4720</v>
      </c>
      <c r="G2141" s="62">
        <v>0</v>
      </c>
      <c r="H2141" s="62">
        <v>0</v>
      </c>
      <c r="I2141" s="16" t="s">
        <v>1</v>
      </c>
      <c r="J2141" s="16" t="s">
        <v>2188</v>
      </c>
      <c r="K2141" s="134" t="s">
        <v>4580</v>
      </c>
      <c r="L2141" s="166" t="s">
        <v>4648</v>
      </c>
      <c r="M2141" s="21" t="s">
        <v>4655</v>
      </c>
      <c r="N2141" s="166" t="s">
        <v>4648</v>
      </c>
      <c r="O2141" s="167"/>
      <c r="P2141" t="str">
        <f t="shared" si="259"/>
        <v/>
      </c>
      <c r="Q2141" s="167"/>
      <c r="R2141" s="167"/>
      <c r="S2141" s="151">
        <f t="shared" si="260"/>
        <v>329</v>
      </c>
      <c r="T2141" s="3" t="s">
        <v>4650</v>
      </c>
      <c r="U2141" s="114" t="s">
        <v>4449</v>
      </c>
      <c r="V2141" s="114"/>
      <c r="W2141" s="155" t="str">
        <f t="shared" si="261"/>
        <v/>
      </c>
      <c r="X2141" s="105" t="str">
        <f t="shared" si="262"/>
        <v/>
      </c>
      <c r="Y2141" s="2">
        <f t="shared" si="263"/>
        <v>2094</v>
      </c>
      <c r="Z2141" t="str">
        <f t="shared" si="264"/>
        <v>ITM_FB06</v>
      </c>
    </row>
    <row r="2142" spans="1:26">
      <c r="A2142" s="3">
        <f>ROW()</f>
        <v>2142</v>
      </c>
      <c r="B2142" s="184">
        <f t="shared" si="240"/>
        <v>2095</v>
      </c>
      <c r="C2142" s="1" t="s">
        <v>3949</v>
      </c>
      <c r="D2142" s="1" t="s">
        <v>3880</v>
      </c>
      <c r="E2142" s="15" t="s">
        <v>4721</v>
      </c>
      <c r="F2142" s="15" t="s">
        <v>4721</v>
      </c>
      <c r="G2142" s="62">
        <v>0</v>
      </c>
      <c r="H2142" s="62">
        <v>0</v>
      </c>
      <c r="I2142" s="16" t="s">
        <v>1</v>
      </c>
      <c r="J2142" s="16" t="s">
        <v>2188</v>
      </c>
      <c r="K2142" s="134" t="s">
        <v>4580</v>
      </c>
      <c r="L2142" s="166" t="s">
        <v>4648</v>
      </c>
      <c r="M2142" s="21" t="s">
        <v>4656</v>
      </c>
      <c r="N2142" s="166" t="s">
        <v>4648</v>
      </c>
      <c r="O2142" s="167"/>
      <c r="P2142" t="str">
        <f t="shared" si="259"/>
        <v/>
      </c>
      <c r="Q2142" s="167"/>
      <c r="R2142" s="167"/>
      <c r="S2142" s="151">
        <f t="shared" si="260"/>
        <v>329</v>
      </c>
      <c r="T2142" s="3" t="s">
        <v>4650</v>
      </c>
      <c r="U2142" s="114" t="s">
        <v>4449</v>
      </c>
      <c r="V2142" s="114"/>
      <c r="W2142" s="155" t="str">
        <f t="shared" si="261"/>
        <v/>
      </c>
      <c r="X2142" s="105" t="str">
        <f t="shared" si="262"/>
        <v/>
      </c>
      <c r="Y2142" s="2">
        <f t="shared" si="263"/>
        <v>2095</v>
      </c>
      <c r="Z2142" t="str">
        <f t="shared" si="264"/>
        <v>ITM_FB07</v>
      </c>
    </row>
    <row r="2143" spans="1:26">
      <c r="A2143" s="3">
        <f>ROW()</f>
        <v>2143</v>
      </c>
      <c r="B2143" s="184">
        <f t="shared" si="240"/>
        <v>2096</v>
      </c>
      <c r="C2143" s="1" t="s">
        <v>3949</v>
      </c>
      <c r="D2143" s="1" t="s">
        <v>3881</v>
      </c>
      <c r="E2143" s="15" t="s">
        <v>4722</v>
      </c>
      <c r="F2143" s="15" t="s">
        <v>4722</v>
      </c>
      <c r="G2143" s="62">
        <v>0</v>
      </c>
      <c r="H2143" s="62">
        <v>0</v>
      </c>
      <c r="I2143" s="16" t="s">
        <v>1</v>
      </c>
      <c r="J2143" s="16" t="s">
        <v>2188</v>
      </c>
      <c r="K2143" s="134" t="s">
        <v>4580</v>
      </c>
      <c r="L2143" s="166" t="s">
        <v>4648</v>
      </c>
      <c r="M2143" s="21" t="s">
        <v>4657</v>
      </c>
      <c r="N2143" s="166" t="s">
        <v>4648</v>
      </c>
      <c r="O2143" s="167"/>
      <c r="P2143" t="str">
        <f t="shared" si="259"/>
        <v/>
      </c>
      <c r="Q2143" s="167"/>
      <c r="R2143" s="167"/>
      <c r="S2143" s="151">
        <f t="shared" si="260"/>
        <v>329</v>
      </c>
      <c r="T2143" s="3" t="s">
        <v>4650</v>
      </c>
      <c r="U2143" s="114" t="s">
        <v>4449</v>
      </c>
      <c r="V2143" s="114"/>
      <c r="W2143" s="155" t="str">
        <f t="shared" si="261"/>
        <v/>
      </c>
      <c r="X2143" s="105" t="str">
        <f t="shared" si="262"/>
        <v/>
      </c>
      <c r="Y2143" s="2">
        <f t="shared" si="263"/>
        <v>2096</v>
      </c>
      <c r="Z2143" t="str">
        <f t="shared" si="264"/>
        <v>ITM_FB08</v>
      </c>
    </row>
    <row r="2144" spans="1:26">
      <c r="A2144" s="3">
        <f>ROW()</f>
        <v>2144</v>
      </c>
      <c r="B2144" s="184">
        <f t="shared" si="240"/>
        <v>2097</v>
      </c>
      <c r="C2144" s="1" t="s">
        <v>3949</v>
      </c>
      <c r="D2144" s="1" t="s">
        <v>3882</v>
      </c>
      <c r="E2144" s="15" t="s">
        <v>4723</v>
      </c>
      <c r="F2144" s="15" t="s">
        <v>4723</v>
      </c>
      <c r="G2144" s="62">
        <v>0</v>
      </c>
      <c r="H2144" s="62">
        <v>0</v>
      </c>
      <c r="I2144" s="16" t="s">
        <v>1</v>
      </c>
      <c r="J2144" s="16" t="s">
        <v>2188</v>
      </c>
      <c r="K2144" s="134" t="s">
        <v>4580</v>
      </c>
      <c r="L2144" s="166" t="s">
        <v>4648</v>
      </c>
      <c r="M2144" s="21" t="s">
        <v>4658</v>
      </c>
      <c r="N2144" s="166" t="s">
        <v>4648</v>
      </c>
      <c r="O2144" s="167"/>
      <c r="P2144" t="str">
        <f t="shared" si="259"/>
        <v/>
      </c>
      <c r="Q2144" s="167"/>
      <c r="R2144" s="167"/>
      <c r="S2144" s="151">
        <f t="shared" si="260"/>
        <v>329</v>
      </c>
      <c r="T2144" s="3" t="s">
        <v>4650</v>
      </c>
      <c r="U2144" s="114" t="s">
        <v>4449</v>
      </c>
      <c r="V2144" s="114"/>
      <c r="W2144" s="155" t="str">
        <f t="shared" si="261"/>
        <v/>
      </c>
      <c r="X2144" s="105" t="str">
        <f t="shared" si="262"/>
        <v/>
      </c>
      <c r="Y2144" s="2">
        <f t="shared" si="263"/>
        <v>2097</v>
      </c>
      <c r="Z2144" t="str">
        <f t="shared" si="264"/>
        <v>ITM_FB09</v>
      </c>
    </row>
    <row r="2145" spans="1:26">
      <c r="A2145" s="3">
        <f>ROW()</f>
        <v>2145</v>
      </c>
      <c r="B2145" s="184">
        <f t="shared" si="240"/>
        <v>2098</v>
      </c>
      <c r="C2145" s="1" t="s">
        <v>3949</v>
      </c>
      <c r="D2145" s="1" t="s">
        <v>3883</v>
      </c>
      <c r="E2145" s="15" t="s">
        <v>4724</v>
      </c>
      <c r="F2145" s="15" t="s">
        <v>4724</v>
      </c>
      <c r="G2145" s="62">
        <v>0</v>
      </c>
      <c r="H2145" s="62">
        <v>0</v>
      </c>
      <c r="I2145" s="16" t="s">
        <v>1</v>
      </c>
      <c r="J2145" s="16" t="s">
        <v>2188</v>
      </c>
      <c r="K2145" s="134" t="s">
        <v>4580</v>
      </c>
      <c r="L2145" s="166" t="s">
        <v>4648</v>
      </c>
      <c r="M2145" s="21" t="s">
        <v>4659</v>
      </c>
      <c r="N2145" s="166" t="s">
        <v>4648</v>
      </c>
      <c r="O2145" s="167"/>
      <c r="P2145" t="str">
        <f t="shared" si="259"/>
        <v/>
      </c>
      <c r="Q2145" s="167"/>
      <c r="R2145" s="167"/>
      <c r="S2145" s="151">
        <f t="shared" si="260"/>
        <v>329</v>
      </c>
      <c r="T2145" s="3" t="s">
        <v>4650</v>
      </c>
      <c r="U2145" s="114" t="s">
        <v>4449</v>
      </c>
      <c r="V2145" s="114"/>
      <c r="W2145" s="155" t="str">
        <f t="shared" si="261"/>
        <v/>
      </c>
      <c r="X2145" s="105" t="str">
        <f t="shared" si="262"/>
        <v/>
      </c>
      <c r="Y2145" s="2">
        <f t="shared" si="263"/>
        <v>2098</v>
      </c>
      <c r="Z2145" t="str">
        <f t="shared" si="264"/>
        <v>ITM_FB10</v>
      </c>
    </row>
    <row r="2146" spans="1:26">
      <c r="A2146" s="3">
        <f>ROW()</f>
        <v>2146</v>
      </c>
      <c r="B2146" s="184">
        <f t="shared" si="240"/>
        <v>2099</v>
      </c>
      <c r="C2146" s="1" t="s">
        <v>3949</v>
      </c>
      <c r="D2146" s="1" t="s">
        <v>3884</v>
      </c>
      <c r="E2146" s="15" t="s">
        <v>4725</v>
      </c>
      <c r="F2146" s="15" t="s">
        <v>4725</v>
      </c>
      <c r="G2146" s="62">
        <v>0</v>
      </c>
      <c r="H2146" s="62">
        <v>0</v>
      </c>
      <c r="I2146" s="16" t="s">
        <v>1</v>
      </c>
      <c r="J2146" s="16" t="s">
        <v>2188</v>
      </c>
      <c r="K2146" s="134" t="s">
        <v>4580</v>
      </c>
      <c r="L2146" s="166" t="s">
        <v>4648</v>
      </c>
      <c r="M2146" s="21" t="s">
        <v>4660</v>
      </c>
      <c r="N2146" s="166" t="s">
        <v>4648</v>
      </c>
      <c r="O2146" s="167"/>
      <c r="P2146" t="str">
        <f t="shared" si="259"/>
        <v/>
      </c>
      <c r="Q2146" s="167"/>
      <c r="R2146" s="167"/>
      <c r="S2146" s="151">
        <f t="shared" si="260"/>
        <v>329</v>
      </c>
      <c r="T2146" s="3" t="s">
        <v>4650</v>
      </c>
      <c r="U2146" s="114" t="s">
        <v>4449</v>
      </c>
      <c r="V2146" s="114"/>
      <c r="W2146" s="155" t="str">
        <f t="shared" si="261"/>
        <v/>
      </c>
      <c r="X2146" s="105" t="str">
        <f t="shared" si="262"/>
        <v/>
      </c>
      <c r="Y2146" s="2">
        <f t="shared" si="263"/>
        <v>2099</v>
      </c>
      <c r="Z2146" t="str">
        <f t="shared" si="264"/>
        <v>ITM_FB11</v>
      </c>
    </row>
    <row r="2147" spans="1:26">
      <c r="A2147" s="3">
        <f>ROW()</f>
        <v>2147</v>
      </c>
      <c r="B2147" s="184">
        <f t="shared" si="240"/>
        <v>2100</v>
      </c>
      <c r="C2147" s="1" t="s">
        <v>3949</v>
      </c>
      <c r="D2147" s="1" t="s">
        <v>3885</v>
      </c>
      <c r="E2147" s="15" t="s">
        <v>4726</v>
      </c>
      <c r="F2147" s="15" t="s">
        <v>4726</v>
      </c>
      <c r="G2147" s="62">
        <v>0</v>
      </c>
      <c r="H2147" s="62">
        <v>0</v>
      </c>
      <c r="I2147" s="16" t="s">
        <v>1</v>
      </c>
      <c r="J2147" s="16" t="s">
        <v>2188</v>
      </c>
      <c r="K2147" s="134" t="s">
        <v>4580</v>
      </c>
      <c r="L2147" s="166" t="s">
        <v>4648</v>
      </c>
      <c r="M2147" s="21" t="s">
        <v>4661</v>
      </c>
      <c r="N2147" s="166" t="s">
        <v>4648</v>
      </c>
      <c r="O2147" s="167"/>
      <c r="P2147" t="str">
        <f t="shared" si="259"/>
        <v/>
      </c>
      <c r="Q2147" s="167"/>
      <c r="R2147" s="167"/>
      <c r="S2147" s="151">
        <f t="shared" si="260"/>
        <v>329</v>
      </c>
      <c r="T2147" s="3" t="s">
        <v>4650</v>
      </c>
      <c r="U2147" s="114" t="s">
        <v>4449</v>
      </c>
      <c r="V2147" s="114"/>
      <c r="W2147" s="155" t="str">
        <f t="shared" si="261"/>
        <v/>
      </c>
      <c r="X2147" s="105" t="str">
        <f t="shared" si="262"/>
        <v/>
      </c>
      <c r="Y2147" s="2">
        <f t="shared" si="263"/>
        <v>2100</v>
      </c>
      <c r="Z2147" t="str">
        <f t="shared" si="264"/>
        <v>ITM_FB12</v>
      </c>
    </row>
    <row r="2148" spans="1:26">
      <c r="A2148" s="3">
        <f>ROW()</f>
        <v>2148</v>
      </c>
      <c r="B2148" s="184">
        <f t="shared" si="240"/>
        <v>2101</v>
      </c>
      <c r="C2148" s="1" t="s">
        <v>3949</v>
      </c>
      <c r="D2148" s="1" t="s">
        <v>3886</v>
      </c>
      <c r="E2148" s="15" t="s">
        <v>4727</v>
      </c>
      <c r="F2148" s="15" t="s">
        <v>4727</v>
      </c>
      <c r="G2148" s="62">
        <v>0</v>
      </c>
      <c r="H2148" s="62">
        <v>0</v>
      </c>
      <c r="I2148" s="16" t="s">
        <v>1</v>
      </c>
      <c r="J2148" s="16" t="s">
        <v>2188</v>
      </c>
      <c r="K2148" s="134" t="s">
        <v>4580</v>
      </c>
      <c r="L2148" s="166" t="s">
        <v>4648</v>
      </c>
      <c r="M2148" s="21" t="s">
        <v>4662</v>
      </c>
      <c r="N2148" s="166" t="s">
        <v>4648</v>
      </c>
      <c r="O2148" s="167"/>
      <c r="P2148" t="str">
        <f t="shared" si="259"/>
        <v/>
      </c>
      <c r="Q2148" s="167"/>
      <c r="R2148" s="167"/>
      <c r="S2148" s="151">
        <f t="shared" si="260"/>
        <v>329</v>
      </c>
      <c r="T2148" s="3" t="s">
        <v>4650</v>
      </c>
      <c r="U2148" s="114" t="s">
        <v>4449</v>
      </c>
      <c r="V2148" s="114"/>
      <c r="W2148" s="155" t="str">
        <f t="shared" si="261"/>
        <v/>
      </c>
      <c r="X2148" s="105" t="str">
        <f t="shared" si="262"/>
        <v/>
      </c>
      <c r="Y2148" s="2">
        <f t="shared" si="263"/>
        <v>2101</v>
      </c>
      <c r="Z2148" t="str">
        <f t="shared" si="264"/>
        <v>ITM_FB13</v>
      </c>
    </row>
    <row r="2149" spans="1:26">
      <c r="A2149" s="3">
        <f>ROW()</f>
        <v>2149</v>
      </c>
      <c r="B2149" s="184">
        <f t="shared" si="240"/>
        <v>2102</v>
      </c>
      <c r="C2149" s="1" t="s">
        <v>3949</v>
      </c>
      <c r="D2149" s="1" t="s">
        <v>3887</v>
      </c>
      <c r="E2149" s="15" t="s">
        <v>4728</v>
      </c>
      <c r="F2149" s="15" t="s">
        <v>4728</v>
      </c>
      <c r="G2149" s="62">
        <v>0</v>
      </c>
      <c r="H2149" s="62">
        <v>0</v>
      </c>
      <c r="I2149" s="16" t="s">
        <v>1</v>
      </c>
      <c r="J2149" s="16" t="s">
        <v>2188</v>
      </c>
      <c r="K2149" s="134" t="s">
        <v>4580</v>
      </c>
      <c r="L2149" s="166" t="s">
        <v>4648</v>
      </c>
      <c r="M2149" s="21" t="s">
        <v>4663</v>
      </c>
      <c r="N2149" s="166" t="s">
        <v>4648</v>
      </c>
      <c r="O2149" s="167"/>
      <c r="P2149" t="str">
        <f t="shared" si="259"/>
        <v/>
      </c>
      <c r="Q2149" s="167"/>
      <c r="R2149" s="167"/>
      <c r="S2149" s="151">
        <f t="shared" si="260"/>
        <v>329</v>
      </c>
      <c r="T2149" s="3" t="s">
        <v>4650</v>
      </c>
      <c r="U2149" s="114" t="s">
        <v>4449</v>
      </c>
      <c r="V2149" s="114"/>
      <c r="W2149" s="155" t="str">
        <f t="shared" si="261"/>
        <v/>
      </c>
      <c r="X2149" s="105" t="str">
        <f t="shared" si="262"/>
        <v/>
      </c>
      <c r="Y2149" s="2">
        <f t="shared" si="263"/>
        <v>2102</v>
      </c>
      <c r="Z2149" t="str">
        <f t="shared" si="264"/>
        <v>ITM_FB14</v>
      </c>
    </row>
    <row r="2150" spans="1:26">
      <c r="A2150" s="3">
        <f>ROW()</f>
        <v>2150</v>
      </c>
      <c r="B2150" s="184">
        <f t="shared" si="240"/>
        <v>2103</v>
      </c>
      <c r="C2150" s="1" t="s">
        <v>3949</v>
      </c>
      <c r="D2150" s="1" t="s">
        <v>3888</v>
      </c>
      <c r="E2150" s="15" t="s">
        <v>4729</v>
      </c>
      <c r="F2150" s="15" t="s">
        <v>4729</v>
      </c>
      <c r="G2150" s="62">
        <v>0</v>
      </c>
      <c r="H2150" s="62">
        <v>0</v>
      </c>
      <c r="I2150" s="16" t="s">
        <v>1</v>
      </c>
      <c r="J2150" s="16" t="s">
        <v>2188</v>
      </c>
      <c r="K2150" s="134" t="s">
        <v>4580</v>
      </c>
      <c r="L2150" s="166" t="s">
        <v>4648</v>
      </c>
      <c r="M2150" s="21" t="s">
        <v>4664</v>
      </c>
      <c r="N2150" s="166" t="s">
        <v>4648</v>
      </c>
      <c r="O2150" s="167"/>
      <c r="P2150" t="str">
        <f t="shared" si="259"/>
        <v/>
      </c>
      <c r="Q2150" s="167"/>
      <c r="R2150" s="167"/>
      <c r="S2150" s="151">
        <f t="shared" si="260"/>
        <v>329</v>
      </c>
      <c r="T2150" s="3" t="s">
        <v>4650</v>
      </c>
      <c r="U2150" s="114" t="s">
        <v>4449</v>
      </c>
      <c r="V2150" s="114"/>
      <c r="W2150" s="155" t="str">
        <f t="shared" si="261"/>
        <v/>
      </c>
      <c r="X2150" s="105" t="str">
        <f t="shared" si="262"/>
        <v/>
      </c>
      <c r="Y2150" s="2">
        <f t="shared" si="263"/>
        <v>2103</v>
      </c>
      <c r="Z2150" t="str">
        <f t="shared" si="264"/>
        <v>ITM_FB15</v>
      </c>
    </row>
    <row r="2151" spans="1:26">
      <c r="A2151" s="3">
        <f>ROW()</f>
        <v>2151</v>
      </c>
      <c r="B2151" s="184">
        <f t="shared" si="240"/>
        <v>2104</v>
      </c>
      <c r="C2151" s="1" t="s">
        <v>3949</v>
      </c>
      <c r="D2151" s="1" t="s">
        <v>3889</v>
      </c>
      <c r="E2151" s="15" t="s">
        <v>4730</v>
      </c>
      <c r="F2151" s="15" t="s">
        <v>4730</v>
      </c>
      <c r="G2151" s="62">
        <v>0</v>
      </c>
      <c r="H2151" s="62">
        <v>0</v>
      </c>
      <c r="I2151" s="16" t="s">
        <v>1</v>
      </c>
      <c r="J2151" s="16" t="s">
        <v>2188</v>
      </c>
      <c r="K2151" s="134" t="s">
        <v>4580</v>
      </c>
      <c r="L2151" s="166" t="s">
        <v>4648</v>
      </c>
      <c r="M2151" s="21" t="s">
        <v>4665</v>
      </c>
      <c r="N2151" s="166" t="s">
        <v>4648</v>
      </c>
      <c r="O2151" s="167"/>
      <c r="P2151" t="str">
        <f t="shared" si="259"/>
        <v/>
      </c>
      <c r="Q2151" s="167"/>
      <c r="R2151" s="167"/>
      <c r="S2151" s="151">
        <f t="shared" si="260"/>
        <v>329</v>
      </c>
      <c r="T2151" s="3" t="s">
        <v>4650</v>
      </c>
      <c r="U2151" s="114" t="s">
        <v>4449</v>
      </c>
      <c r="V2151" s="114"/>
      <c r="W2151" s="155" t="str">
        <f t="shared" si="261"/>
        <v/>
      </c>
      <c r="X2151" s="105" t="str">
        <f t="shared" si="262"/>
        <v/>
      </c>
      <c r="Y2151" s="2">
        <f t="shared" si="263"/>
        <v>2104</v>
      </c>
      <c r="Z2151" t="str">
        <f t="shared" si="264"/>
        <v>ITM_FB16</v>
      </c>
    </row>
    <row r="2152" spans="1:26">
      <c r="A2152" s="3">
        <f>ROW()</f>
        <v>2152</v>
      </c>
      <c r="B2152" s="184">
        <f t="shared" si="240"/>
        <v>2105</v>
      </c>
      <c r="C2152" s="1" t="s">
        <v>3949</v>
      </c>
      <c r="D2152" s="1" t="s">
        <v>3890</v>
      </c>
      <c r="E2152" s="15" t="s">
        <v>4731</v>
      </c>
      <c r="F2152" s="15" t="s">
        <v>4731</v>
      </c>
      <c r="G2152" s="62">
        <v>0</v>
      </c>
      <c r="H2152" s="62">
        <v>0</v>
      </c>
      <c r="I2152" s="16" t="s">
        <v>1</v>
      </c>
      <c r="J2152" s="16" t="s">
        <v>2188</v>
      </c>
      <c r="K2152" s="134" t="s">
        <v>4580</v>
      </c>
      <c r="L2152" s="166" t="s">
        <v>4648</v>
      </c>
      <c r="M2152" s="21" t="s">
        <v>4666</v>
      </c>
      <c r="N2152" s="166" t="s">
        <v>4648</v>
      </c>
      <c r="O2152" s="167"/>
      <c r="P2152" t="str">
        <f t="shared" si="259"/>
        <v/>
      </c>
      <c r="Q2152" s="167"/>
      <c r="R2152" s="167"/>
      <c r="S2152" s="151">
        <f t="shared" si="260"/>
        <v>329</v>
      </c>
      <c r="T2152" s="3" t="s">
        <v>4650</v>
      </c>
      <c r="U2152" s="114" t="s">
        <v>4449</v>
      </c>
      <c r="V2152" s="114"/>
      <c r="W2152" s="155" t="str">
        <f t="shared" si="261"/>
        <v/>
      </c>
      <c r="X2152" s="105" t="str">
        <f t="shared" si="262"/>
        <v/>
      </c>
      <c r="Y2152" s="2">
        <f t="shared" si="263"/>
        <v>2105</v>
      </c>
      <c r="Z2152" t="str">
        <f t="shared" si="264"/>
        <v>ITM_FB17</v>
      </c>
    </row>
    <row r="2153" spans="1:26">
      <c r="A2153" s="3">
        <f>ROW()</f>
        <v>2153</v>
      </c>
      <c r="B2153" s="184">
        <f t="shared" si="240"/>
        <v>2106</v>
      </c>
      <c r="C2153" s="1" t="s">
        <v>3949</v>
      </c>
      <c r="D2153" s="1" t="s">
        <v>3891</v>
      </c>
      <c r="E2153" s="15" t="s">
        <v>4732</v>
      </c>
      <c r="F2153" s="15" t="s">
        <v>4732</v>
      </c>
      <c r="G2153" s="62">
        <v>0</v>
      </c>
      <c r="H2153" s="62">
        <v>0</v>
      </c>
      <c r="I2153" s="16" t="s">
        <v>1</v>
      </c>
      <c r="J2153" s="16" t="s">
        <v>2188</v>
      </c>
      <c r="K2153" s="134" t="s">
        <v>4580</v>
      </c>
      <c r="L2153" s="166" t="s">
        <v>4648</v>
      </c>
      <c r="M2153" s="21" t="s">
        <v>4667</v>
      </c>
      <c r="N2153" s="166" t="s">
        <v>4648</v>
      </c>
      <c r="O2153" s="167"/>
      <c r="P2153" t="str">
        <f t="shared" ref="P2153:P2198" si="265">IF(E2153=F2153,"","NOT EQUAL")</f>
        <v/>
      </c>
      <c r="Q2153" s="167"/>
      <c r="R2153" s="167"/>
      <c r="S2153" s="151">
        <f t="shared" ref="S2153:S2198" si="266">IF(X2153&lt;&gt;"",S2152+1,S2152)</f>
        <v>329</v>
      </c>
      <c r="T2153" s="3" t="s">
        <v>4650</v>
      </c>
      <c r="U2153" s="114" t="s">
        <v>4449</v>
      </c>
      <c r="V2153" s="114"/>
      <c r="W2153" s="155" t="str">
        <f t="shared" ref="W2153:W2198" si="267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68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69">B2153</f>
        <v>2106</v>
      </c>
      <c r="Z2153" t="str">
        <f t="shared" ref="Z2153:Z2198" si="270">M2153</f>
        <v>ITM_FB18</v>
      </c>
    </row>
    <row r="2154" spans="1:26">
      <c r="A2154" s="3">
        <f>ROW()</f>
        <v>2154</v>
      </c>
      <c r="B2154" s="184">
        <f t="shared" si="240"/>
        <v>2107</v>
      </c>
      <c r="C2154" s="1" t="s">
        <v>3949</v>
      </c>
      <c r="D2154" s="1" t="s">
        <v>3892</v>
      </c>
      <c r="E2154" s="15" t="s">
        <v>4733</v>
      </c>
      <c r="F2154" s="15" t="s">
        <v>4733</v>
      </c>
      <c r="G2154" s="62">
        <v>0</v>
      </c>
      <c r="H2154" s="62">
        <v>0</v>
      </c>
      <c r="I2154" s="16" t="s">
        <v>1</v>
      </c>
      <c r="J2154" s="16" t="s">
        <v>2188</v>
      </c>
      <c r="K2154" s="134" t="s">
        <v>4580</v>
      </c>
      <c r="L2154" s="166" t="s">
        <v>4648</v>
      </c>
      <c r="M2154" s="21" t="s">
        <v>4668</v>
      </c>
      <c r="N2154" s="166" t="s">
        <v>4648</v>
      </c>
      <c r="O2154" s="167"/>
      <c r="P2154" t="str">
        <f t="shared" si="265"/>
        <v/>
      </c>
      <c r="Q2154" s="167"/>
      <c r="R2154" s="167"/>
      <c r="S2154" s="151">
        <f t="shared" si="266"/>
        <v>329</v>
      </c>
      <c r="T2154" s="3" t="s">
        <v>4650</v>
      </c>
      <c r="U2154" s="114" t="s">
        <v>4449</v>
      </c>
      <c r="V2154" s="114"/>
      <c r="W2154" s="155" t="str">
        <f t="shared" si="267"/>
        <v/>
      </c>
      <c r="X2154" s="105" t="str">
        <f t="shared" si="268"/>
        <v/>
      </c>
      <c r="Y2154" s="2">
        <f t="shared" si="269"/>
        <v>2107</v>
      </c>
      <c r="Z2154" t="str">
        <f t="shared" si="270"/>
        <v>ITM_FB19</v>
      </c>
    </row>
    <row r="2155" spans="1:26">
      <c r="A2155" s="3">
        <f>ROW()</f>
        <v>2155</v>
      </c>
      <c r="B2155" s="184">
        <f t="shared" si="240"/>
        <v>2108</v>
      </c>
      <c r="C2155" s="1" t="s">
        <v>3949</v>
      </c>
      <c r="D2155" s="1" t="s">
        <v>3893</v>
      </c>
      <c r="E2155" s="15" t="s">
        <v>4734</v>
      </c>
      <c r="F2155" s="15" t="s">
        <v>4734</v>
      </c>
      <c r="G2155" s="62">
        <v>0</v>
      </c>
      <c r="H2155" s="62">
        <v>0</v>
      </c>
      <c r="I2155" s="16" t="s">
        <v>1</v>
      </c>
      <c r="J2155" s="16" t="s">
        <v>2188</v>
      </c>
      <c r="K2155" s="134" t="s">
        <v>4580</v>
      </c>
      <c r="L2155" s="166" t="s">
        <v>4648</v>
      </c>
      <c r="M2155" s="21" t="s">
        <v>4669</v>
      </c>
      <c r="N2155" s="166" t="s">
        <v>4648</v>
      </c>
      <c r="O2155" s="167"/>
      <c r="P2155" t="str">
        <f t="shared" si="265"/>
        <v/>
      </c>
      <c r="Q2155" s="167"/>
      <c r="R2155" s="167"/>
      <c r="S2155" s="151">
        <f t="shared" si="266"/>
        <v>329</v>
      </c>
      <c r="T2155" s="3" t="s">
        <v>4650</v>
      </c>
      <c r="U2155" s="114" t="s">
        <v>4449</v>
      </c>
      <c r="V2155" s="114"/>
      <c r="W2155" s="155" t="str">
        <f t="shared" si="267"/>
        <v/>
      </c>
      <c r="X2155" s="105" t="str">
        <f t="shared" si="268"/>
        <v/>
      </c>
      <c r="Y2155" s="2">
        <f t="shared" si="269"/>
        <v>2108</v>
      </c>
      <c r="Z2155" t="str">
        <f t="shared" si="270"/>
        <v>ITM_FB20</v>
      </c>
    </row>
    <row r="2156" spans="1:26">
      <c r="A2156" s="3">
        <f>ROW()</f>
        <v>2156</v>
      </c>
      <c r="B2156" s="184">
        <f t="shared" si="240"/>
        <v>2109</v>
      </c>
      <c r="C2156" s="1" t="s">
        <v>3949</v>
      </c>
      <c r="D2156" s="1" t="s">
        <v>3894</v>
      </c>
      <c r="E2156" s="15" t="s">
        <v>4735</v>
      </c>
      <c r="F2156" s="15" t="s">
        <v>4735</v>
      </c>
      <c r="G2156" s="62">
        <v>0</v>
      </c>
      <c r="H2156" s="62">
        <v>0</v>
      </c>
      <c r="I2156" s="16" t="s">
        <v>1</v>
      </c>
      <c r="J2156" s="16" t="s">
        <v>2188</v>
      </c>
      <c r="K2156" s="134" t="s">
        <v>4580</v>
      </c>
      <c r="L2156" s="166" t="s">
        <v>4648</v>
      </c>
      <c r="M2156" s="21" t="s">
        <v>4670</v>
      </c>
      <c r="N2156" s="166" t="s">
        <v>4648</v>
      </c>
      <c r="O2156" s="167"/>
      <c r="P2156" t="str">
        <f t="shared" si="265"/>
        <v/>
      </c>
      <c r="Q2156" s="167"/>
      <c r="R2156" s="167"/>
      <c r="S2156" s="151">
        <f t="shared" si="266"/>
        <v>329</v>
      </c>
      <c r="T2156" s="3" t="s">
        <v>4650</v>
      </c>
      <c r="U2156" s="114" t="s">
        <v>4449</v>
      </c>
      <c r="V2156" s="114"/>
      <c r="W2156" s="155" t="str">
        <f t="shared" si="267"/>
        <v/>
      </c>
      <c r="X2156" s="105" t="str">
        <f t="shared" si="268"/>
        <v/>
      </c>
      <c r="Y2156" s="2">
        <f t="shared" si="269"/>
        <v>2109</v>
      </c>
      <c r="Z2156" t="str">
        <f t="shared" si="270"/>
        <v>ITM_FB21</v>
      </c>
    </row>
    <row r="2157" spans="1:26">
      <c r="A2157" s="3">
        <f>ROW()</f>
        <v>2157</v>
      </c>
      <c r="B2157" s="184">
        <f t="shared" si="240"/>
        <v>2110</v>
      </c>
      <c r="C2157" s="1" t="s">
        <v>3949</v>
      </c>
      <c r="D2157" s="1" t="s">
        <v>3895</v>
      </c>
      <c r="E2157" s="15" t="s">
        <v>4736</v>
      </c>
      <c r="F2157" s="15" t="s">
        <v>4736</v>
      </c>
      <c r="G2157" s="62">
        <v>0</v>
      </c>
      <c r="H2157" s="62">
        <v>0</v>
      </c>
      <c r="I2157" s="16" t="s">
        <v>1</v>
      </c>
      <c r="J2157" s="16" t="s">
        <v>2188</v>
      </c>
      <c r="K2157" s="134" t="s">
        <v>4580</v>
      </c>
      <c r="L2157" s="166" t="s">
        <v>4648</v>
      </c>
      <c r="M2157" s="21" t="s">
        <v>4671</v>
      </c>
      <c r="N2157" s="166" t="s">
        <v>4648</v>
      </c>
      <c r="O2157" s="167"/>
      <c r="P2157" t="str">
        <f t="shared" si="265"/>
        <v/>
      </c>
      <c r="Q2157" s="167"/>
      <c r="R2157" s="167"/>
      <c r="S2157" s="151">
        <f t="shared" si="266"/>
        <v>329</v>
      </c>
      <c r="T2157" s="3" t="s">
        <v>4650</v>
      </c>
      <c r="U2157" s="114" t="s">
        <v>4449</v>
      </c>
      <c r="V2157" s="114"/>
      <c r="W2157" s="155" t="str">
        <f t="shared" si="267"/>
        <v/>
      </c>
      <c r="X2157" s="105" t="str">
        <f t="shared" si="268"/>
        <v/>
      </c>
      <c r="Y2157" s="2">
        <f t="shared" si="269"/>
        <v>2110</v>
      </c>
      <c r="Z2157" t="str">
        <f t="shared" si="270"/>
        <v>ITM_FB22</v>
      </c>
    </row>
    <row r="2158" spans="1:26">
      <c r="A2158" s="3">
        <f>ROW()</f>
        <v>2158</v>
      </c>
      <c r="B2158" s="184">
        <f t="shared" si="240"/>
        <v>2111</v>
      </c>
      <c r="C2158" s="1" t="s">
        <v>3949</v>
      </c>
      <c r="D2158" s="1" t="s">
        <v>3896</v>
      </c>
      <c r="E2158" s="15" t="s">
        <v>4737</v>
      </c>
      <c r="F2158" s="15" t="s">
        <v>4737</v>
      </c>
      <c r="G2158" s="62">
        <v>0</v>
      </c>
      <c r="H2158" s="62">
        <v>0</v>
      </c>
      <c r="I2158" s="16" t="s">
        <v>1</v>
      </c>
      <c r="J2158" s="16" t="s">
        <v>2188</v>
      </c>
      <c r="K2158" s="134" t="s">
        <v>4580</v>
      </c>
      <c r="L2158" s="166" t="s">
        <v>4648</v>
      </c>
      <c r="M2158" s="21" t="s">
        <v>4672</v>
      </c>
      <c r="N2158" s="166" t="s">
        <v>4648</v>
      </c>
      <c r="O2158" s="167"/>
      <c r="P2158" t="str">
        <f t="shared" si="265"/>
        <v/>
      </c>
      <c r="Q2158" s="167"/>
      <c r="R2158" s="167"/>
      <c r="S2158" s="151">
        <f t="shared" si="266"/>
        <v>329</v>
      </c>
      <c r="T2158" s="3" t="s">
        <v>4650</v>
      </c>
      <c r="U2158" s="114" t="s">
        <v>4449</v>
      </c>
      <c r="V2158" s="114"/>
      <c r="W2158" s="155" t="str">
        <f t="shared" si="267"/>
        <v/>
      </c>
      <c r="X2158" s="105" t="str">
        <f t="shared" si="268"/>
        <v/>
      </c>
      <c r="Y2158" s="2">
        <f t="shared" si="269"/>
        <v>2111</v>
      </c>
      <c r="Z2158" t="str">
        <f t="shared" si="270"/>
        <v>ITM_FB23</v>
      </c>
    </row>
    <row r="2159" spans="1:26">
      <c r="A2159" s="3">
        <f>ROW()</f>
        <v>2159</v>
      </c>
      <c r="B2159" s="184">
        <f t="shared" si="240"/>
        <v>2112</v>
      </c>
      <c r="C2159" s="1" t="s">
        <v>3949</v>
      </c>
      <c r="D2159" s="1" t="s">
        <v>3897</v>
      </c>
      <c r="E2159" s="15" t="s">
        <v>4738</v>
      </c>
      <c r="F2159" s="15" t="s">
        <v>4738</v>
      </c>
      <c r="G2159" s="62">
        <v>0</v>
      </c>
      <c r="H2159" s="62">
        <v>0</v>
      </c>
      <c r="I2159" s="16" t="s">
        <v>1</v>
      </c>
      <c r="J2159" s="16" t="s">
        <v>2188</v>
      </c>
      <c r="K2159" s="134" t="s">
        <v>4580</v>
      </c>
      <c r="L2159" s="166" t="s">
        <v>4648</v>
      </c>
      <c r="M2159" s="21" t="s">
        <v>4673</v>
      </c>
      <c r="N2159" s="166" t="s">
        <v>4648</v>
      </c>
      <c r="O2159" s="167"/>
      <c r="P2159" t="str">
        <f t="shared" si="265"/>
        <v/>
      </c>
      <c r="Q2159" s="167"/>
      <c r="R2159" s="167"/>
      <c r="S2159" s="151">
        <f t="shared" si="266"/>
        <v>329</v>
      </c>
      <c r="T2159" s="3" t="s">
        <v>4650</v>
      </c>
      <c r="U2159" s="114" t="s">
        <v>4449</v>
      </c>
      <c r="V2159" s="114"/>
      <c r="W2159" s="155" t="str">
        <f t="shared" si="267"/>
        <v/>
      </c>
      <c r="X2159" s="105" t="str">
        <f t="shared" si="268"/>
        <v/>
      </c>
      <c r="Y2159" s="2">
        <f t="shared" si="269"/>
        <v>2112</v>
      </c>
      <c r="Z2159" t="str">
        <f t="shared" si="270"/>
        <v>ITM_FB24</v>
      </c>
    </row>
    <row r="2160" spans="1:26">
      <c r="A2160" s="3">
        <f>ROW()</f>
        <v>2160</v>
      </c>
      <c r="B2160" s="184">
        <f t="shared" si="240"/>
        <v>2113</v>
      </c>
      <c r="C2160" s="1" t="s">
        <v>3949</v>
      </c>
      <c r="D2160" s="1" t="s">
        <v>3898</v>
      </c>
      <c r="E2160" s="15" t="s">
        <v>4739</v>
      </c>
      <c r="F2160" s="15" t="s">
        <v>4739</v>
      </c>
      <c r="G2160" s="62">
        <v>0</v>
      </c>
      <c r="H2160" s="62">
        <v>0</v>
      </c>
      <c r="I2160" s="16" t="s">
        <v>1</v>
      </c>
      <c r="J2160" s="16" t="s">
        <v>2188</v>
      </c>
      <c r="K2160" s="134" t="s">
        <v>4580</v>
      </c>
      <c r="L2160" s="166" t="s">
        <v>4648</v>
      </c>
      <c r="M2160" s="21" t="s">
        <v>4674</v>
      </c>
      <c r="N2160" s="166" t="s">
        <v>4648</v>
      </c>
      <c r="O2160" s="167"/>
      <c r="P2160" t="str">
        <f t="shared" si="265"/>
        <v/>
      </c>
      <c r="Q2160" s="167"/>
      <c r="R2160" s="167"/>
      <c r="S2160" s="151">
        <f t="shared" si="266"/>
        <v>329</v>
      </c>
      <c r="T2160" s="3" t="s">
        <v>4650</v>
      </c>
      <c r="U2160" s="114" t="s">
        <v>4449</v>
      </c>
      <c r="V2160" s="114"/>
      <c r="W2160" s="155" t="str">
        <f t="shared" si="267"/>
        <v/>
      </c>
      <c r="X2160" s="105" t="str">
        <f t="shared" si="268"/>
        <v/>
      </c>
      <c r="Y2160" s="2">
        <f t="shared" si="269"/>
        <v>2113</v>
      </c>
      <c r="Z2160" t="str">
        <f t="shared" si="270"/>
        <v>ITM_FB25</v>
      </c>
    </row>
    <row r="2161" spans="1:26">
      <c r="A2161" s="3">
        <f>ROW()</f>
        <v>2161</v>
      </c>
      <c r="B2161" s="184">
        <f t="shared" si="240"/>
        <v>2114</v>
      </c>
      <c r="C2161" s="1" t="s">
        <v>3949</v>
      </c>
      <c r="D2161" s="1" t="s">
        <v>3899</v>
      </c>
      <c r="E2161" s="15" t="s">
        <v>4740</v>
      </c>
      <c r="F2161" s="15" t="s">
        <v>4740</v>
      </c>
      <c r="G2161" s="62">
        <v>0</v>
      </c>
      <c r="H2161" s="62">
        <v>0</v>
      </c>
      <c r="I2161" s="16" t="s">
        <v>1</v>
      </c>
      <c r="J2161" s="16" t="s">
        <v>2188</v>
      </c>
      <c r="K2161" s="134" t="s">
        <v>4580</v>
      </c>
      <c r="L2161" s="166" t="s">
        <v>4648</v>
      </c>
      <c r="M2161" s="21" t="s">
        <v>4675</v>
      </c>
      <c r="N2161" s="166" t="s">
        <v>4648</v>
      </c>
      <c r="O2161" s="167"/>
      <c r="P2161" t="str">
        <f t="shared" si="265"/>
        <v/>
      </c>
      <c r="Q2161" s="167"/>
      <c r="R2161" s="167"/>
      <c r="S2161" s="151">
        <f t="shared" si="266"/>
        <v>329</v>
      </c>
      <c r="T2161" s="3" t="s">
        <v>4650</v>
      </c>
      <c r="U2161" s="114" t="s">
        <v>4449</v>
      </c>
      <c r="V2161" s="114"/>
      <c r="W2161" s="155" t="str">
        <f t="shared" si="267"/>
        <v/>
      </c>
      <c r="X2161" s="105" t="str">
        <f t="shared" si="268"/>
        <v/>
      </c>
      <c r="Y2161" s="2">
        <f t="shared" si="269"/>
        <v>2114</v>
      </c>
      <c r="Z2161" t="str">
        <f t="shared" si="270"/>
        <v>ITM_FB26</v>
      </c>
    </row>
    <row r="2162" spans="1:26">
      <c r="A2162" s="3">
        <f>ROW()</f>
        <v>2162</v>
      </c>
      <c r="B2162" s="184">
        <f t="shared" si="240"/>
        <v>2115</v>
      </c>
      <c r="C2162" s="1" t="s">
        <v>3949</v>
      </c>
      <c r="D2162" s="1" t="s">
        <v>3900</v>
      </c>
      <c r="E2162" s="15" t="s">
        <v>4741</v>
      </c>
      <c r="F2162" s="15" t="s">
        <v>4741</v>
      </c>
      <c r="G2162" s="62">
        <v>0</v>
      </c>
      <c r="H2162" s="62">
        <v>0</v>
      </c>
      <c r="I2162" s="16" t="s">
        <v>1</v>
      </c>
      <c r="J2162" s="16" t="s">
        <v>2188</v>
      </c>
      <c r="K2162" s="134" t="s">
        <v>4580</v>
      </c>
      <c r="L2162" s="166" t="s">
        <v>4648</v>
      </c>
      <c r="M2162" s="21" t="s">
        <v>4676</v>
      </c>
      <c r="N2162" s="166" t="s">
        <v>4648</v>
      </c>
      <c r="O2162" s="167"/>
      <c r="P2162" t="str">
        <f t="shared" si="265"/>
        <v/>
      </c>
      <c r="Q2162" s="167"/>
      <c r="R2162" s="167"/>
      <c r="S2162" s="151">
        <f t="shared" si="266"/>
        <v>329</v>
      </c>
      <c r="T2162" s="3" t="s">
        <v>4650</v>
      </c>
      <c r="U2162" s="114" t="s">
        <v>4449</v>
      </c>
      <c r="V2162" s="114"/>
      <c r="W2162" s="155" t="str">
        <f t="shared" si="267"/>
        <v/>
      </c>
      <c r="X2162" s="105" t="str">
        <f t="shared" si="268"/>
        <v/>
      </c>
      <c r="Y2162" s="2">
        <f t="shared" si="269"/>
        <v>2115</v>
      </c>
      <c r="Z2162" t="str">
        <f t="shared" si="270"/>
        <v>ITM_FB27</v>
      </c>
    </row>
    <row r="2163" spans="1:26">
      <c r="A2163" s="3">
        <f>ROW()</f>
        <v>2163</v>
      </c>
      <c r="B2163" s="184">
        <f t="shared" si="240"/>
        <v>2116</v>
      </c>
      <c r="C2163" s="1" t="s">
        <v>3949</v>
      </c>
      <c r="D2163" s="1" t="s">
        <v>3803</v>
      </c>
      <c r="E2163" s="15" t="s">
        <v>4742</v>
      </c>
      <c r="F2163" s="15" t="s">
        <v>4742</v>
      </c>
      <c r="G2163" s="62">
        <v>0</v>
      </c>
      <c r="H2163" s="62">
        <v>0</v>
      </c>
      <c r="I2163" s="16" t="s">
        <v>1</v>
      </c>
      <c r="J2163" s="16" t="s">
        <v>2188</v>
      </c>
      <c r="K2163" s="134" t="s">
        <v>4580</v>
      </c>
      <c r="L2163" s="166" t="s">
        <v>4648</v>
      </c>
      <c r="M2163" s="21" t="s">
        <v>4677</v>
      </c>
      <c r="N2163" s="166" t="s">
        <v>4648</v>
      </c>
      <c r="O2163" s="167"/>
      <c r="P2163" t="str">
        <f t="shared" si="265"/>
        <v/>
      </c>
      <c r="Q2163" s="167"/>
      <c r="R2163" s="167"/>
      <c r="S2163" s="151">
        <f t="shared" si="266"/>
        <v>329</v>
      </c>
      <c r="T2163" s="3" t="s">
        <v>4650</v>
      </c>
      <c r="U2163" s="114" t="s">
        <v>4449</v>
      </c>
      <c r="V2163" s="114"/>
      <c r="W2163" s="155" t="str">
        <f t="shared" si="267"/>
        <v/>
      </c>
      <c r="X2163" s="105" t="str">
        <f t="shared" si="268"/>
        <v/>
      </c>
      <c r="Y2163" s="2">
        <f t="shared" si="269"/>
        <v>2116</v>
      </c>
      <c r="Z2163" t="str">
        <f t="shared" si="270"/>
        <v>ITM_FB28</v>
      </c>
    </row>
    <row r="2164" spans="1:26">
      <c r="A2164" s="3">
        <f>ROW()</f>
        <v>2164</v>
      </c>
      <c r="B2164" s="184">
        <f t="shared" si="240"/>
        <v>2117</v>
      </c>
      <c r="C2164" s="1" t="s">
        <v>3949</v>
      </c>
      <c r="D2164" s="1" t="s">
        <v>3804</v>
      </c>
      <c r="E2164" s="15" t="s">
        <v>4743</v>
      </c>
      <c r="F2164" s="15" t="s">
        <v>4743</v>
      </c>
      <c r="G2164" s="62">
        <v>0</v>
      </c>
      <c r="H2164" s="62">
        <v>0</v>
      </c>
      <c r="I2164" s="16" t="s">
        <v>1</v>
      </c>
      <c r="J2164" s="16" t="s">
        <v>2188</v>
      </c>
      <c r="K2164" s="134" t="s">
        <v>4580</v>
      </c>
      <c r="L2164" s="166" t="s">
        <v>4648</v>
      </c>
      <c r="M2164" s="21" t="s">
        <v>4678</v>
      </c>
      <c r="N2164" s="166" t="s">
        <v>4648</v>
      </c>
      <c r="O2164" s="167"/>
      <c r="P2164" t="str">
        <f t="shared" si="265"/>
        <v/>
      </c>
      <c r="Q2164" s="167"/>
      <c r="R2164" s="167"/>
      <c r="S2164" s="151">
        <f t="shared" si="266"/>
        <v>329</v>
      </c>
      <c r="T2164" s="3" t="s">
        <v>4650</v>
      </c>
      <c r="U2164" s="114" t="s">
        <v>4449</v>
      </c>
      <c r="V2164" s="114"/>
      <c r="W2164" s="155" t="str">
        <f t="shared" si="267"/>
        <v/>
      </c>
      <c r="X2164" s="105" t="str">
        <f t="shared" si="268"/>
        <v/>
      </c>
      <c r="Y2164" s="2">
        <f t="shared" si="269"/>
        <v>2117</v>
      </c>
      <c r="Z2164" t="str">
        <f t="shared" si="270"/>
        <v>ITM_FB29</v>
      </c>
    </row>
    <row r="2165" spans="1:26">
      <c r="A2165" s="3">
        <f>ROW()</f>
        <v>2165</v>
      </c>
      <c r="B2165" s="184">
        <f t="shared" si="240"/>
        <v>2118</v>
      </c>
      <c r="C2165" s="1" t="s">
        <v>3949</v>
      </c>
      <c r="D2165" s="1" t="s">
        <v>3812</v>
      </c>
      <c r="E2165" s="15" t="s">
        <v>4744</v>
      </c>
      <c r="F2165" s="15" t="s">
        <v>4744</v>
      </c>
      <c r="G2165" s="62">
        <v>0</v>
      </c>
      <c r="H2165" s="62">
        <v>0</v>
      </c>
      <c r="I2165" s="16" t="s">
        <v>1</v>
      </c>
      <c r="J2165" s="16" t="s">
        <v>2188</v>
      </c>
      <c r="K2165" s="134" t="s">
        <v>4580</v>
      </c>
      <c r="L2165" s="166" t="s">
        <v>4648</v>
      </c>
      <c r="M2165" s="21" t="s">
        <v>4679</v>
      </c>
      <c r="N2165" s="166" t="s">
        <v>4648</v>
      </c>
      <c r="O2165" s="167"/>
      <c r="P2165" t="str">
        <f t="shared" si="265"/>
        <v/>
      </c>
      <c r="Q2165" s="167"/>
      <c r="R2165" s="167"/>
      <c r="S2165" s="151">
        <f t="shared" si="266"/>
        <v>329</v>
      </c>
      <c r="T2165" s="3" t="s">
        <v>4650</v>
      </c>
      <c r="U2165" s="114" t="s">
        <v>4449</v>
      </c>
      <c r="V2165" s="114"/>
      <c r="W2165" s="155" t="str">
        <f t="shared" si="267"/>
        <v/>
      </c>
      <c r="X2165" s="105" t="str">
        <f t="shared" si="268"/>
        <v/>
      </c>
      <c r="Y2165" s="2">
        <f t="shared" si="269"/>
        <v>2118</v>
      </c>
      <c r="Z2165" t="str">
        <f t="shared" si="270"/>
        <v>ITM_FB30</v>
      </c>
    </row>
    <row r="2166" spans="1:26">
      <c r="A2166" s="3">
        <f>ROW()</f>
        <v>2166</v>
      </c>
      <c r="B2166" s="184">
        <f t="shared" si="240"/>
        <v>2119</v>
      </c>
      <c r="C2166" s="1" t="s">
        <v>3949</v>
      </c>
      <c r="D2166" s="1" t="s">
        <v>3815</v>
      </c>
      <c r="E2166" s="15" t="s">
        <v>4745</v>
      </c>
      <c r="F2166" s="15" t="s">
        <v>4745</v>
      </c>
      <c r="G2166" s="62">
        <v>0</v>
      </c>
      <c r="H2166" s="62">
        <v>0</v>
      </c>
      <c r="I2166" s="16" t="s">
        <v>1</v>
      </c>
      <c r="J2166" s="16" t="s">
        <v>2188</v>
      </c>
      <c r="K2166" s="134" t="s">
        <v>4580</v>
      </c>
      <c r="L2166" s="166" t="s">
        <v>4648</v>
      </c>
      <c r="M2166" s="21" t="s">
        <v>4680</v>
      </c>
      <c r="N2166" s="166" t="s">
        <v>4648</v>
      </c>
      <c r="O2166" s="167"/>
      <c r="P2166" t="str">
        <f t="shared" si="265"/>
        <v/>
      </c>
      <c r="Q2166" s="167"/>
      <c r="R2166" s="167"/>
      <c r="S2166" s="151">
        <f t="shared" si="266"/>
        <v>329</v>
      </c>
      <c r="T2166" s="3" t="s">
        <v>4650</v>
      </c>
      <c r="U2166" s="114" t="s">
        <v>4449</v>
      </c>
      <c r="V2166" s="114"/>
      <c r="W2166" s="155" t="str">
        <f t="shared" si="267"/>
        <v/>
      </c>
      <c r="X2166" s="105" t="str">
        <f t="shared" si="268"/>
        <v/>
      </c>
      <c r="Y2166" s="2">
        <f t="shared" si="269"/>
        <v>2119</v>
      </c>
      <c r="Z2166" t="str">
        <f t="shared" si="270"/>
        <v>ITM_FB31</v>
      </c>
    </row>
    <row r="2167" spans="1:26">
      <c r="A2167" s="3">
        <f>ROW()</f>
        <v>2167</v>
      </c>
      <c r="B2167" s="184">
        <f t="shared" si="240"/>
        <v>2120</v>
      </c>
      <c r="C2167" s="1" t="s">
        <v>3949</v>
      </c>
      <c r="D2167" s="1" t="s">
        <v>3901</v>
      </c>
      <c r="E2167" s="15" t="s">
        <v>4746</v>
      </c>
      <c r="F2167" s="15" t="s">
        <v>4746</v>
      </c>
      <c r="G2167" s="62">
        <v>0</v>
      </c>
      <c r="H2167" s="62">
        <v>0</v>
      </c>
      <c r="I2167" s="16" t="s">
        <v>1</v>
      </c>
      <c r="J2167" s="16" t="s">
        <v>2188</v>
      </c>
      <c r="K2167" s="134" t="s">
        <v>4580</v>
      </c>
      <c r="L2167" s="166" t="s">
        <v>4648</v>
      </c>
      <c r="M2167" s="21" t="s">
        <v>4681</v>
      </c>
      <c r="N2167" s="166" t="s">
        <v>4648</v>
      </c>
      <c r="O2167" s="167"/>
      <c r="P2167" t="str">
        <f t="shared" si="265"/>
        <v/>
      </c>
      <c r="Q2167" s="167"/>
      <c r="R2167" s="167"/>
      <c r="S2167" s="151">
        <f t="shared" si="266"/>
        <v>329</v>
      </c>
      <c r="T2167" s="3" t="s">
        <v>4650</v>
      </c>
      <c r="U2167" s="114" t="s">
        <v>4449</v>
      </c>
      <c r="V2167" s="114"/>
      <c r="W2167" s="155" t="str">
        <f t="shared" si="267"/>
        <v/>
      </c>
      <c r="X2167" s="105" t="str">
        <f t="shared" si="268"/>
        <v/>
      </c>
      <c r="Y2167" s="2">
        <f t="shared" si="269"/>
        <v>2120</v>
      </c>
      <c r="Z2167" t="str">
        <f t="shared" si="270"/>
        <v>ITM_FB32</v>
      </c>
    </row>
    <row r="2168" spans="1:26">
      <c r="A2168" s="3">
        <f>ROW()</f>
        <v>2168</v>
      </c>
      <c r="B2168" s="184">
        <f t="shared" si="240"/>
        <v>2121</v>
      </c>
      <c r="C2168" s="1" t="s">
        <v>3949</v>
      </c>
      <c r="D2168" s="1" t="s">
        <v>3820</v>
      </c>
      <c r="E2168" s="15" t="s">
        <v>4747</v>
      </c>
      <c r="F2168" s="15" t="s">
        <v>4747</v>
      </c>
      <c r="G2168" s="62">
        <v>0</v>
      </c>
      <c r="H2168" s="62">
        <v>0</v>
      </c>
      <c r="I2168" s="16" t="s">
        <v>1</v>
      </c>
      <c r="J2168" s="16" t="s">
        <v>2188</v>
      </c>
      <c r="K2168" s="134" t="s">
        <v>4580</v>
      </c>
      <c r="L2168" s="166" t="s">
        <v>4648</v>
      </c>
      <c r="M2168" s="21" t="s">
        <v>4682</v>
      </c>
      <c r="N2168" s="166" t="s">
        <v>4648</v>
      </c>
      <c r="O2168" s="167"/>
      <c r="P2168" t="str">
        <f t="shared" si="265"/>
        <v/>
      </c>
      <c r="Q2168" s="167"/>
      <c r="R2168" s="167"/>
      <c r="S2168" s="151">
        <f t="shared" si="266"/>
        <v>329</v>
      </c>
      <c r="T2168" s="3" t="s">
        <v>4650</v>
      </c>
      <c r="U2168" s="114" t="s">
        <v>4449</v>
      </c>
      <c r="V2168" s="114"/>
      <c r="W2168" s="155" t="str">
        <f t="shared" si="267"/>
        <v/>
      </c>
      <c r="X2168" s="105" t="str">
        <f t="shared" si="268"/>
        <v/>
      </c>
      <c r="Y2168" s="2">
        <f t="shared" si="269"/>
        <v>2121</v>
      </c>
      <c r="Z2168" t="str">
        <f t="shared" si="270"/>
        <v>ITM_FB33</v>
      </c>
    </row>
    <row r="2169" spans="1:26">
      <c r="A2169" s="3">
        <f>ROW()</f>
        <v>2169</v>
      </c>
      <c r="B2169" s="184">
        <f t="shared" si="240"/>
        <v>2122</v>
      </c>
      <c r="C2169" s="1" t="s">
        <v>3949</v>
      </c>
      <c r="D2169" s="1" t="s">
        <v>3823</v>
      </c>
      <c r="E2169" s="15" t="s">
        <v>4748</v>
      </c>
      <c r="F2169" s="15" t="s">
        <v>4748</v>
      </c>
      <c r="G2169" s="62">
        <v>0</v>
      </c>
      <c r="H2169" s="62">
        <v>0</v>
      </c>
      <c r="I2169" s="16" t="s">
        <v>1</v>
      </c>
      <c r="J2169" s="16" t="s">
        <v>2188</v>
      </c>
      <c r="K2169" s="134" t="s">
        <v>4580</v>
      </c>
      <c r="L2169" s="166" t="s">
        <v>4648</v>
      </c>
      <c r="M2169" s="21" t="s">
        <v>4683</v>
      </c>
      <c r="N2169" s="166" t="s">
        <v>4648</v>
      </c>
      <c r="O2169" s="167"/>
      <c r="P2169" t="str">
        <f t="shared" si="265"/>
        <v/>
      </c>
      <c r="Q2169" s="167"/>
      <c r="R2169" s="167"/>
      <c r="S2169" s="151">
        <f t="shared" si="266"/>
        <v>329</v>
      </c>
      <c r="T2169" s="3" t="s">
        <v>4650</v>
      </c>
      <c r="U2169" s="114" t="s">
        <v>4449</v>
      </c>
      <c r="V2169" s="114"/>
      <c r="W2169" s="155" t="str">
        <f t="shared" si="267"/>
        <v/>
      </c>
      <c r="X2169" s="105" t="str">
        <f t="shared" si="268"/>
        <v/>
      </c>
      <c r="Y2169" s="2">
        <f t="shared" si="269"/>
        <v>2122</v>
      </c>
      <c r="Z2169" t="str">
        <f t="shared" si="270"/>
        <v>ITM_FB34</v>
      </c>
    </row>
    <row r="2170" spans="1:26">
      <c r="A2170" s="3">
        <f>ROW()</f>
        <v>2170</v>
      </c>
      <c r="B2170" s="184">
        <f t="shared" si="240"/>
        <v>2123</v>
      </c>
      <c r="C2170" s="1" t="s">
        <v>3949</v>
      </c>
      <c r="D2170" s="1" t="s">
        <v>3826</v>
      </c>
      <c r="E2170" s="15" t="s">
        <v>4749</v>
      </c>
      <c r="F2170" s="15" t="s">
        <v>4749</v>
      </c>
      <c r="G2170" s="62">
        <v>0</v>
      </c>
      <c r="H2170" s="62">
        <v>0</v>
      </c>
      <c r="I2170" s="16" t="s">
        <v>1</v>
      </c>
      <c r="J2170" s="16" t="s">
        <v>2188</v>
      </c>
      <c r="K2170" s="134" t="s">
        <v>4580</v>
      </c>
      <c r="L2170" s="166" t="s">
        <v>4648</v>
      </c>
      <c r="M2170" s="21" t="s">
        <v>4684</v>
      </c>
      <c r="N2170" s="166" t="s">
        <v>4648</v>
      </c>
      <c r="O2170" s="167"/>
      <c r="P2170" t="str">
        <f t="shared" si="265"/>
        <v/>
      </c>
      <c r="Q2170" s="167"/>
      <c r="R2170" s="167"/>
      <c r="S2170" s="151">
        <f t="shared" si="266"/>
        <v>329</v>
      </c>
      <c r="T2170" s="3" t="s">
        <v>4650</v>
      </c>
      <c r="U2170" s="114" t="s">
        <v>4449</v>
      </c>
      <c r="V2170" s="114"/>
      <c r="W2170" s="155" t="str">
        <f t="shared" si="267"/>
        <v/>
      </c>
      <c r="X2170" s="105" t="str">
        <f t="shared" si="268"/>
        <v/>
      </c>
      <c r="Y2170" s="2">
        <f t="shared" si="269"/>
        <v>2123</v>
      </c>
      <c r="Z2170" t="str">
        <f t="shared" si="270"/>
        <v>ITM_FB35</v>
      </c>
    </row>
    <row r="2171" spans="1:26">
      <c r="A2171" s="3">
        <f>ROW()</f>
        <v>2171</v>
      </c>
      <c r="B2171" s="184">
        <f t="shared" si="240"/>
        <v>2124</v>
      </c>
      <c r="C2171" s="1" t="s">
        <v>3949</v>
      </c>
      <c r="D2171" s="1" t="s">
        <v>3828</v>
      </c>
      <c r="E2171" s="15" t="s">
        <v>4750</v>
      </c>
      <c r="F2171" s="15" t="s">
        <v>4750</v>
      </c>
      <c r="G2171" s="62">
        <v>0</v>
      </c>
      <c r="H2171" s="62">
        <v>0</v>
      </c>
      <c r="I2171" s="16" t="s">
        <v>1</v>
      </c>
      <c r="J2171" s="16" t="s">
        <v>2188</v>
      </c>
      <c r="K2171" s="134" t="s">
        <v>4580</v>
      </c>
      <c r="L2171" s="166" t="s">
        <v>4648</v>
      </c>
      <c r="M2171" s="21" t="s">
        <v>4685</v>
      </c>
      <c r="N2171" s="166" t="s">
        <v>4648</v>
      </c>
      <c r="O2171" s="167"/>
      <c r="P2171" t="str">
        <f t="shared" si="265"/>
        <v/>
      </c>
      <c r="Q2171" s="167"/>
      <c r="R2171" s="167"/>
      <c r="S2171" s="151">
        <f t="shared" si="266"/>
        <v>329</v>
      </c>
      <c r="T2171" s="3" t="s">
        <v>4650</v>
      </c>
      <c r="U2171" s="114" t="s">
        <v>4449</v>
      </c>
      <c r="V2171" s="114"/>
      <c r="W2171" s="155" t="str">
        <f t="shared" si="267"/>
        <v/>
      </c>
      <c r="X2171" s="105" t="str">
        <f t="shared" si="268"/>
        <v/>
      </c>
      <c r="Y2171" s="2">
        <f t="shared" si="269"/>
        <v>2124</v>
      </c>
      <c r="Z2171" t="str">
        <f t="shared" si="270"/>
        <v>ITM_FB36</v>
      </c>
    </row>
    <row r="2172" spans="1:26">
      <c r="A2172" s="3">
        <f>ROW()</f>
        <v>2172</v>
      </c>
      <c r="B2172" s="184">
        <f t="shared" si="240"/>
        <v>2125</v>
      </c>
      <c r="C2172" s="1" t="s">
        <v>3949</v>
      </c>
      <c r="D2172" s="1" t="s">
        <v>3829</v>
      </c>
      <c r="E2172" s="15" t="s">
        <v>4751</v>
      </c>
      <c r="F2172" s="15" t="s">
        <v>4751</v>
      </c>
      <c r="G2172" s="62">
        <v>0</v>
      </c>
      <c r="H2172" s="62">
        <v>0</v>
      </c>
      <c r="I2172" s="16" t="s">
        <v>1</v>
      </c>
      <c r="J2172" s="16" t="s">
        <v>2188</v>
      </c>
      <c r="K2172" s="134" t="s">
        <v>4580</v>
      </c>
      <c r="L2172" s="166" t="s">
        <v>4648</v>
      </c>
      <c r="M2172" s="21" t="s">
        <v>4686</v>
      </c>
      <c r="N2172" s="166" t="s">
        <v>4648</v>
      </c>
      <c r="O2172" s="167"/>
      <c r="P2172" t="str">
        <f t="shared" si="265"/>
        <v/>
      </c>
      <c r="Q2172" s="167"/>
      <c r="R2172" s="167"/>
      <c r="S2172" s="151">
        <f t="shared" si="266"/>
        <v>329</v>
      </c>
      <c r="T2172" s="3" t="s">
        <v>4650</v>
      </c>
      <c r="U2172" s="114" t="s">
        <v>4449</v>
      </c>
      <c r="V2172" s="114"/>
      <c r="W2172" s="155" t="str">
        <f t="shared" si="267"/>
        <v/>
      </c>
      <c r="X2172" s="105" t="str">
        <f t="shared" si="268"/>
        <v/>
      </c>
      <c r="Y2172" s="2">
        <f t="shared" si="269"/>
        <v>2125</v>
      </c>
      <c r="Z2172" t="str">
        <f t="shared" si="270"/>
        <v>ITM_FB37</v>
      </c>
    </row>
    <row r="2173" spans="1:26">
      <c r="A2173" s="3">
        <f>ROW()</f>
        <v>2173</v>
      </c>
      <c r="B2173" s="184">
        <f t="shared" si="240"/>
        <v>2126</v>
      </c>
      <c r="C2173" s="1" t="s">
        <v>3949</v>
      </c>
      <c r="D2173" s="1" t="s">
        <v>3830</v>
      </c>
      <c r="E2173" s="15" t="s">
        <v>4752</v>
      </c>
      <c r="F2173" s="15" t="s">
        <v>4752</v>
      </c>
      <c r="G2173" s="62">
        <v>0</v>
      </c>
      <c r="H2173" s="62">
        <v>0</v>
      </c>
      <c r="I2173" s="16" t="s">
        <v>1</v>
      </c>
      <c r="J2173" s="16" t="s">
        <v>2188</v>
      </c>
      <c r="K2173" s="134" t="s">
        <v>4580</v>
      </c>
      <c r="L2173" s="166" t="s">
        <v>4648</v>
      </c>
      <c r="M2173" s="21" t="s">
        <v>4687</v>
      </c>
      <c r="N2173" s="166" t="s">
        <v>4648</v>
      </c>
      <c r="O2173" s="167"/>
      <c r="P2173" t="str">
        <f t="shared" si="265"/>
        <v/>
      </c>
      <c r="Q2173" s="167"/>
      <c r="R2173" s="167"/>
      <c r="S2173" s="151">
        <f t="shared" si="266"/>
        <v>329</v>
      </c>
      <c r="T2173" s="3" t="s">
        <v>4650</v>
      </c>
      <c r="U2173" s="114" t="s">
        <v>4449</v>
      </c>
      <c r="V2173" s="114"/>
      <c r="W2173" s="155" t="str">
        <f t="shared" si="267"/>
        <v/>
      </c>
      <c r="X2173" s="105" t="str">
        <f t="shared" si="268"/>
        <v/>
      </c>
      <c r="Y2173" s="2">
        <f t="shared" si="269"/>
        <v>2126</v>
      </c>
      <c r="Z2173" t="str">
        <f t="shared" si="270"/>
        <v>ITM_FB38</v>
      </c>
    </row>
    <row r="2174" spans="1:26">
      <c r="A2174" s="3">
        <f>ROW()</f>
        <v>2174</v>
      </c>
      <c r="B2174" s="184">
        <f t="shared" ref="B2174:B2216" si="271">B2173+1</f>
        <v>2127</v>
      </c>
      <c r="C2174" s="1" t="s">
        <v>3949</v>
      </c>
      <c r="D2174" s="1" t="s">
        <v>3831</v>
      </c>
      <c r="E2174" s="15" t="s">
        <v>4753</v>
      </c>
      <c r="F2174" s="15" t="s">
        <v>4753</v>
      </c>
      <c r="G2174" s="62">
        <v>0</v>
      </c>
      <c r="H2174" s="62">
        <v>0</v>
      </c>
      <c r="I2174" s="16" t="s">
        <v>1</v>
      </c>
      <c r="J2174" s="16" t="s">
        <v>2188</v>
      </c>
      <c r="K2174" s="134" t="s">
        <v>4580</v>
      </c>
      <c r="L2174" s="166" t="s">
        <v>4648</v>
      </c>
      <c r="M2174" s="21" t="s">
        <v>4688</v>
      </c>
      <c r="N2174" s="166" t="s">
        <v>4648</v>
      </c>
      <c r="O2174" s="167"/>
      <c r="P2174" t="str">
        <f t="shared" si="265"/>
        <v/>
      </c>
      <c r="Q2174" s="167"/>
      <c r="R2174" s="167"/>
      <c r="S2174" s="151">
        <f t="shared" si="266"/>
        <v>329</v>
      </c>
      <c r="T2174" s="3" t="s">
        <v>4650</v>
      </c>
      <c r="U2174" s="114" t="s">
        <v>4449</v>
      </c>
      <c r="V2174" s="114"/>
      <c r="W2174" s="155" t="str">
        <f t="shared" si="267"/>
        <v/>
      </c>
      <c r="X2174" s="105" t="str">
        <f t="shared" si="268"/>
        <v/>
      </c>
      <c r="Y2174" s="2">
        <f t="shared" si="269"/>
        <v>2127</v>
      </c>
      <c r="Z2174" t="str">
        <f t="shared" si="270"/>
        <v>ITM_FB39</v>
      </c>
    </row>
    <row r="2175" spans="1:26">
      <c r="A2175" s="3">
        <f>ROW()</f>
        <v>2175</v>
      </c>
      <c r="B2175" s="184">
        <f t="shared" si="271"/>
        <v>2128</v>
      </c>
      <c r="C2175" s="1" t="s">
        <v>3949</v>
      </c>
      <c r="D2175" s="1" t="s">
        <v>3902</v>
      </c>
      <c r="E2175" s="15" t="s">
        <v>4754</v>
      </c>
      <c r="F2175" s="15" t="s">
        <v>4754</v>
      </c>
      <c r="G2175" s="62">
        <v>0</v>
      </c>
      <c r="H2175" s="62">
        <v>0</v>
      </c>
      <c r="I2175" s="16" t="s">
        <v>1</v>
      </c>
      <c r="J2175" s="16" t="s">
        <v>2188</v>
      </c>
      <c r="K2175" s="134" t="s">
        <v>4580</v>
      </c>
      <c r="L2175" s="166" t="s">
        <v>4648</v>
      </c>
      <c r="M2175" s="21" t="s">
        <v>4689</v>
      </c>
      <c r="N2175" s="166" t="s">
        <v>4648</v>
      </c>
      <c r="O2175" s="167"/>
      <c r="P2175" t="str">
        <f t="shared" si="265"/>
        <v/>
      </c>
      <c r="Q2175" s="167"/>
      <c r="R2175" s="167"/>
      <c r="S2175" s="151">
        <f t="shared" si="266"/>
        <v>329</v>
      </c>
      <c r="T2175" s="3" t="s">
        <v>4650</v>
      </c>
      <c r="U2175" s="114" t="s">
        <v>4449</v>
      </c>
      <c r="V2175" s="114"/>
      <c r="W2175" s="155" t="str">
        <f t="shared" si="267"/>
        <v/>
      </c>
      <c r="X2175" s="105" t="str">
        <f t="shared" si="268"/>
        <v/>
      </c>
      <c r="Y2175" s="2">
        <f t="shared" si="269"/>
        <v>2128</v>
      </c>
      <c r="Z2175" t="str">
        <f t="shared" si="270"/>
        <v>ITM_FB40</v>
      </c>
    </row>
    <row r="2176" spans="1:26">
      <c r="A2176" s="3">
        <f>ROW()</f>
        <v>2176</v>
      </c>
      <c r="B2176" s="184">
        <f t="shared" si="271"/>
        <v>2129</v>
      </c>
      <c r="C2176" s="1" t="s">
        <v>3949</v>
      </c>
      <c r="D2176" s="1" t="s">
        <v>3903</v>
      </c>
      <c r="E2176" s="15" t="s">
        <v>4755</v>
      </c>
      <c r="F2176" s="15" t="s">
        <v>4755</v>
      </c>
      <c r="G2176" s="62">
        <v>0</v>
      </c>
      <c r="H2176" s="62">
        <v>0</v>
      </c>
      <c r="I2176" s="16" t="s">
        <v>1</v>
      </c>
      <c r="J2176" s="16" t="s">
        <v>2188</v>
      </c>
      <c r="K2176" s="134" t="s">
        <v>4580</v>
      </c>
      <c r="L2176" s="166" t="s">
        <v>4648</v>
      </c>
      <c r="M2176" s="21" t="s">
        <v>4690</v>
      </c>
      <c r="N2176" s="166" t="s">
        <v>4648</v>
      </c>
      <c r="O2176" s="167"/>
      <c r="P2176" t="str">
        <f t="shared" si="265"/>
        <v/>
      </c>
      <c r="Q2176" s="167"/>
      <c r="R2176" s="167"/>
      <c r="S2176" s="151">
        <f t="shared" si="266"/>
        <v>329</v>
      </c>
      <c r="T2176" s="3" t="s">
        <v>4650</v>
      </c>
      <c r="U2176" s="114" t="s">
        <v>4449</v>
      </c>
      <c r="V2176" s="114"/>
      <c r="W2176" s="155" t="str">
        <f t="shared" si="267"/>
        <v/>
      </c>
      <c r="X2176" s="105" t="str">
        <f t="shared" si="268"/>
        <v/>
      </c>
      <c r="Y2176" s="2">
        <f t="shared" si="269"/>
        <v>2129</v>
      </c>
      <c r="Z2176" t="str">
        <f t="shared" si="270"/>
        <v>ITM_FB41</v>
      </c>
    </row>
    <row r="2177" spans="1:26">
      <c r="A2177" s="3">
        <f>ROW()</f>
        <v>2177</v>
      </c>
      <c r="B2177" s="184">
        <f t="shared" si="271"/>
        <v>2130</v>
      </c>
      <c r="C2177" s="1" t="s">
        <v>3949</v>
      </c>
      <c r="D2177" s="1" t="s">
        <v>3904</v>
      </c>
      <c r="E2177" s="15" t="s">
        <v>4756</v>
      </c>
      <c r="F2177" s="15" t="s">
        <v>4756</v>
      </c>
      <c r="G2177" s="62">
        <v>0</v>
      </c>
      <c r="H2177" s="62">
        <v>0</v>
      </c>
      <c r="I2177" s="16" t="s">
        <v>1</v>
      </c>
      <c r="J2177" s="16" t="s">
        <v>2188</v>
      </c>
      <c r="K2177" s="134" t="s">
        <v>4580</v>
      </c>
      <c r="L2177" s="166" t="s">
        <v>4648</v>
      </c>
      <c r="M2177" s="21" t="s">
        <v>4691</v>
      </c>
      <c r="N2177" s="166" t="s">
        <v>4648</v>
      </c>
      <c r="O2177" s="167"/>
      <c r="P2177" t="str">
        <f t="shared" si="265"/>
        <v/>
      </c>
      <c r="Q2177" s="167"/>
      <c r="R2177" s="167"/>
      <c r="S2177" s="151">
        <f t="shared" si="266"/>
        <v>329</v>
      </c>
      <c r="T2177" s="3" t="s">
        <v>4650</v>
      </c>
      <c r="U2177" s="114" t="s">
        <v>4449</v>
      </c>
      <c r="V2177" s="114"/>
      <c r="W2177" s="155" t="str">
        <f t="shared" si="267"/>
        <v/>
      </c>
      <c r="X2177" s="105" t="str">
        <f t="shared" si="268"/>
        <v/>
      </c>
      <c r="Y2177" s="2">
        <f t="shared" si="269"/>
        <v>2130</v>
      </c>
      <c r="Z2177" t="str">
        <f t="shared" si="270"/>
        <v>ITM_FB42</v>
      </c>
    </row>
    <row r="2178" spans="1:26">
      <c r="A2178" s="3">
        <f>ROW()</f>
        <v>2178</v>
      </c>
      <c r="B2178" s="184">
        <f t="shared" si="271"/>
        <v>2131</v>
      </c>
      <c r="C2178" s="1" t="s">
        <v>3949</v>
      </c>
      <c r="D2178" s="1" t="s">
        <v>3905</v>
      </c>
      <c r="E2178" s="15" t="s">
        <v>4757</v>
      </c>
      <c r="F2178" s="15" t="s">
        <v>4757</v>
      </c>
      <c r="G2178" s="62">
        <v>0</v>
      </c>
      <c r="H2178" s="62">
        <v>0</v>
      </c>
      <c r="I2178" s="16" t="s">
        <v>1</v>
      </c>
      <c r="J2178" s="16" t="s">
        <v>2188</v>
      </c>
      <c r="K2178" s="134" t="s">
        <v>4580</v>
      </c>
      <c r="L2178" s="166" t="s">
        <v>4648</v>
      </c>
      <c r="M2178" s="21" t="s">
        <v>4692</v>
      </c>
      <c r="N2178" s="166" t="s">
        <v>4648</v>
      </c>
      <c r="O2178" s="167"/>
      <c r="P2178" t="str">
        <f t="shared" si="265"/>
        <v/>
      </c>
      <c r="Q2178" s="167"/>
      <c r="R2178" s="167"/>
      <c r="S2178" s="151">
        <f t="shared" si="266"/>
        <v>329</v>
      </c>
      <c r="T2178" s="3" t="s">
        <v>4650</v>
      </c>
      <c r="U2178" s="114" t="s">
        <v>4449</v>
      </c>
      <c r="V2178" s="114"/>
      <c r="W2178" s="155" t="str">
        <f t="shared" si="267"/>
        <v/>
      </c>
      <c r="X2178" s="105" t="str">
        <f t="shared" si="268"/>
        <v/>
      </c>
      <c r="Y2178" s="2">
        <f t="shared" si="269"/>
        <v>2131</v>
      </c>
      <c r="Z2178" t="str">
        <f t="shared" si="270"/>
        <v>ITM_FB43</v>
      </c>
    </row>
    <row r="2179" spans="1:26">
      <c r="A2179" s="3">
        <f>ROW()</f>
        <v>2179</v>
      </c>
      <c r="B2179" s="184">
        <f t="shared" si="271"/>
        <v>2132</v>
      </c>
      <c r="C2179" s="1" t="s">
        <v>3949</v>
      </c>
      <c r="D2179" s="1" t="s">
        <v>3906</v>
      </c>
      <c r="E2179" s="15" t="s">
        <v>4758</v>
      </c>
      <c r="F2179" s="15" t="s">
        <v>4758</v>
      </c>
      <c r="G2179" s="62">
        <v>0</v>
      </c>
      <c r="H2179" s="62">
        <v>0</v>
      </c>
      <c r="I2179" s="16" t="s">
        <v>1</v>
      </c>
      <c r="J2179" s="16" t="s">
        <v>2188</v>
      </c>
      <c r="K2179" s="134" t="s">
        <v>4580</v>
      </c>
      <c r="L2179" s="166" t="s">
        <v>4648</v>
      </c>
      <c r="M2179" s="21" t="s">
        <v>4693</v>
      </c>
      <c r="N2179" s="166" t="s">
        <v>4648</v>
      </c>
      <c r="O2179" s="167"/>
      <c r="P2179" t="str">
        <f t="shared" si="265"/>
        <v/>
      </c>
      <c r="Q2179" s="167"/>
      <c r="R2179" s="167"/>
      <c r="S2179" s="151">
        <f t="shared" si="266"/>
        <v>329</v>
      </c>
      <c r="T2179" s="3" t="s">
        <v>4650</v>
      </c>
      <c r="U2179" s="114" t="s">
        <v>4449</v>
      </c>
      <c r="V2179" s="114"/>
      <c r="W2179" s="155" t="str">
        <f t="shared" si="267"/>
        <v/>
      </c>
      <c r="X2179" s="105" t="str">
        <f t="shared" si="268"/>
        <v/>
      </c>
      <c r="Y2179" s="2">
        <f t="shared" si="269"/>
        <v>2132</v>
      </c>
      <c r="Z2179" t="str">
        <f t="shared" si="270"/>
        <v>ITM_FB44</v>
      </c>
    </row>
    <row r="2180" spans="1:26">
      <c r="A2180" s="3">
        <f>ROW()</f>
        <v>2180</v>
      </c>
      <c r="B2180" s="184">
        <f t="shared" si="271"/>
        <v>2133</v>
      </c>
      <c r="C2180" s="1" t="s">
        <v>3949</v>
      </c>
      <c r="D2180" s="1" t="s">
        <v>3907</v>
      </c>
      <c r="E2180" s="15" t="s">
        <v>4759</v>
      </c>
      <c r="F2180" s="15" t="s">
        <v>4759</v>
      </c>
      <c r="G2180" s="62">
        <v>0</v>
      </c>
      <c r="H2180" s="62">
        <v>0</v>
      </c>
      <c r="I2180" s="16" t="s">
        <v>1</v>
      </c>
      <c r="J2180" s="16" t="s">
        <v>2188</v>
      </c>
      <c r="K2180" s="134" t="s">
        <v>4580</v>
      </c>
      <c r="L2180" s="166" t="s">
        <v>4648</v>
      </c>
      <c r="M2180" s="21" t="s">
        <v>4694</v>
      </c>
      <c r="N2180" s="166" t="s">
        <v>4648</v>
      </c>
      <c r="O2180" s="167"/>
      <c r="P2180" t="str">
        <f t="shared" si="265"/>
        <v/>
      </c>
      <c r="Q2180" s="167"/>
      <c r="R2180" s="167"/>
      <c r="S2180" s="151">
        <f t="shared" si="266"/>
        <v>329</v>
      </c>
      <c r="T2180" s="3" t="s">
        <v>4650</v>
      </c>
      <c r="U2180" s="114" t="s">
        <v>4449</v>
      </c>
      <c r="V2180" s="114"/>
      <c r="W2180" s="155" t="str">
        <f t="shared" si="267"/>
        <v/>
      </c>
      <c r="X2180" s="105" t="str">
        <f t="shared" si="268"/>
        <v/>
      </c>
      <c r="Y2180" s="2">
        <f t="shared" si="269"/>
        <v>2133</v>
      </c>
      <c r="Z2180" t="str">
        <f t="shared" si="270"/>
        <v>ITM_FB45</v>
      </c>
    </row>
    <row r="2181" spans="1:26">
      <c r="A2181" s="3">
        <f>ROW()</f>
        <v>2181</v>
      </c>
      <c r="B2181" s="184">
        <f t="shared" si="271"/>
        <v>2134</v>
      </c>
      <c r="C2181" s="1" t="s">
        <v>3949</v>
      </c>
      <c r="D2181" s="1" t="s">
        <v>3908</v>
      </c>
      <c r="E2181" s="15" t="s">
        <v>4760</v>
      </c>
      <c r="F2181" s="15" t="s">
        <v>4760</v>
      </c>
      <c r="G2181" s="62">
        <v>0</v>
      </c>
      <c r="H2181" s="62">
        <v>0</v>
      </c>
      <c r="I2181" s="16" t="s">
        <v>1</v>
      </c>
      <c r="J2181" s="16" t="s">
        <v>2188</v>
      </c>
      <c r="K2181" s="134" t="s">
        <v>4580</v>
      </c>
      <c r="L2181" s="166" t="s">
        <v>4648</v>
      </c>
      <c r="M2181" s="21" t="s">
        <v>4695</v>
      </c>
      <c r="N2181" s="166" t="s">
        <v>4648</v>
      </c>
      <c r="O2181" s="167"/>
      <c r="P2181" t="str">
        <f t="shared" si="265"/>
        <v/>
      </c>
      <c r="Q2181" s="167"/>
      <c r="R2181" s="167"/>
      <c r="S2181" s="151">
        <f t="shared" si="266"/>
        <v>329</v>
      </c>
      <c r="T2181" s="3" t="s">
        <v>4650</v>
      </c>
      <c r="U2181" s="114" t="s">
        <v>4449</v>
      </c>
      <c r="V2181" s="114"/>
      <c r="W2181" s="155" t="str">
        <f t="shared" si="267"/>
        <v/>
      </c>
      <c r="X2181" s="105" t="str">
        <f t="shared" si="268"/>
        <v/>
      </c>
      <c r="Y2181" s="2">
        <f t="shared" si="269"/>
        <v>2134</v>
      </c>
      <c r="Z2181" t="str">
        <f t="shared" si="270"/>
        <v>ITM_FB46</v>
      </c>
    </row>
    <row r="2182" spans="1:26">
      <c r="A2182" s="3">
        <f>ROW()</f>
        <v>2182</v>
      </c>
      <c r="B2182" s="184">
        <f t="shared" si="271"/>
        <v>2135</v>
      </c>
      <c r="C2182" s="1" t="s">
        <v>3949</v>
      </c>
      <c r="D2182" s="1" t="s">
        <v>3909</v>
      </c>
      <c r="E2182" s="15" t="s">
        <v>4761</v>
      </c>
      <c r="F2182" s="15" t="s">
        <v>4761</v>
      </c>
      <c r="G2182" s="62">
        <v>0</v>
      </c>
      <c r="H2182" s="62">
        <v>0</v>
      </c>
      <c r="I2182" s="16" t="s">
        <v>1</v>
      </c>
      <c r="J2182" s="16" t="s">
        <v>2188</v>
      </c>
      <c r="K2182" s="134" t="s">
        <v>4580</v>
      </c>
      <c r="L2182" s="166" t="s">
        <v>4648</v>
      </c>
      <c r="M2182" s="21" t="s">
        <v>4696</v>
      </c>
      <c r="N2182" s="166" t="s">
        <v>4648</v>
      </c>
      <c r="O2182" s="167"/>
      <c r="P2182" t="str">
        <f t="shared" si="265"/>
        <v/>
      </c>
      <c r="Q2182" s="167"/>
      <c r="R2182" s="167"/>
      <c r="S2182" s="151">
        <f t="shared" si="266"/>
        <v>329</v>
      </c>
      <c r="T2182" s="3" t="s">
        <v>4650</v>
      </c>
      <c r="U2182" s="114" t="s">
        <v>4449</v>
      </c>
      <c r="V2182" s="114"/>
      <c r="W2182" s="155" t="str">
        <f t="shared" si="267"/>
        <v/>
      </c>
      <c r="X2182" s="105" t="str">
        <f t="shared" si="268"/>
        <v/>
      </c>
      <c r="Y2182" s="2">
        <f t="shared" si="269"/>
        <v>2135</v>
      </c>
      <c r="Z2182" t="str">
        <f t="shared" si="270"/>
        <v>ITM_FB47</v>
      </c>
    </row>
    <row r="2183" spans="1:26">
      <c r="A2183" s="3">
        <f>ROW()</f>
        <v>2183</v>
      </c>
      <c r="B2183" s="184">
        <f t="shared" si="271"/>
        <v>2136</v>
      </c>
      <c r="C2183" s="1" t="s">
        <v>3949</v>
      </c>
      <c r="D2183" s="1" t="s">
        <v>3910</v>
      </c>
      <c r="E2183" s="15" t="s">
        <v>4762</v>
      </c>
      <c r="F2183" s="15" t="s">
        <v>4762</v>
      </c>
      <c r="G2183" s="62">
        <v>0</v>
      </c>
      <c r="H2183" s="62">
        <v>0</v>
      </c>
      <c r="I2183" s="16" t="s">
        <v>1</v>
      </c>
      <c r="J2183" s="16" t="s">
        <v>2188</v>
      </c>
      <c r="K2183" s="134" t="s">
        <v>4580</v>
      </c>
      <c r="L2183" s="166" t="s">
        <v>4648</v>
      </c>
      <c r="M2183" s="21" t="s">
        <v>4697</v>
      </c>
      <c r="N2183" s="166" t="s">
        <v>4648</v>
      </c>
      <c r="O2183" s="167"/>
      <c r="P2183" t="str">
        <f t="shared" si="265"/>
        <v/>
      </c>
      <c r="Q2183" s="167"/>
      <c r="R2183" s="167"/>
      <c r="S2183" s="151">
        <f t="shared" si="266"/>
        <v>329</v>
      </c>
      <c r="T2183" s="3" t="s">
        <v>4650</v>
      </c>
      <c r="U2183" s="114" t="s">
        <v>4449</v>
      </c>
      <c r="V2183" s="114"/>
      <c r="W2183" s="155" t="str">
        <f t="shared" si="267"/>
        <v/>
      </c>
      <c r="X2183" s="105" t="str">
        <f t="shared" si="268"/>
        <v/>
      </c>
      <c r="Y2183" s="2">
        <f t="shared" si="269"/>
        <v>2136</v>
      </c>
      <c r="Z2183" t="str">
        <f t="shared" si="270"/>
        <v>ITM_FB48</v>
      </c>
    </row>
    <row r="2184" spans="1:26">
      <c r="A2184" s="3">
        <f>ROW()</f>
        <v>2184</v>
      </c>
      <c r="B2184" s="184">
        <f t="shared" si="271"/>
        <v>2137</v>
      </c>
      <c r="C2184" s="1" t="s">
        <v>3949</v>
      </c>
      <c r="D2184" s="1" t="s">
        <v>3911</v>
      </c>
      <c r="E2184" s="15" t="s">
        <v>4763</v>
      </c>
      <c r="F2184" s="15" t="s">
        <v>4763</v>
      </c>
      <c r="G2184" s="62">
        <v>0</v>
      </c>
      <c r="H2184" s="62">
        <v>0</v>
      </c>
      <c r="I2184" s="16" t="s">
        <v>1</v>
      </c>
      <c r="J2184" s="16" t="s">
        <v>2188</v>
      </c>
      <c r="K2184" s="134" t="s">
        <v>4580</v>
      </c>
      <c r="L2184" s="166" t="s">
        <v>4648</v>
      </c>
      <c r="M2184" s="21" t="s">
        <v>4698</v>
      </c>
      <c r="N2184" s="166" t="s">
        <v>4648</v>
      </c>
      <c r="O2184" s="167"/>
      <c r="P2184" t="str">
        <f t="shared" si="265"/>
        <v/>
      </c>
      <c r="Q2184" s="167"/>
      <c r="R2184" s="167"/>
      <c r="S2184" s="151">
        <f t="shared" si="266"/>
        <v>329</v>
      </c>
      <c r="T2184" s="3" t="s">
        <v>4650</v>
      </c>
      <c r="U2184" s="114" t="s">
        <v>4449</v>
      </c>
      <c r="V2184" s="114"/>
      <c r="W2184" s="155" t="str">
        <f t="shared" si="267"/>
        <v/>
      </c>
      <c r="X2184" s="105" t="str">
        <f t="shared" si="268"/>
        <v/>
      </c>
      <c r="Y2184" s="2">
        <f t="shared" si="269"/>
        <v>2137</v>
      </c>
      <c r="Z2184" t="str">
        <f t="shared" si="270"/>
        <v>ITM_FB49</v>
      </c>
    </row>
    <row r="2185" spans="1:26">
      <c r="A2185" s="3">
        <f>ROW()</f>
        <v>2185</v>
      </c>
      <c r="B2185" s="184">
        <f t="shared" si="271"/>
        <v>2138</v>
      </c>
      <c r="C2185" s="1" t="s">
        <v>3949</v>
      </c>
      <c r="D2185" s="1" t="s">
        <v>3912</v>
      </c>
      <c r="E2185" s="15" t="s">
        <v>4764</v>
      </c>
      <c r="F2185" s="15" t="s">
        <v>4764</v>
      </c>
      <c r="G2185" s="62">
        <v>0</v>
      </c>
      <c r="H2185" s="62">
        <v>0</v>
      </c>
      <c r="I2185" s="16" t="s">
        <v>1</v>
      </c>
      <c r="J2185" s="16" t="s">
        <v>2188</v>
      </c>
      <c r="K2185" s="134" t="s">
        <v>4580</v>
      </c>
      <c r="L2185" s="166" t="s">
        <v>4648</v>
      </c>
      <c r="M2185" s="21" t="s">
        <v>4699</v>
      </c>
      <c r="N2185" s="166" t="s">
        <v>4648</v>
      </c>
      <c r="O2185" s="167"/>
      <c r="P2185" t="str">
        <f t="shared" si="265"/>
        <v/>
      </c>
      <c r="Q2185" s="167"/>
      <c r="R2185" s="167"/>
      <c r="S2185" s="151">
        <f t="shared" si="266"/>
        <v>329</v>
      </c>
      <c r="T2185" s="3" t="s">
        <v>4650</v>
      </c>
      <c r="U2185" s="114" t="s">
        <v>4449</v>
      </c>
      <c r="V2185" s="114"/>
      <c r="W2185" s="155" t="str">
        <f t="shared" si="267"/>
        <v/>
      </c>
      <c r="X2185" s="105" t="str">
        <f t="shared" si="268"/>
        <v/>
      </c>
      <c r="Y2185" s="2">
        <f t="shared" si="269"/>
        <v>2138</v>
      </c>
      <c r="Z2185" t="str">
        <f t="shared" si="270"/>
        <v>ITM_FB50</v>
      </c>
    </row>
    <row r="2186" spans="1:26">
      <c r="A2186" s="3">
        <f>ROW()</f>
        <v>2186</v>
      </c>
      <c r="B2186" s="184">
        <f t="shared" si="271"/>
        <v>2139</v>
      </c>
      <c r="C2186" s="1" t="s">
        <v>3949</v>
      </c>
      <c r="D2186" s="1" t="s">
        <v>3913</v>
      </c>
      <c r="E2186" s="15" t="s">
        <v>4765</v>
      </c>
      <c r="F2186" s="15" t="s">
        <v>4765</v>
      </c>
      <c r="G2186" s="62">
        <v>0</v>
      </c>
      <c r="H2186" s="62">
        <v>0</v>
      </c>
      <c r="I2186" s="16" t="s">
        <v>1</v>
      </c>
      <c r="J2186" s="16" t="s">
        <v>2188</v>
      </c>
      <c r="K2186" s="134" t="s">
        <v>4580</v>
      </c>
      <c r="L2186" s="166" t="s">
        <v>4648</v>
      </c>
      <c r="M2186" s="21" t="s">
        <v>4700</v>
      </c>
      <c r="N2186" s="166" t="s">
        <v>4648</v>
      </c>
      <c r="O2186" s="167"/>
      <c r="P2186" t="str">
        <f t="shared" si="265"/>
        <v/>
      </c>
      <c r="Q2186" s="167"/>
      <c r="R2186" s="167"/>
      <c r="S2186" s="151">
        <f t="shared" si="266"/>
        <v>329</v>
      </c>
      <c r="T2186" s="3" t="s">
        <v>4650</v>
      </c>
      <c r="U2186" s="114" t="s">
        <v>4449</v>
      </c>
      <c r="V2186" s="114"/>
      <c r="W2186" s="155" t="str">
        <f t="shared" si="267"/>
        <v/>
      </c>
      <c r="X2186" s="105" t="str">
        <f t="shared" si="268"/>
        <v/>
      </c>
      <c r="Y2186" s="2">
        <f t="shared" si="269"/>
        <v>2139</v>
      </c>
      <c r="Z2186" t="str">
        <f t="shared" si="270"/>
        <v>ITM_FB51</v>
      </c>
    </row>
    <row r="2187" spans="1:26">
      <c r="A2187" s="3">
        <f>ROW()</f>
        <v>2187</v>
      </c>
      <c r="B2187" s="184">
        <f t="shared" si="271"/>
        <v>2140</v>
      </c>
      <c r="C2187" s="1" t="s">
        <v>3949</v>
      </c>
      <c r="D2187" s="1" t="s">
        <v>3914</v>
      </c>
      <c r="E2187" s="15" t="s">
        <v>4766</v>
      </c>
      <c r="F2187" s="15" t="s">
        <v>4766</v>
      </c>
      <c r="G2187" s="62">
        <v>0</v>
      </c>
      <c r="H2187" s="62">
        <v>0</v>
      </c>
      <c r="I2187" s="16" t="s">
        <v>1</v>
      </c>
      <c r="J2187" s="16" t="s">
        <v>2188</v>
      </c>
      <c r="K2187" s="134" t="s">
        <v>4580</v>
      </c>
      <c r="L2187" s="166" t="s">
        <v>4648</v>
      </c>
      <c r="M2187" s="21" t="s">
        <v>4701</v>
      </c>
      <c r="N2187" s="166" t="s">
        <v>4648</v>
      </c>
      <c r="O2187" s="167"/>
      <c r="P2187" t="str">
        <f t="shared" si="265"/>
        <v/>
      </c>
      <c r="Q2187" s="167"/>
      <c r="R2187" s="167"/>
      <c r="S2187" s="151">
        <f t="shared" si="266"/>
        <v>329</v>
      </c>
      <c r="T2187" s="3" t="s">
        <v>4650</v>
      </c>
      <c r="U2187" s="114" t="s">
        <v>4449</v>
      </c>
      <c r="V2187" s="114"/>
      <c r="W2187" s="155" t="str">
        <f t="shared" si="267"/>
        <v/>
      </c>
      <c r="X2187" s="105" t="str">
        <f t="shared" si="268"/>
        <v/>
      </c>
      <c r="Y2187" s="2">
        <f t="shared" si="269"/>
        <v>2140</v>
      </c>
      <c r="Z2187" t="str">
        <f t="shared" si="270"/>
        <v>ITM_FB52</v>
      </c>
    </row>
    <row r="2188" spans="1:26">
      <c r="A2188" s="3">
        <f>ROW()</f>
        <v>2188</v>
      </c>
      <c r="B2188" s="184">
        <f t="shared" si="271"/>
        <v>2141</v>
      </c>
      <c r="C2188" s="1" t="s">
        <v>3949</v>
      </c>
      <c r="D2188" s="1" t="s">
        <v>4102</v>
      </c>
      <c r="E2188" s="15" t="s">
        <v>4767</v>
      </c>
      <c r="F2188" s="15" t="s">
        <v>4767</v>
      </c>
      <c r="G2188" s="62">
        <v>0</v>
      </c>
      <c r="H2188" s="62">
        <v>0</v>
      </c>
      <c r="I2188" s="16" t="s">
        <v>1</v>
      </c>
      <c r="J2188" s="16" t="s">
        <v>2188</v>
      </c>
      <c r="K2188" s="134" t="s">
        <v>4580</v>
      </c>
      <c r="L2188" s="166" t="s">
        <v>4648</v>
      </c>
      <c r="M2188" s="21" t="s">
        <v>4702</v>
      </c>
      <c r="N2188" s="166" t="s">
        <v>4648</v>
      </c>
      <c r="O2188" s="167"/>
      <c r="P2188" t="str">
        <f t="shared" si="265"/>
        <v/>
      </c>
      <c r="Q2188" s="167"/>
      <c r="R2188" s="167"/>
      <c r="S2188" s="151">
        <f t="shared" si="266"/>
        <v>329</v>
      </c>
      <c r="T2188" s="3" t="s">
        <v>4650</v>
      </c>
      <c r="U2188" s="114" t="s">
        <v>4449</v>
      </c>
      <c r="V2188" s="114"/>
      <c r="W2188" s="155" t="str">
        <f t="shared" si="267"/>
        <v/>
      </c>
      <c r="X2188" s="105" t="str">
        <f t="shared" si="268"/>
        <v/>
      </c>
      <c r="Y2188" s="2">
        <f t="shared" si="269"/>
        <v>2141</v>
      </c>
      <c r="Z2188" t="str">
        <f t="shared" si="270"/>
        <v>ITM_FB53</v>
      </c>
    </row>
    <row r="2189" spans="1:26">
      <c r="A2189" s="3">
        <f>ROW()</f>
        <v>2189</v>
      </c>
      <c r="B2189" s="184">
        <f t="shared" si="271"/>
        <v>2142</v>
      </c>
      <c r="C2189" s="1" t="s">
        <v>3949</v>
      </c>
      <c r="D2189" s="1" t="s">
        <v>3916</v>
      </c>
      <c r="E2189" s="15" t="s">
        <v>4768</v>
      </c>
      <c r="F2189" s="15" t="s">
        <v>4768</v>
      </c>
      <c r="G2189" s="62">
        <v>0</v>
      </c>
      <c r="H2189" s="62">
        <v>0</v>
      </c>
      <c r="I2189" s="16" t="s">
        <v>1</v>
      </c>
      <c r="J2189" s="16" t="s">
        <v>2188</v>
      </c>
      <c r="K2189" s="134" t="s">
        <v>4580</v>
      </c>
      <c r="L2189" s="166" t="s">
        <v>4648</v>
      </c>
      <c r="M2189" s="21" t="s">
        <v>4703</v>
      </c>
      <c r="N2189" s="166" t="s">
        <v>4648</v>
      </c>
      <c r="O2189" s="167"/>
      <c r="P2189" t="str">
        <f t="shared" si="265"/>
        <v/>
      </c>
      <c r="Q2189" s="167"/>
      <c r="R2189" s="167"/>
      <c r="S2189" s="151">
        <f t="shared" si="266"/>
        <v>329</v>
      </c>
      <c r="T2189" s="3" t="s">
        <v>4650</v>
      </c>
      <c r="U2189" s="114" t="s">
        <v>4449</v>
      </c>
      <c r="V2189" s="114"/>
      <c r="W2189" s="155" t="str">
        <f t="shared" si="267"/>
        <v/>
      </c>
      <c r="X2189" s="105" t="str">
        <f t="shared" si="268"/>
        <v/>
      </c>
      <c r="Y2189" s="2">
        <f t="shared" si="269"/>
        <v>2142</v>
      </c>
      <c r="Z2189" t="str">
        <f t="shared" si="270"/>
        <v>ITM_FB54</v>
      </c>
    </row>
    <row r="2190" spans="1:26">
      <c r="A2190" s="3">
        <f>ROW()</f>
        <v>2190</v>
      </c>
      <c r="B2190" s="184">
        <f t="shared" si="271"/>
        <v>2143</v>
      </c>
      <c r="C2190" s="1" t="s">
        <v>3949</v>
      </c>
      <c r="D2190" s="1" t="s">
        <v>3917</v>
      </c>
      <c r="E2190" s="15" t="s">
        <v>4769</v>
      </c>
      <c r="F2190" s="15" t="s">
        <v>4769</v>
      </c>
      <c r="G2190" s="62">
        <v>0</v>
      </c>
      <c r="H2190" s="62">
        <v>0</v>
      </c>
      <c r="I2190" s="16" t="s">
        <v>1</v>
      </c>
      <c r="J2190" s="16" t="s">
        <v>2188</v>
      </c>
      <c r="K2190" s="134" t="s">
        <v>4580</v>
      </c>
      <c r="L2190" s="166" t="s">
        <v>4648</v>
      </c>
      <c r="M2190" s="21" t="s">
        <v>4704</v>
      </c>
      <c r="N2190" s="166" t="s">
        <v>4648</v>
      </c>
      <c r="O2190" s="167"/>
      <c r="P2190" t="str">
        <f t="shared" si="265"/>
        <v/>
      </c>
      <c r="Q2190" s="167"/>
      <c r="R2190" s="167"/>
      <c r="S2190" s="151">
        <f t="shared" si="266"/>
        <v>329</v>
      </c>
      <c r="T2190" s="3" t="s">
        <v>4650</v>
      </c>
      <c r="U2190" s="114" t="s">
        <v>4449</v>
      </c>
      <c r="V2190" s="114"/>
      <c r="W2190" s="155" t="str">
        <f t="shared" si="267"/>
        <v/>
      </c>
      <c r="X2190" s="105" t="str">
        <f t="shared" si="268"/>
        <v/>
      </c>
      <c r="Y2190" s="2">
        <f t="shared" si="269"/>
        <v>2143</v>
      </c>
      <c r="Z2190" t="str">
        <f t="shared" si="270"/>
        <v>ITM_FB55</v>
      </c>
    </row>
    <row r="2191" spans="1:26">
      <c r="A2191" s="3">
        <f>ROW()</f>
        <v>2191</v>
      </c>
      <c r="B2191" s="184">
        <f t="shared" si="271"/>
        <v>2144</v>
      </c>
      <c r="C2191" s="1" t="s">
        <v>3949</v>
      </c>
      <c r="D2191" s="1" t="s">
        <v>3918</v>
      </c>
      <c r="E2191" s="15" t="s">
        <v>4770</v>
      </c>
      <c r="F2191" s="15" t="s">
        <v>4770</v>
      </c>
      <c r="G2191" s="62">
        <v>0</v>
      </c>
      <c r="H2191" s="62">
        <v>0</v>
      </c>
      <c r="I2191" s="16" t="s">
        <v>1</v>
      </c>
      <c r="J2191" s="16" t="s">
        <v>2188</v>
      </c>
      <c r="K2191" s="134" t="s">
        <v>4580</v>
      </c>
      <c r="L2191" s="166" t="s">
        <v>4648</v>
      </c>
      <c r="M2191" s="21" t="s">
        <v>4705</v>
      </c>
      <c r="N2191" s="166" t="s">
        <v>4648</v>
      </c>
      <c r="O2191" s="167"/>
      <c r="P2191" t="str">
        <f t="shared" si="265"/>
        <v/>
      </c>
      <c r="Q2191" s="167"/>
      <c r="R2191" s="167"/>
      <c r="S2191" s="151">
        <f t="shared" si="266"/>
        <v>329</v>
      </c>
      <c r="T2191" s="3" t="s">
        <v>4650</v>
      </c>
      <c r="U2191" s="114" t="s">
        <v>4449</v>
      </c>
      <c r="V2191" s="114"/>
      <c r="W2191" s="155" t="str">
        <f t="shared" si="267"/>
        <v/>
      </c>
      <c r="X2191" s="105" t="str">
        <f t="shared" si="268"/>
        <v/>
      </c>
      <c r="Y2191" s="2">
        <f t="shared" si="269"/>
        <v>2144</v>
      </c>
      <c r="Z2191" t="str">
        <f t="shared" si="270"/>
        <v>ITM_FB56</v>
      </c>
    </row>
    <row r="2192" spans="1:26">
      <c r="A2192" s="3">
        <f>ROW()</f>
        <v>2192</v>
      </c>
      <c r="B2192" s="184">
        <f t="shared" si="271"/>
        <v>2145</v>
      </c>
      <c r="C2192" s="1" t="s">
        <v>3949</v>
      </c>
      <c r="D2192" s="1" t="s">
        <v>3919</v>
      </c>
      <c r="E2192" s="15" t="s">
        <v>4771</v>
      </c>
      <c r="F2192" s="15" t="s">
        <v>4771</v>
      </c>
      <c r="G2192" s="62">
        <v>0</v>
      </c>
      <c r="H2192" s="62">
        <v>0</v>
      </c>
      <c r="I2192" s="16" t="s">
        <v>1</v>
      </c>
      <c r="J2192" s="16" t="s">
        <v>2188</v>
      </c>
      <c r="K2192" s="134" t="s">
        <v>4580</v>
      </c>
      <c r="L2192" s="166" t="s">
        <v>4648</v>
      </c>
      <c r="M2192" s="21" t="s">
        <v>4706</v>
      </c>
      <c r="N2192" s="166" t="s">
        <v>4648</v>
      </c>
      <c r="O2192" s="167"/>
      <c r="P2192" t="str">
        <f t="shared" si="265"/>
        <v/>
      </c>
      <c r="Q2192" s="167"/>
      <c r="R2192" s="167"/>
      <c r="S2192" s="151">
        <f t="shared" si="266"/>
        <v>329</v>
      </c>
      <c r="T2192" s="3" t="s">
        <v>4650</v>
      </c>
      <c r="U2192" s="114" t="s">
        <v>4449</v>
      </c>
      <c r="V2192" s="114"/>
      <c r="W2192" s="155" t="str">
        <f t="shared" si="267"/>
        <v/>
      </c>
      <c r="X2192" s="105" t="str">
        <f t="shared" si="268"/>
        <v/>
      </c>
      <c r="Y2192" s="2">
        <f t="shared" si="269"/>
        <v>2145</v>
      </c>
      <c r="Z2192" t="str">
        <f t="shared" si="270"/>
        <v>ITM_FB57</v>
      </c>
    </row>
    <row r="2193" spans="1:26">
      <c r="A2193" s="3">
        <f>ROW()</f>
        <v>2193</v>
      </c>
      <c r="B2193" s="184">
        <f t="shared" si="271"/>
        <v>2146</v>
      </c>
      <c r="C2193" s="1" t="s">
        <v>3949</v>
      </c>
      <c r="D2193" s="1" t="s">
        <v>3920</v>
      </c>
      <c r="E2193" s="15" t="s">
        <v>4772</v>
      </c>
      <c r="F2193" s="15" t="s">
        <v>4772</v>
      </c>
      <c r="G2193" s="62">
        <v>0</v>
      </c>
      <c r="H2193" s="62">
        <v>0</v>
      </c>
      <c r="I2193" s="16" t="s">
        <v>1</v>
      </c>
      <c r="J2193" s="16" t="s">
        <v>2188</v>
      </c>
      <c r="K2193" s="134" t="s">
        <v>4580</v>
      </c>
      <c r="L2193" s="166" t="s">
        <v>4648</v>
      </c>
      <c r="M2193" s="21" t="s">
        <v>4707</v>
      </c>
      <c r="N2193" s="166" t="s">
        <v>4648</v>
      </c>
      <c r="O2193" s="167"/>
      <c r="P2193" t="str">
        <f t="shared" si="265"/>
        <v/>
      </c>
      <c r="Q2193" s="167"/>
      <c r="R2193" s="167"/>
      <c r="S2193" s="151">
        <f t="shared" si="266"/>
        <v>329</v>
      </c>
      <c r="T2193" s="3" t="s">
        <v>4650</v>
      </c>
      <c r="U2193" s="114" t="s">
        <v>4449</v>
      </c>
      <c r="V2193" s="114"/>
      <c r="W2193" s="155" t="str">
        <f t="shared" si="267"/>
        <v/>
      </c>
      <c r="X2193" s="105" t="str">
        <f t="shared" si="268"/>
        <v/>
      </c>
      <c r="Y2193" s="2">
        <f t="shared" si="269"/>
        <v>2146</v>
      </c>
      <c r="Z2193" t="str">
        <f t="shared" si="270"/>
        <v>ITM_FB58</v>
      </c>
    </row>
    <row r="2194" spans="1:26">
      <c r="A2194" s="3">
        <f>ROW()</f>
        <v>2194</v>
      </c>
      <c r="B2194" s="184">
        <f t="shared" si="271"/>
        <v>2147</v>
      </c>
      <c r="C2194" s="1" t="s">
        <v>3949</v>
      </c>
      <c r="D2194" s="1" t="s">
        <v>3879</v>
      </c>
      <c r="E2194" s="15" t="s">
        <v>4773</v>
      </c>
      <c r="F2194" s="15" t="s">
        <v>4773</v>
      </c>
      <c r="G2194" s="62">
        <v>0</v>
      </c>
      <c r="H2194" s="62">
        <v>0</v>
      </c>
      <c r="I2194" s="16" t="s">
        <v>1</v>
      </c>
      <c r="J2194" s="16" t="s">
        <v>2188</v>
      </c>
      <c r="K2194" s="134" t="s">
        <v>4580</v>
      </c>
      <c r="L2194" s="166" t="s">
        <v>4648</v>
      </c>
      <c r="M2194" s="21" t="s">
        <v>4708</v>
      </c>
      <c r="N2194" s="166" t="s">
        <v>4648</v>
      </c>
      <c r="O2194" s="167"/>
      <c r="P2194" t="str">
        <f t="shared" si="265"/>
        <v/>
      </c>
      <c r="Q2194" s="167"/>
      <c r="R2194" s="167"/>
      <c r="S2194" s="151">
        <f t="shared" si="266"/>
        <v>329</v>
      </c>
      <c r="T2194" s="3" t="s">
        <v>4650</v>
      </c>
      <c r="U2194" s="114" t="s">
        <v>4449</v>
      </c>
      <c r="V2194" s="114"/>
      <c r="W2194" s="155" t="str">
        <f t="shared" si="267"/>
        <v/>
      </c>
      <c r="X2194" s="105" t="str">
        <f t="shared" si="268"/>
        <v/>
      </c>
      <c r="Y2194" s="2">
        <f t="shared" si="269"/>
        <v>2147</v>
      </c>
      <c r="Z2194" t="str">
        <f t="shared" si="270"/>
        <v>ITM_FB59</v>
      </c>
    </row>
    <row r="2195" spans="1:26">
      <c r="A2195" s="3">
        <f>ROW()</f>
        <v>2195</v>
      </c>
      <c r="B2195" s="184">
        <f t="shared" si="271"/>
        <v>2148</v>
      </c>
      <c r="C2195" s="1" t="s">
        <v>3949</v>
      </c>
      <c r="D2195" s="1" t="s">
        <v>3921</v>
      </c>
      <c r="E2195" s="15" t="s">
        <v>4774</v>
      </c>
      <c r="F2195" s="15" t="s">
        <v>4774</v>
      </c>
      <c r="G2195" s="62">
        <v>0</v>
      </c>
      <c r="H2195" s="62">
        <v>0</v>
      </c>
      <c r="I2195" s="16" t="s">
        <v>1</v>
      </c>
      <c r="J2195" s="16" t="s">
        <v>2188</v>
      </c>
      <c r="K2195" s="134" t="s">
        <v>4580</v>
      </c>
      <c r="L2195" s="166" t="s">
        <v>4648</v>
      </c>
      <c r="M2195" s="21" t="s">
        <v>4709</v>
      </c>
      <c r="N2195" s="166" t="s">
        <v>4648</v>
      </c>
      <c r="O2195" s="167"/>
      <c r="P2195" t="str">
        <f t="shared" si="265"/>
        <v/>
      </c>
      <c r="Q2195" s="167"/>
      <c r="R2195" s="167"/>
      <c r="S2195" s="151">
        <f t="shared" si="266"/>
        <v>329</v>
      </c>
      <c r="T2195" s="3" t="s">
        <v>4650</v>
      </c>
      <c r="U2195" s="114" t="s">
        <v>4449</v>
      </c>
      <c r="V2195" s="114"/>
      <c r="W2195" s="155" t="str">
        <f t="shared" si="267"/>
        <v/>
      </c>
      <c r="X2195" s="105" t="str">
        <f t="shared" si="268"/>
        <v/>
      </c>
      <c r="Y2195" s="2">
        <f t="shared" si="269"/>
        <v>2148</v>
      </c>
      <c r="Z2195" t="str">
        <f t="shared" si="270"/>
        <v>ITM_FB60</v>
      </c>
    </row>
    <row r="2196" spans="1:26">
      <c r="A2196" s="3">
        <f>ROW()</f>
        <v>2196</v>
      </c>
      <c r="B2196" s="184">
        <f t="shared" si="271"/>
        <v>2149</v>
      </c>
      <c r="C2196" s="1" t="s">
        <v>3949</v>
      </c>
      <c r="D2196" s="1" t="s">
        <v>3922</v>
      </c>
      <c r="E2196" s="15" t="s">
        <v>4775</v>
      </c>
      <c r="F2196" s="15" t="s">
        <v>4775</v>
      </c>
      <c r="G2196" s="62">
        <v>0</v>
      </c>
      <c r="H2196" s="62">
        <v>0</v>
      </c>
      <c r="I2196" s="16" t="s">
        <v>1</v>
      </c>
      <c r="J2196" s="16" t="s">
        <v>2188</v>
      </c>
      <c r="K2196" s="134" t="s">
        <v>4580</v>
      </c>
      <c r="L2196" s="166" t="s">
        <v>4648</v>
      </c>
      <c r="M2196" s="21" t="s">
        <v>4710</v>
      </c>
      <c r="N2196" s="166" t="s">
        <v>4648</v>
      </c>
      <c r="O2196" s="167"/>
      <c r="P2196" t="str">
        <f t="shared" si="265"/>
        <v/>
      </c>
      <c r="Q2196" s="167"/>
      <c r="R2196" s="167"/>
      <c r="S2196" s="151">
        <f t="shared" si="266"/>
        <v>329</v>
      </c>
      <c r="T2196" s="3" t="s">
        <v>4650</v>
      </c>
      <c r="U2196" s="114" t="s">
        <v>4449</v>
      </c>
      <c r="V2196" s="114"/>
      <c r="W2196" s="155" t="str">
        <f t="shared" si="267"/>
        <v/>
      </c>
      <c r="X2196" s="105" t="str">
        <f t="shared" si="268"/>
        <v/>
      </c>
      <c r="Y2196" s="2">
        <f t="shared" si="269"/>
        <v>2149</v>
      </c>
      <c r="Z2196" t="str">
        <f t="shared" si="270"/>
        <v>ITM_FB61</v>
      </c>
    </row>
    <row r="2197" spans="1:26">
      <c r="A2197" s="3">
        <f>ROW()</f>
        <v>2197</v>
      </c>
      <c r="B2197" s="184">
        <f t="shared" si="271"/>
        <v>2150</v>
      </c>
      <c r="C2197" s="1" t="s">
        <v>3949</v>
      </c>
      <c r="D2197" s="1" t="s">
        <v>3923</v>
      </c>
      <c r="E2197" s="15" t="s">
        <v>4776</v>
      </c>
      <c r="F2197" s="15" t="s">
        <v>4776</v>
      </c>
      <c r="G2197" s="62">
        <v>0</v>
      </c>
      <c r="H2197" s="62">
        <v>0</v>
      </c>
      <c r="I2197" s="16" t="s">
        <v>1</v>
      </c>
      <c r="J2197" s="16" t="s">
        <v>2188</v>
      </c>
      <c r="K2197" s="134" t="s">
        <v>4580</v>
      </c>
      <c r="L2197" s="166" t="s">
        <v>4648</v>
      </c>
      <c r="M2197" s="21" t="s">
        <v>4711</v>
      </c>
      <c r="N2197" s="166" t="s">
        <v>4648</v>
      </c>
      <c r="O2197" s="167"/>
      <c r="P2197" t="str">
        <f t="shared" si="265"/>
        <v/>
      </c>
      <c r="Q2197" s="167"/>
      <c r="R2197" s="167"/>
      <c r="S2197" s="151">
        <f t="shared" si="266"/>
        <v>329</v>
      </c>
      <c r="T2197" s="3" t="s">
        <v>4650</v>
      </c>
      <c r="U2197" s="114" t="s">
        <v>4449</v>
      </c>
      <c r="V2197" s="114"/>
      <c r="W2197" s="155" t="str">
        <f t="shared" si="267"/>
        <v/>
      </c>
      <c r="X2197" s="105" t="str">
        <f t="shared" si="268"/>
        <v/>
      </c>
      <c r="Y2197" s="2">
        <f t="shared" si="269"/>
        <v>2150</v>
      </c>
      <c r="Z2197" t="str">
        <f t="shared" si="270"/>
        <v>ITM_FB62</v>
      </c>
    </row>
    <row r="2198" spans="1:26">
      <c r="A2198" s="3">
        <f>ROW()</f>
        <v>2198</v>
      </c>
      <c r="B2198" s="184">
        <f t="shared" si="271"/>
        <v>2151</v>
      </c>
      <c r="C2198" s="1" t="s">
        <v>3949</v>
      </c>
      <c r="D2198" s="1" t="s">
        <v>3924</v>
      </c>
      <c r="E2198" s="15" t="s">
        <v>4777</v>
      </c>
      <c r="F2198" s="15" t="s">
        <v>4777</v>
      </c>
      <c r="G2198" s="62">
        <v>0</v>
      </c>
      <c r="H2198" s="62">
        <v>0</v>
      </c>
      <c r="I2198" s="16" t="s">
        <v>1</v>
      </c>
      <c r="J2198" s="16" t="s">
        <v>2188</v>
      </c>
      <c r="K2198" s="134" t="s">
        <v>4580</v>
      </c>
      <c r="L2198" s="166" t="s">
        <v>4648</v>
      </c>
      <c r="M2198" s="21" t="s">
        <v>4712</v>
      </c>
      <c r="N2198" s="166" t="s">
        <v>4648</v>
      </c>
      <c r="O2198" s="167"/>
      <c r="P2198" t="str">
        <f t="shared" si="265"/>
        <v/>
      </c>
      <c r="Q2198" s="167"/>
      <c r="R2198" s="167"/>
      <c r="S2198" s="151">
        <f t="shared" si="266"/>
        <v>329</v>
      </c>
      <c r="T2198" s="3" t="s">
        <v>4650</v>
      </c>
      <c r="U2198" s="114" t="s">
        <v>4449</v>
      </c>
      <c r="V2198" s="114"/>
      <c r="W2198" s="155" t="str">
        <f t="shared" si="267"/>
        <v/>
      </c>
      <c r="X2198" s="105" t="str">
        <f t="shared" si="268"/>
        <v/>
      </c>
      <c r="Y2198" s="2">
        <f t="shared" si="269"/>
        <v>2151</v>
      </c>
      <c r="Z2198" t="str">
        <f t="shared" si="270"/>
        <v>ITM_FB63</v>
      </c>
    </row>
    <row r="2199" spans="1:26">
      <c r="A2199" s="3">
        <f>ROW()</f>
        <v>2199</v>
      </c>
      <c r="B2199" s="184">
        <f t="shared" si="271"/>
        <v>2152</v>
      </c>
      <c r="C2199" s="1" t="s">
        <v>4782</v>
      </c>
      <c r="D2199" s="1" t="s">
        <v>3878</v>
      </c>
      <c r="E2199" s="134" t="s">
        <v>4780</v>
      </c>
      <c r="F2199" s="15" t="s">
        <v>4780</v>
      </c>
      <c r="G2199" s="62">
        <v>0</v>
      </c>
      <c r="H2199" s="62">
        <v>0</v>
      </c>
      <c r="I2199" s="40" t="s">
        <v>3</v>
      </c>
      <c r="J2199" s="16" t="s">
        <v>2188</v>
      </c>
      <c r="K2199" s="134" t="s">
        <v>4580</v>
      </c>
      <c r="L2199" s="166" t="s">
        <v>4648</v>
      </c>
      <c r="M2199" s="21" t="s">
        <v>4797</v>
      </c>
      <c r="N2199" s="166" t="s">
        <v>4648</v>
      </c>
      <c r="O2199" s="167"/>
      <c r="P2199" t="str">
        <f t="shared" ref="P2199" si="272">IF(E2199=F2199,"","NOT EQUAL")</f>
        <v/>
      </c>
      <c r="Q2199" s="167"/>
      <c r="R2199" s="167"/>
      <c r="S2199" s="151">
        <f t="shared" ref="S2199" si="273">IF(X2199&lt;&gt;"",S2198+1,S2198)</f>
        <v>329</v>
      </c>
      <c r="T2199" s="3" t="s">
        <v>4650</v>
      </c>
      <c r="U2199" s="114" t="s">
        <v>4449</v>
      </c>
      <c r="V2199" s="114"/>
      <c r="W2199" s="155" t="str">
        <f t="shared" ref="W2199" si="274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" si="275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" si="276">B2199</f>
        <v>2152</v>
      </c>
      <c r="Z2199" t="str">
        <f t="shared" ref="Z2199" si="277">M2199</f>
        <v>ITM_S06</v>
      </c>
    </row>
    <row r="2200" spans="1:26">
      <c r="A2200" s="3">
        <f>ROW()</f>
        <v>2200</v>
      </c>
      <c r="B2200" s="184">
        <f t="shared" si="271"/>
        <v>2153</v>
      </c>
      <c r="C2200" s="1" t="s">
        <v>4782</v>
      </c>
      <c r="D2200" s="1" t="s">
        <v>3881</v>
      </c>
      <c r="E2200" s="134" t="s">
        <v>4783</v>
      </c>
      <c r="F2200" s="15" t="s">
        <v>4783</v>
      </c>
      <c r="G2200" s="62">
        <v>0</v>
      </c>
      <c r="H2200" s="62">
        <v>0</v>
      </c>
      <c r="I2200" s="40" t="s">
        <v>3</v>
      </c>
      <c r="J2200" s="16" t="s">
        <v>2188</v>
      </c>
      <c r="K2200" s="134" t="s">
        <v>4580</v>
      </c>
      <c r="L2200" s="166" t="s">
        <v>4648</v>
      </c>
      <c r="M2200" s="21" t="s">
        <v>4798</v>
      </c>
      <c r="N2200" s="166" t="s">
        <v>4648</v>
      </c>
      <c r="O2200" s="167"/>
      <c r="P2200" t="str">
        <f t="shared" ref="P2200" si="278">IF(E2200=F2200,"","NOT EQUAL")</f>
        <v/>
      </c>
      <c r="Q2200" s="167"/>
      <c r="R2200" s="167"/>
      <c r="S2200" s="151">
        <f t="shared" ref="S2200" si="279">IF(X2200&lt;&gt;"",S2199+1,S2199)</f>
        <v>329</v>
      </c>
      <c r="T2200" s="3" t="s">
        <v>4650</v>
      </c>
      <c r="U2200" s="114" t="s">
        <v>4449</v>
      </c>
      <c r="V2200" s="114"/>
      <c r="W2200" s="155" t="str">
        <f t="shared" ref="W2200" si="280">IF( OR(U2200="CNST", I2200="CAT_REGS"),(E2200),
IF(U2200="YES",UPPER(E2200),
IF(   AND(U2200&lt;&gt;"NO",I2200="CAT_FNCT",D2200&lt;&gt;"multiply", D2200&lt;&gt;"divide"),IF(J2200="SLS_ENABLED",   UPPER(E2200),""),"")))</f>
        <v/>
      </c>
      <c r="X2200" s="105" t="str">
        <f t="shared" ref="X2200" si="281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2">
        <f t="shared" ref="Y2200" si="282">B2200</f>
        <v>2153</v>
      </c>
      <c r="Z2200" t="str">
        <f t="shared" ref="Z2200" si="283">M2200</f>
        <v>ITM_S08</v>
      </c>
    </row>
    <row r="2201" spans="1:26">
      <c r="A2201" s="3">
        <f>ROW()</f>
        <v>2201</v>
      </c>
      <c r="B2201" s="184">
        <f t="shared" si="271"/>
        <v>2154</v>
      </c>
      <c r="C2201" s="1" t="s">
        <v>4782</v>
      </c>
      <c r="D2201" s="1" t="s">
        <v>3889</v>
      </c>
      <c r="E2201" s="134" t="s">
        <v>4784</v>
      </c>
      <c r="F2201" s="15" t="s">
        <v>4784</v>
      </c>
      <c r="G2201" s="62">
        <v>0</v>
      </c>
      <c r="H2201" s="62">
        <v>0</v>
      </c>
      <c r="I2201" s="40" t="s">
        <v>3</v>
      </c>
      <c r="J2201" s="16" t="s">
        <v>2188</v>
      </c>
      <c r="K2201" s="134" t="s">
        <v>4580</v>
      </c>
      <c r="L2201" s="166" t="s">
        <v>4648</v>
      </c>
      <c r="M2201" s="21" t="s">
        <v>4799</v>
      </c>
      <c r="N2201" s="166" t="s">
        <v>4648</v>
      </c>
      <c r="O2201" s="167"/>
      <c r="P2201" t="str">
        <f t="shared" ref="P2201" si="284">IF(E2201=F2201,"","NOT EQUAL")</f>
        <v/>
      </c>
      <c r="Q2201" s="167"/>
      <c r="R2201" s="167"/>
      <c r="S2201" s="151">
        <f t="shared" ref="S2201" si="285">IF(X2201&lt;&gt;"",S2200+1,S2200)</f>
        <v>329</v>
      </c>
      <c r="T2201" s="3" t="s">
        <v>4650</v>
      </c>
      <c r="U2201" s="114" t="s">
        <v>4449</v>
      </c>
      <c r="V2201" s="114"/>
      <c r="W2201" s="155" t="str">
        <f t="shared" ref="W2201" si="286">IF( OR(U2201="CNST", I2201="CAT_REGS"),(E2201),
IF(U2201="YES",UPPER(E2201),
IF(   AND(U2201&lt;&gt;"NO",I2201="CAT_FNCT",D2201&lt;&gt;"multiply", D2201&lt;&gt;"divide"),IF(J2201="SLS_ENABLED",   UPPER(E2201),""),"")))</f>
        <v/>
      </c>
      <c r="X2201" s="105" t="str">
        <f t="shared" ref="X2201" si="287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2">
        <f t="shared" ref="Y2201" si="288">B2201</f>
        <v>2154</v>
      </c>
      <c r="Z2201" t="str">
        <f t="shared" ref="Z2201" si="289">M2201</f>
        <v>ITM_S16</v>
      </c>
    </row>
    <row r="2202" spans="1:26">
      <c r="A2202" s="3">
        <f>ROW()</f>
        <v>2202</v>
      </c>
      <c r="B2202" s="184">
        <f t="shared" si="271"/>
        <v>2155</v>
      </c>
      <c r="C2202" s="1" t="s">
        <v>4782</v>
      </c>
      <c r="D2202" s="1" t="s">
        <v>3901</v>
      </c>
      <c r="E2202" s="134" t="s">
        <v>4785</v>
      </c>
      <c r="F2202" s="15" t="s">
        <v>4785</v>
      </c>
      <c r="G2202" s="62">
        <v>0</v>
      </c>
      <c r="H2202" s="62">
        <v>0</v>
      </c>
      <c r="I2202" s="40" t="s">
        <v>3</v>
      </c>
      <c r="J2202" s="16" t="s">
        <v>2188</v>
      </c>
      <c r="K2202" s="134" t="s">
        <v>4580</v>
      </c>
      <c r="L2202" s="166" t="s">
        <v>4648</v>
      </c>
      <c r="M2202" s="21" t="s">
        <v>4800</v>
      </c>
      <c r="N2202" s="166" t="s">
        <v>4648</v>
      </c>
      <c r="O2202" s="167"/>
      <c r="P2202" t="str">
        <f t="shared" ref="P2202:P2206" si="290">IF(E2202=F2202,"","NOT EQUAL")</f>
        <v/>
      </c>
      <c r="Q2202" s="167"/>
      <c r="R2202" s="167"/>
      <c r="S2202" s="151">
        <f t="shared" ref="S2202:S2206" si="291">IF(X2202&lt;&gt;"",S2201+1,S2201)</f>
        <v>329</v>
      </c>
      <c r="T2202" s="3" t="s">
        <v>4650</v>
      </c>
      <c r="U2202" s="114" t="s">
        <v>4449</v>
      </c>
      <c r="V2202" s="114"/>
      <c r="W2202" s="155" t="str">
        <f t="shared" ref="W2202:W2206" si="292">IF( OR(U2202="CNST", I2202="CAT_REGS"),(E2202),
IF(U2202="YES",UPPER(E2202),
IF(   AND(U2202&lt;&gt;"NO",I2202="CAT_FNCT",D2202&lt;&gt;"multiply", D2202&lt;&gt;"divide"),IF(J2202="SLS_ENABLED",   UPPER(E2202),""),"")))</f>
        <v/>
      </c>
      <c r="X2202" s="105" t="str">
        <f t="shared" ref="X2202:X2206" si="293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2">
        <f t="shared" ref="Y2202:Y2206" si="294">B2202</f>
        <v>2155</v>
      </c>
      <c r="Z2202" t="str">
        <f t="shared" ref="Z2202:Z2206" si="295">M2202</f>
        <v>ITM_S32</v>
      </c>
    </row>
    <row r="2203" spans="1:26">
      <c r="A2203" s="3">
        <f>ROW()</f>
        <v>2203</v>
      </c>
      <c r="B2203" s="184">
        <f t="shared" si="271"/>
        <v>2156</v>
      </c>
      <c r="C2203" s="1" t="s">
        <v>4782</v>
      </c>
      <c r="D2203" s="1" t="s">
        <v>3925</v>
      </c>
      <c r="E2203" s="134" t="s">
        <v>4786</v>
      </c>
      <c r="F2203" s="15" t="s">
        <v>4786</v>
      </c>
      <c r="G2203" s="62">
        <v>0</v>
      </c>
      <c r="H2203" s="62">
        <v>0</v>
      </c>
      <c r="I2203" s="40" t="s">
        <v>3</v>
      </c>
      <c r="J2203" s="16" t="s">
        <v>2188</v>
      </c>
      <c r="K2203" s="134" t="s">
        <v>4580</v>
      </c>
      <c r="L2203" s="166" t="s">
        <v>4648</v>
      </c>
      <c r="M2203" s="21" t="s">
        <v>4801</v>
      </c>
      <c r="N2203" s="166" t="s">
        <v>4648</v>
      </c>
      <c r="O2203" s="167"/>
      <c r="P2203" t="str">
        <f t="shared" si="290"/>
        <v/>
      </c>
      <c r="Q2203" s="167"/>
      <c r="R2203" s="167"/>
      <c r="S2203" s="151">
        <f t="shared" si="291"/>
        <v>329</v>
      </c>
      <c r="T2203" s="3" t="s">
        <v>4650</v>
      </c>
      <c r="U2203" s="114" t="s">
        <v>4449</v>
      </c>
      <c r="V2203" s="114"/>
      <c r="W2203" s="155" t="str">
        <f t="shared" si="292"/>
        <v/>
      </c>
      <c r="X2203" s="105" t="str">
        <f t="shared" si="293"/>
        <v/>
      </c>
      <c r="Y2203" s="2">
        <f t="shared" si="294"/>
        <v>2156</v>
      </c>
      <c r="Z2203" t="str">
        <f t="shared" si="295"/>
        <v>ITM_S64</v>
      </c>
    </row>
    <row r="2204" spans="1:26">
      <c r="A2204" s="3">
        <f>ROW()</f>
        <v>2204</v>
      </c>
      <c r="B2204" s="184">
        <f t="shared" si="271"/>
        <v>2157</v>
      </c>
      <c r="C2204" s="1" t="s">
        <v>4781</v>
      </c>
      <c r="D2204" s="1" t="s">
        <v>3878</v>
      </c>
      <c r="E2204" s="134" t="s">
        <v>4787</v>
      </c>
      <c r="F2204" s="15" t="s">
        <v>4787</v>
      </c>
      <c r="G2204" s="62">
        <v>0</v>
      </c>
      <c r="H2204" s="62">
        <v>0</v>
      </c>
      <c r="I2204" s="40" t="s">
        <v>3</v>
      </c>
      <c r="J2204" s="16" t="s">
        <v>2188</v>
      </c>
      <c r="K2204" s="134" t="s">
        <v>4580</v>
      </c>
      <c r="L2204" s="166" t="s">
        <v>4648</v>
      </c>
      <c r="M2204" s="21" t="s">
        <v>4802</v>
      </c>
      <c r="N2204" s="166" t="s">
        <v>4648</v>
      </c>
      <c r="O2204" s="167"/>
      <c r="P2204" t="str">
        <f t="shared" si="290"/>
        <v/>
      </c>
      <c r="Q2204" s="167"/>
      <c r="R2204" s="167"/>
      <c r="S2204" s="151">
        <f t="shared" si="291"/>
        <v>329</v>
      </c>
      <c r="T2204" s="3" t="s">
        <v>4650</v>
      </c>
      <c r="U2204" s="114" t="s">
        <v>4449</v>
      </c>
      <c r="V2204" s="114"/>
      <c r="W2204" s="155" t="str">
        <f t="shared" si="292"/>
        <v/>
      </c>
      <c r="X2204" s="105" t="str">
        <f t="shared" si="293"/>
        <v/>
      </c>
      <c r="Y2204" s="2">
        <f t="shared" si="294"/>
        <v>2157</v>
      </c>
      <c r="Z2204" t="str">
        <f t="shared" si="295"/>
        <v>ITM_U06</v>
      </c>
    </row>
    <row r="2205" spans="1:26">
      <c r="A2205" s="3">
        <f>ROW()</f>
        <v>2205</v>
      </c>
      <c r="B2205" s="184">
        <f t="shared" si="271"/>
        <v>2158</v>
      </c>
      <c r="C2205" s="1" t="s">
        <v>4781</v>
      </c>
      <c r="D2205" s="1" t="s">
        <v>3881</v>
      </c>
      <c r="E2205" s="134" t="s">
        <v>4788</v>
      </c>
      <c r="F2205" s="15" t="s">
        <v>4788</v>
      </c>
      <c r="G2205" s="62">
        <v>0</v>
      </c>
      <c r="H2205" s="62">
        <v>0</v>
      </c>
      <c r="I2205" s="40" t="s">
        <v>3</v>
      </c>
      <c r="J2205" s="16" t="s">
        <v>2188</v>
      </c>
      <c r="K2205" s="134" t="s">
        <v>4580</v>
      </c>
      <c r="L2205" s="166" t="s">
        <v>4648</v>
      </c>
      <c r="M2205" s="21" t="s">
        <v>4803</v>
      </c>
      <c r="N2205" s="166" t="s">
        <v>4648</v>
      </c>
      <c r="O2205" s="167"/>
      <c r="P2205" t="str">
        <f t="shared" si="290"/>
        <v/>
      </c>
      <c r="Q2205" s="167"/>
      <c r="R2205" s="167"/>
      <c r="S2205" s="151">
        <f t="shared" si="291"/>
        <v>329</v>
      </c>
      <c r="T2205" s="3" t="s">
        <v>4650</v>
      </c>
      <c r="U2205" s="114" t="s">
        <v>4449</v>
      </c>
      <c r="V2205" s="114"/>
      <c r="W2205" s="155" t="str">
        <f t="shared" si="292"/>
        <v/>
      </c>
      <c r="X2205" s="105" t="str">
        <f t="shared" si="293"/>
        <v/>
      </c>
      <c r="Y2205" s="2">
        <f t="shared" si="294"/>
        <v>2158</v>
      </c>
      <c r="Z2205" t="str">
        <f t="shared" si="295"/>
        <v>ITM_U08</v>
      </c>
    </row>
    <row r="2206" spans="1:26">
      <c r="A2206" s="3">
        <f>ROW()</f>
        <v>2206</v>
      </c>
      <c r="B2206" s="184">
        <f t="shared" si="271"/>
        <v>2159</v>
      </c>
      <c r="C2206" s="1" t="s">
        <v>4781</v>
      </c>
      <c r="D2206" s="1" t="s">
        <v>3889</v>
      </c>
      <c r="E2206" s="134" t="s">
        <v>4789</v>
      </c>
      <c r="F2206" s="15" t="s">
        <v>4789</v>
      </c>
      <c r="G2206" s="62">
        <v>0</v>
      </c>
      <c r="H2206" s="62">
        <v>0</v>
      </c>
      <c r="I2206" s="40" t="s">
        <v>3</v>
      </c>
      <c r="J2206" s="16" t="s">
        <v>2188</v>
      </c>
      <c r="K2206" s="134" t="s">
        <v>4580</v>
      </c>
      <c r="L2206" s="166" t="s">
        <v>4648</v>
      </c>
      <c r="M2206" s="21" t="s">
        <v>4804</v>
      </c>
      <c r="N2206" s="166" t="s">
        <v>4648</v>
      </c>
      <c r="O2206" s="167"/>
      <c r="P2206" t="str">
        <f t="shared" si="290"/>
        <v/>
      </c>
      <c r="Q2206" s="167"/>
      <c r="R2206" s="167"/>
      <c r="S2206" s="151">
        <f t="shared" si="291"/>
        <v>329</v>
      </c>
      <c r="T2206" s="3" t="s">
        <v>4650</v>
      </c>
      <c r="U2206" s="114" t="s">
        <v>4449</v>
      </c>
      <c r="V2206" s="114"/>
      <c r="W2206" s="155" t="str">
        <f t="shared" si="292"/>
        <v/>
      </c>
      <c r="X2206" s="105" t="str">
        <f t="shared" si="293"/>
        <v/>
      </c>
      <c r="Y2206" s="2">
        <f t="shared" si="294"/>
        <v>2159</v>
      </c>
      <c r="Z2206" t="str">
        <f t="shared" si="295"/>
        <v>ITM_U16</v>
      </c>
    </row>
    <row r="2207" spans="1:26">
      <c r="A2207" s="3">
        <f>ROW()</f>
        <v>2207</v>
      </c>
      <c r="B2207" s="184">
        <f t="shared" si="271"/>
        <v>2160</v>
      </c>
      <c r="C2207" s="1" t="s">
        <v>4781</v>
      </c>
      <c r="D2207" s="1" t="s">
        <v>3901</v>
      </c>
      <c r="E2207" s="134" t="s">
        <v>4790</v>
      </c>
      <c r="F2207" s="15" t="s">
        <v>4790</v>
      </c>
      <c r="G2207" s="62">
        <v>0</v>
      </c>
      <c r="H2207" s="62">
        <v>0</v>
      </c>
      <c r="I2207" s="40" t="s">
        <v>3</v>
      </c>
      <c r="J2207" s="16" t="s">
        <v>2188</v>
      </c>
      <c r="K2207" s="134" t="s">
        <v>4580</v>
      </c>
      <c r="L2207" s="166" t="s">
        <v>4648</v>
      </c>
      <c r="M2207" s="21" t="s">
        <v>4805</v>
      </c>
      <c r="N2207" s="166" t="s">
        <v>4648</v>
      </c>
      <c r="O2207" s="167"/>
      <c r="P2207" t="str">
        <f t="shared" ref="P2207:P2208" si="296">IF(E2207=F2207,"","NOT EQUAL")</f>
        <v/>
      </c>
      <c r="Q2207" s="167"/>
      <c r="R2207" s="167"/>
      <c r="S2207" s="151">
        <f t="shared" ref="S2207:S2208" si="297">IF(X2207&lt;&gt;"",S2206+1,S2206)</f>
        <v>329</v>
      </c>
      <c r="T2207" s="3" t="s">
        <v>4650</v>
      </c>
      <c r="U2207" s="114" t="s">
        <v>4449</v>
      </c>
      <c r="V2207" s="114"/>
      <c r="W2207" s="155" t="str">
        <f t="shared" ref="W2207:W2208" si="298">IF( OR(U2207="CNST", I2207="CAT_REGS"),(E2207),
IF(U2207="YES",UPPER(E2207),
IF(   AND(U2207&lt;&gt;"NO",I2207="CAT_FNCT",D2207&lt;&gt;"multiply", D2207&lt;&gt;"divide"),IF(J2207="SLS_ENABLED",   UPPER(E2207),""),"")))</f>
        <v/>
      </c>
      <c r="X2207" s="105" t="str">
        <f t="shared" ref="X2207:X2208" si="299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2">
        <f t="shared" ref="Y2207:Y2208" si="300">B2207</f>
        <v>2160</v>
      </c>
      <c r="Z2207" t="str">
        <f t="shared" ref="Z2207:Z2208" si="301">M2207</f>
        <v>ITM_U32</v>
      </c>
    </row>
    <row r="2208" spans="1:26">
      <c r="A2208" s="3">
        <f>ROW()</f>
        <v>2208</v>
      </c>
      <c r="B2208" s="184">
        <f t="shared" si="271"/>
        <v>2161</v>
      </c>
      <c r="C2208" s="1" t="s">
        <v>4781</v>
      </c>
      <c r="D2208" s="1" t="s">
        <v>3925</v>
      </c>
      <c r="E2208" s="134" t="s">
        <v>4791</v>
      </c>
      <c r="F2208" s="15" t="s">
        <v>4791</v>
      </c>
      <c r="G2208" s="62">
        <v>0</v>
      </c>
      <c r="H2208" s="62">
        <v>0</v>
      </c>
      <c r="I2208" s="40" t="s">
        <v>3</v>
      </c>
      <c r="J2208" s="16" t="s">
        <v>2188</v>
      </c>
      <c r="K2208" s="134" t="s">
        <v>4580</v>
      </c>
      <c r="L2208" s="166" t="s">
        <v>4648</v>
      </c>
      <c r="M2208" s="21" t="s">
        <v>4806</v>
      </c>
      <c r="N2208" s="166" t="s">
        <v>4648</v>
      </c>
      <c r="O2208" s="167"/>
      <c r="P2208" t="str">
        <f t="shared" si="296"/>
        <v/>
      </c>
      <c r="Q2208" s="167"/>
      <c r="R2208" s="167"/>
      <c r="S2208" s="151">
        <f t="shared" si="297"/>
        <v>329</v>
      </c>
      <c r="T2208" s="3" t="s">
        <v>4650</v>
      </c>
      <c r="U2208" s="114" t="s">
        <v>4449</v>
      </c>
      <c r="V2208" s="114"/>
      <c r="W2208" s="155" t="str">
        <f t="shared" si="298"/>
        <v/>
      </c>
      <c r="X2208" s="105" t="str">
        <f t="shared" si="299"/>
        <v/>
      </c>
      <c r="Y2208" s="2">
        <f t="shared" si="300"/>
        <v>2161</v>
      </c>
      <c r="Z2208" t="str">
        <f t="shared" si="301"/>
        <v>ITM_U64</v>
      </c>
    </row>
    <row r="2209" spans="1:26">
      <c r="A2209" s="3">
        <f>ROW()</f>
        <v>2209</v>
      </c>
      <c r="B2209" s="184">
        <f t="shared" si="271"/>
        <v>2162</v>
      </c>
      <c r="C2209" s="1" t="s">
        <v>4792</v>
      </c>
      <c r="D2209" s="1" t="s">
        <v>3874</v>
      </c>
      <c r="E2209" s="134" t="s">
        <v>4793</v>
      </c>
      <c r="F2209" s="134" t="s">
        <v>4793</v>
      </c>
      <c r="G2209" s="62">
        <v>0</v>
      </c>
      <c r="H2209" s="62">
        <v>0</v>
      </c>
      <c r="I2209" s="40" t="s">
        <v>3</v>
      </c>
      <c r="J2209" s="16" t="s">
        <v>2188</v>
      </c>
      <c r="K2209" s="134" t="s">
        <v>4580</v>
      </c>
      <c r="L2209" s="166" t="s">
        <v>4648</v>
      </c>
      <c r="M2209" s="21" t="s">
        <v>4807</v>
      </c>
      <c r="N2209" s="166" t="s">
        <v>4648</v>
      </c>
      <c r="O2209" s="167"/>
      <c r="P2209" t="str">
        <f t="shared" ref="P2209" si="302">IF(E2209=F2209,"","NOT EQUAL")</f>
        <v/>
      </c>
      <c r="Q2209" s="167"/>
      <c r="R2209" s="167"/>
      <c r="S2209" s="151">
        <f t="shared" ref="S2209" si="303">IF(X2209&lt;&gt;"",S2208+1,S2208)</f>
        <v>329</v>
      </c>
      <c r="T2209" s="3" t="s">
        <v>4650</v>
      </c>
      <c r="U2209" s="114" t="s">
        <v>4449</v>
      </c>
      <c r="V2209" s="114"/>
      <c r="W2209" s="155" t="str">
        <f t="shared" ref="W2209" si="304">IF( OR(U2209="CNST", I2209="CAT_REGS"),(E2209),
IF(U2209="YES",UPPER(E2209),
IF(   AND(U2209&lt;&gt;"NO",I2209="CAT_FNCT",D2209&lt;&gt;"multiply", D2209&lt;&gt;"divide"),IF(J2209="SLS_ENABLED",   UPPER(E2209),""),"")))</f>
        <v/>
      </c>
      <c r="X2209" s="105" t="str">
        <f t="shared" ref="X2209" si="305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2">
        <f t="shared" ref="Y2209" si="306">B2209</f>
        <v>2162</v>
      </c>
      <c r="Z2209" t="str">
        <f t="shared" ref="Z2209" si="307">M2209</f>
        <v>ITM_SL1</v>
      </c>
    </row>
    <row r="2210" spans="1:26">
      <c r="A2210" s="3">
        <f>ROW()</f>
        <v>2210</v>
      </c>
      <c r="B2210" s="184">
        <f t="shared" si="271"/>
        <v>2163</v>
      </c>
      <c r="C2210" s="1" t="s">
        <v>4792</v>
      </c>
      <c r="D2210" s="1" t="s">
        <v>3875</v>
      </c>
      <c r="E2210" s="134" t="s">
        <v>4794</v>
      </c>
      <c r="F2210" s="134" t="s">
        <v>4794</v>
      </c>
      <c r="G2210" s="62">
        <v>0</v>
      </c>
      <c r="H2210" s="62">
        <v>0</v>
      </c>
      <c r="I2210" s="40" t="s">
        <v>3</v>
      </c>
      <c r="J2210" s="16" t="s">
        <v>2188</v>
      </c>
      <c r="K2210" s="134" t="s">
        <v>4580</v>
      </c>
      <c r="L2210" s="166" t="s">
        <v>4648</v>
      </c>
      <c r="M2210" s="21" t="s">
        <v>4808</v>
      </c>
      <c r="N2210" s="166" t="s">
        <v>4648</v>
      </c>
      <c r="O2210" s="167"/>
      <c r="P2210" t="str">
        <f t="shared" ref="P2210" si="308">IF(E2210=F2210,"","NOT EQUAL")</f>
        <v/>
      </c>
      <c r="Q2210" s="167"/>
      <c r="R2210" s="167"/>
      <c r="S2210" s="151">
        <f t="shared" ref="S2210" si="309">IF(X2210&lt;&gt;"",S2209+1,S2209)</f>
        <v>329</v>
      </c>
      <c r="T2210" s="3" t="s">
        <v>4650</v>
      </c>
      <c r="U2210" s="114" t="s">
        <v>4449</v>
      </c>
      <c r="V2210" s="114"/>
      <c r="W2210" s="155" t="str">
        <f t="shared" ref="W2210" si="310">IF( OR(U2210="CNST", I2210="CAT_REGS"),(E2210),
IF(U2210="YES",UPPER(E2210),
IF(   AND(U2210&lt;&gt;"NO",I2210="CAT_FNCT",D2210&lt;&gt;"multiply", D2210&lt;&gt;"divide"),IF(J2210="SLS_ENABLED",   UPPER(E2210),""),"")))</f>
        <v/>
      </c>
      <c r="X2210" s="105" t="str">
        <f t="shared" ref="X2210" si="311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2">
        <f t="shared" ref="Y2210" si="312">B2210</f>
        <v>2163</v>
      </c>
      <c r="Z2210" t="str">
        <f t="shared" ref="Z2210" si="313">M2210</f>
        <v>ITM_SR1</v>
      </c>
    </row>
    <row r="2211" spans="1:26">
      <c r="A2211" s="3">
        <f>ROW()</f>
        <v>2211</v>
      </c>
      <c r="B2211" s="184">
        <f t="shared" si="271"/>
        <v>2164</v>
      </c>
      <c r="C2211" s="1" t="s">
        <v>4792</v>
      </c>
      <c r="D2211" s="1" t="s">
        <v>3939</v>
      </c>
      <c r="E2211" s="134" t="s">
        <v>4795</v>
      </c>
      <c r="F2211" s="134" t="s">
        <v>4795</v>
      </c>
      <c r="G2211" s="62">
        <v>0</v>
      </c>
      <c r="H2211" s="62">
        <v>0</v>
      </c>
      <c r="I2211" s="40" t="s">
        <v>3</v>
      </c>
      <c r="J2211" s="16" t="s">
        <v>2188</v>
      </c>
      <c r="K2211" s="134" t="s">
        <v>4580</v>
      </c>
      <c r="L2211" s="166" t="s">
        <v>4648</v>
      </c>
      <c r="M2211" s="21" t="s">
        <v>4809</v>
      </c>
      <c r="N2211" s="166" t="s">
        <v>4648</v>
      </c>
      <c r="O2211" s="167"/>
      <c r="P2211" t="str">
        <f t="shared" ref="P2211:P2212" si="314">IF(E2211=F2211,"","NOT EQUAL")</f>
        <v/>
      </c>
      <c r="Q2211" s="167"/>
      <c r="R2211" s="167"/>
      <c r="S2211" s="151">
        <f t="shared" ref="S2211:S2212" si="315">IF(X2211&lt;&gt;"",S2210+1,S2210)</f>
        <v>329</v>
      </c>
      <c r="T2211" s="3" t="s">
        <v>4650</v>
      </c>
      <c r="U2211" s="114" t="s">
        <v>4449</v>
      </c>
      <c r="V2211" s="114"/>
      <c r="W2211" s="155" t="str">
        <f t="shared" ref="W2211:W2212" si="316">IF( OR(U2211="CNST", I2211="CAT_REGS"),(E2211),
IF(U2211="YES",UPPER(E2211),
IF(   AND(U2211&lt;&gt;"NO",I2211="CAT_FNCT",D2211&lt;&gt;"multiply", D2211&lt;&gt;"divide"),IF(J2211="SLS_ENABLED",   UPPER(E2211),""),"")))</f>
        <v/>
      </c>
      <c r="X2211" s="105" t="str">
        <f t="shared" ref="X2211:X2212" si="317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2">
        <f t="shared" ref="Y2211:Y2212" si="318">B2211</f>
        <v>2164</v>
      </c>
      <c r="Z2211" t="str">
        <f t="shared" ref="Z2211:Z2212" si="319">M2211</f>
        <v>ITM_RL1</v>
      </c>
    </row>
    <row r="2212" spans="1:26">
      <c r="A2212" s="3">
        <f>ROW()</f>
        <v>2212</v>
      </c>
      <c r="B2212" s="184">
        <f t="shared" si="271"/>
        <v>2165</v>
      </c>
      <c r="C2212" s="1" t="s">
        <v>4792</v>
      </c>
      <c r="D2212" s="1" t="s">
        <v>3876</v>
      </c>
      <c r="E2212" s="134" t="s">
        <v>4796</v>
      </c>
      <c r="F2212" s="134" t="s">
        <v>4796</v>
      </c>
      <c r="G2212" s="62">
        <v>0</v>
      </c>
      <c r="H2212" s="62">
        <v>0</v>
      </c>
      <c r="I2212" s="40" t="s">
        <v>3</v>
      </c>
      <c r="J2212" s="16" t="s">
        <v>2188</v>
      </c>
      <c r="K2212" s="134" t="s">
        <v>4580</v>
      </c>
      <c r="L2212" s="166" t="s">
        <v>4648</v>
      </c>
      <c r="M2212" s="21" t="s">
        <v>4810</v>
      </c>
      <c r="N2212" s="166" t="s">
        <v>4648</v>
      </c>
      <c r="O2212" s="167"/>
      <c r="P2212" t="str">
        <f t="shared" si="314"/>
        <v/>
      </c>
      <c r="Q2212" s="167"/>
      <c r="R2212" s="167"/>
      <c r="S2212" s="151">
        <f t="shared" si="315"/>
        <v>329</v>
      </c>
      <c r="T2212" s="3" t="s">
        <v>4650</v>
      </c>
      <c r="U2212" s="114" t="s">
        <v>4449</v>
      </c>
      <c r="V2212" s="114"/>
      <c r="W2212" s="155" t="str">
        <f t="shared" si="316"/>
        <v/>
      </c>
      <c r="X2212" s="105" t="str">
        <f t="shared" si="317"/>
        <v/>
      </c>
      <c r="Y2212" s="2">
        <f t="shared" si="318"/>
        <v>2165</v>
      </c>
      <c r="Z2212" t="str">
        <f t="shared" si="319"/>
        <v>ITM_RR1</v>
      </c>
    </row>
    <row r="2213" spans="1:26">
      <c r="A2213" s="3">
        <f>ROW()</f>
        <v>2213</v>
      </c>
      <c r="B2213" s="184">
        <f t="shared" si="271"/>
        <v>2166</v>
      </c>
      <c r="C2213" s="1" t="s">
        <v>4792</v>
      </c>
      <c r="D2213" s="1" t="s">
        <v>3877</v>
      </c>
      <c r="E2213" s="134" t="s">
        <v>4825</v>
      </c>
      <c r="F2213" s="134" t="s">
        <v>4825</v>
      </c>
      <c r="G2213" s="62">
        <v>0</v>
      </c>
      <c r="H2213" s="62">
        <v>0</v>
      </c>
      <c r="I2213" s="40" t="s">
        <v>3</v>
      </c>
      <c r="J2213" s="16" t="s">
        <v>2188</v>
      </c>
      <c r="K2213" s="134" t="s">
        <v>4580</v>
      </c>
      <c r="L2213" s="166" t="s">
        <v>4648</v>
      </c>
      <c r="M2213" s="21" t="s">
        <v>4811</v>
      </c>
      <c r="N2213" s="166" t="s">
        <v>4648</v>
      </c>
      <c r="O2213" s="167"/>
      <c r="P2213" t="str">
        <f t="shared" ref="P2213" si="320">IF(E2213=F2213,"","NOT EQUAL")</f>
        <v/>
      </c>
      <c r="Q2213" s="167"/>
      <c r="R2213" s="167"/>
      <c r="S2213" s="151">
        <f t="shared" ref="S2213" si="321">IF(X2213&lt;&gt;"",S2212+1,S2212)</f>
        <v>329</v>
      </c>
      <c r="T2213" s="3" t="s">
        <v>4650</v>
      </c>
      <c r="U2213" s="114" t="s">
        <v>4449</v>
      </c>
      <c r="V2213" s="114"/>
      <c r="W2213" s="155" t="str">
        <f t="shared" ref="W2213" si="322">IF( OR(U2213="CNST", I2213="CAT_REGS"),(E2213),
IF(U2213="YES",UPPER(E2213),
IF(   AND(U2213&lt;&gt;"NO",I2213="CAT_FNCT",D2213&lt;&gt;"multiply", D2213&lt;&gt;"divide"),IF(J2213="SLS_ENABLED",   UPPER(E2213),""),"")))</f>
        <v/>
      </c>
      <c r="X2213" s="105" t="str">
        <f t="shared" ref="X2213" si="323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2">
        <f t="shared" ref="Y2213" si="324">B2213</f>
        <v>2166</v>
      </c>
      <c r="Z2213" t="str">
        <f t="shared" ref="Z2213" si="325">M2213</f>
        <v>ITM_FWORD</v>
      </c>
    </row>
    <row r="2214" spans="1:26">
      <c r="A2214" s="3">
        <f>ROW()</f>
        <v>2214</v>
      </c>
      <c r="B2214" s="184">
        <f t="shared" si="271"/>
        <v>2167</v>
      </c>
      <c r="C2214" s="1" t="s">
        <v>4792</v>
      </c>
      <c r="D2214" s="1" t="s">
        <v>3878</v>
      </c>
      <c r="E2214" s="134" t="s">
        <v>4826</v>
      </c>
      <c r="F2214" s="134" t="s">
        <v>4826</v>
      </c>
      <c r="G2214" s="62">
        <v>0</v>
      </c>
      <c r="H2214" s="62">
        <v>0</v>
      </c>
      <c r="I2214" s="40" t="s">
        <v>3</v>
      </c>
      <c r="J2214" s="16" t="s">
        <v>2188</v>
      </c>
      <c r="K2214" s="134" t="s">
        <v>4580</v>
      </c>
      <c r="L2214" s="166" t="s">
        <v>4648</v>
      </c>
      <c r="M2214" s="21" t="s">
        <v>4812</v>
      </c>
      <c r="N2214" s="166" t="s">
        <v>4648</v>
      </c>
      <c r="O2214" s="167"/>
      <c r="P2214" t="str">
        <f t="shared" ref="P2214:P2215" si="326">IF(E2214=F2214,"","NOT EQUAL")</f>
        <v/>
      </c>
      <c r="Q2214" s="167"/>
      <c r="R2214" s="167"/>
      <c r="S2214" s="151">
        <f t="shared" ref="S2214:S2215" si="327">IF(X2214&lt;&gt;"",S2213+1,S2213)</f>
        <v>329</v>
      </c>
      <c r="T2214" s="3" t="s">
        <v>4650</v>
      </c>
      <c r="U2214" s="114" t="s">
        <v>4449</v>
      </c>
      <c r="V2214" s="114"/>
      <c r="W2214" s="155" t="str">
        <f t="shared" ref="W2214:W2215" si="328">IF( OR(U2214="CNST", I2214="CAT_REGS"),(E2214),
IF(U2214="YES",UPPER(E2214),
IF(   AND(U2214&lt;&gt;"NO",I2214="CAT_FNCT",D2214&lt;&gt;"multiply", D2214&lt;&gt;"divide"),IF(J2214="SLS_ENABLED",   UPPER(E2214),""),"")))</f>
        <v/>
      </c>
      <c r="X2214" s="105" t="str">
        <f t="shared" ref="X2214:X2215" si="329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2">
        <f t="shared" ref="Y2214:Y2215" si="330">B2214</f>
        <v>2167</v>
      </c>
      <c r="Z2214" t="str">
        <f t="shared" ref="Z2214:Z2215" si="331">M2214</f>
        <v>ITM_FBYTE</v>
      </c>
    </row>
    <row r="2215" spans="1:26">
      <c r="A2215" s="3">
        <f>ROW()</f>
        <v>2215</v>
      </c>
      <c r="B2215" s="184">
        <f t="shared" si="271"/>
        <v>2168</v>
      </c>
      <c r="C2215" s="1" t="s">
        <v>4814</v>
      </c>
      <c r="D2215" s="1" t="s">
        <v>7</v>
      </c>
      <c r="E2215" s="16" t="s">
        <v>4815</v>
      </c>
      <c r="F2215" s="16" t="s">
        <v>4815</v>
      </c>
      <c r="G2215" s="151">
        <v>0</v>
      </c>
      <c r="H2215" s="151">
        <v>0</v>
      </c>
      <c r="I2215" s="16" t="s">
        <v>1</v>
      </c>
      <c r="J2215" s="16" t="s">
        <v>2189</v>
      </c>
      <c r="K2215" s="134" t="s">
        <v>4580</v>
      </c>
      <c r="L2215" s="166" t="s">
        <v>4830</v>
      </c>
      <c r="M2215" s="21" t="s">
        <v>4816</v>
      </c>
      <c r="N2215" s="21" t="s">
        <v>3782</v>
      </c>
      <c r="O2215"/>
      <c r="P2215" t="str">
        <f t="shared" si="326"/>
        <v/>
      </c>
      <c r="Q2215"/>
      <c r="R2215"/>
      <c r="S2215" s="151">
        <f t="shared" si="327"/>
        <v>329</v>
      </c>
      <c r="T2215" s="3" t="s">
        <v>4544</v>
      </c>
      <c r="U2215" s="114" t="s">
        <v>4449</v>
      </c>
      <c r="V2215" s="114"/>
      <c r="W2215" s="155" t="str">
        <f t="shared" si="328"/>
        <v/>
      </c>
      <c r="X2215" s="105" t="str">
        <f t="shared" si="329"/>
        <v/>
      </c>
      <c r="Y2215" s="2">
        <f t="shared" si="330"/>
        <v>2168</v>
      </c>
      <c r="Z2215" t="str">
        <f t="shared" si="331"/>
        <v>ITM_CLAIM</v>
      </c>
    </row>
    <row r="2216" spans="1:26">
      <c r="A2216" s="3">
        <f>ROW()</f>
        <v>2216</v>
      </c>
      <c r="B2216" s="184">
        <f t="shared" si="271"/>
        <v>2169</v>
      </c>
      <c r="C2216" s="1" t="s">
        <v>4827</v>
      </c>
      <c r="D2216" s="1" t="s">
        <v>14</v>
      </c>
      <c r="E2216" s="134" t="s">
        <v>4829</v>
      </c>
      <c r="F2216" s="134" t="s">
        <v>4829</v>
      </c>
      <c r="G2216" s="62">
        <v>0</v>
      </c>
      <c r="H2216" s="62">
        <v>3</v>
      </c>
      <c r="I2216" s="16" t="s">
        <v>1</v>
      </c>
      <c r="J2216" s="16" t="s">
        <v>2189</v>
      </c>
      <c r="K2216" s="134" t="s">
        <v>4579</v>
      </c>
      <c r="L2216" s="166" t="s">
        <v>4648</v>
      </c>
      <c r="M2216" s="21" t="s">
        <v>4828</v>
      </c>
      <c r="N2216" s="166" t="s">
        <v>4648</v>
      </c>
      <c r="O2216" s="167"/>
      <c r="P2216" t="str">
        <f t="shared" ref="P2216" si="332">IF(E2216=F2216,"","NOT EQUAL")</f>
        <v/>
      </c>
      <c r="Q2216" s="167"/>
      <c r="R2216" s="167"/>
      <c r="S2216" s="151">
        <f t="shared" ref="S2216" si="333">IF(X2216&lt;&gt;"",S2215+1,S2215)</f>
        <v>329</v>
      </c>
      <c r="T2216" s="3" t="s">
        <v>4650</v>
      </c>
      <c r="U2216" s="114" t="s">
        <v>4449</v>
      </c>
      <c r="V2216" s="114"/>
      <c r="W2216" s="155" t="str">
        <f t="shared" ref="W2216" si="334">IF( OR(U2216="CNST", I2216="CAT_REGS"),(E2216),
IF(U2216="YES",UPPER(E2216),
IF(   AND(U2216&lt;&gt;"NO",I2216="CAT_FNCT",D2216&lt;&gt;"multiply", D2216&lt;&gt;"divide"),IF(J2216="SLS_ENABLED",   UPPER(E2216),""),"")))</f>
        <v/>
      </c>
      <c r="X2216" s="105" t="str">
        <f t="shared" ref="X2216" si="335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2">
        <f t="shared" ref="Y2216" si="336">B2216</f>
        <v>2169</v>
      </c>
      <c r="Z2216" t="str">
        <f t="shared" ref="Z2216" si="337">M2216</f>
        <v>ITM_SHOIREP</v>
      </c>
    </row>
    <row r="2217" spans="1:26">
      <c r="B2217" s="183"/>
      <c r="P2217" t="str">
        <f t="shared" ref="P2217:P2238" si="338">IF(E2217=F2217,"","NOT EQUAL")</f>
        <v/>
      </c>
    </row>
    <row r="2218" spans="1:26">
      <c r="B2218" s="183"/>
      <c r="P2218" t="str">
        <f t="shared" si="338"/>
        <v/>
      </c>
    </row>
    <row r="2219" spans="1:26">
      <c r="B2219" s="183"/>
      <c r="P2219" t="str">
        <f t="shared" si="338"/>
        <v/>
      </c>
    </row>
    <row r="2220" spans="1:26">
      <c r="B2220" s="183"/>
      <c r="P2220" t="str">
        <f t="shared" si="338"/>
        <v/>
      </c>
    </row>
    <row r="2221" spans="1:26">
      <c r="B2221" s="183"/>
      <c r="P2221" t="str">
        <f t="shared" si="338"/>
        <v/>
      </c>
    </row>
    <row r="2222" spans="1:26">
      <c r="B2222" s="183"/>
      <c r="P2222" t="str">
        <f t="shared" si="338"/>
        <v/>
      </c>
    </row>
    <row r="2223" spans="1:26">
      <c r="B2223" s="183"/>
      <c r="P2223" t="str">
        <f t="shared" si="338"/>
        <v/>
      </c>
    </row>
    <row r="2224" spans="1:26">
      <c r="B2224" s="183"/>
      <c r="P2224" t="str">
        <f t="shared" si="338"/>
        <v/>
      </c>
    </row>
    <row r="2225" spans="2:16">
      <c r="B2225" s="183"/>
      <c r="P2225" t="str">
        <f t="shared" si="338"/>
        <v/>
      </c>
    </row>
    <row r="2226" spans="2:16">
      <c r="B2226" s="183"/>
      <c r="P2226" t="str">
        <f t="shared" si="338"/>
        <v/>
      </c>
    </row>
    <row r="2227" spans="2:16">
      <c r="B2227" s="183"/>
      <c r="P2227" t="str">
        <f t="shared" si="338"/>
        <v/>
      </c>
    </row>
    <row r="2228" spans="2:16">
      <c r="B2228" s="183"/>
      <c r="P2228" t="str">
        <f t="shared" si="338"/>
        <v/>
      </c>
    </row>
    <row r="2229" spans="2:16">
      <c r="B2229" s="183"/>
      <c r="P2229" t="str">
        <f t="shared" si="338"/>
        <v/>
      </c>
    </row>
    <row r="2230" spans="2:16">
      <c r="B2230" s="183"/>
      <c r="P2230" t="str">
        <f t="shared" si="338"/>
        <v/>
      </c>
    </row>
    <row r="2231" spans="2:16">
      <c r="B2231" s="183"/>
      <c r="P2231" t="str">
        <f t="shared" si="338"/>
        <v/>
      </c>
    </row>
    <row r="2232" spans="2:16">
      <c r="B2232" s="183"/>
      <c r="P2232" t="str">
        <f t="shared" si="338"/>
        <v/>
      </c>
    </row>
    <row r="2233" spans="2:16">
      <c r="B2233" s="183"/>
      <c r="P2233" t="str">
        <f t="shared" si="338"/>
        <v/>
      </c>
    </row>
    <row r="2234" spans="2:16">
      <c r="B2234" s="183"/>
      <c r="P2234" t="str">
        <f t="shared" si="338"/>
        <v/>
      </c>
    </row>
    <row r="2235" spans="2:16">
      <c r="B2235" s="183"/>
      <c r="P2235" t="str">
        <f t="shared" si="338"/>
        <v/>
      </c>
    </row>
    <row r="2236" spans="2:16">
      <c r="B2236" s="183"/>
      <c r="P2236" t="str">
        <f t="shared" si="338"/>
        <v/>
      </c>
    </row>
    <row r="2237" spans="2:16">
      <c r="B2237" s="183"/>
      <c r="P2237" t="str">
        <f t="shared" si="338"/>
        <v/>
      </c>
    </row>
    <row r="2238" spans="2:16">
      <c r="P2238" t="str">
        <f t="shared" si="338"/>
        <v/>
      </c>
    </row>
    <row r="2239" spans="2:16"/>
    <row r="2240" spans="2:1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17:O2238 Q2217:V2238">
    <cfRule type="cellIs" dxfId="1069" priority="1348" operator="greaterThan">
      <formula>0</formula>
    </cfRule>
  </conditionalFormatting>
  <conditionalFormatting sqref="J1:J2 L66:N66 L885:N885 J2081:J2106 J2073 J2075 J2077 J2079 L94 L91 J1923:J1945 J1949:J2071 L722 J6:J80 J82:J100 J104:J113 J127:J132 J156:J180 J349:J384 J495:J500 J502:J510 J558:J559 J561:J562 J564:J602 J968:J978 J798:J852 J855:J856 J115:J117 J182:J228 J512:J515 J794 J412:J434 J387:J397 J604:J625 J264:J346 J2217:J1048576 J1916:J1921 J1855:J1914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501:J1701 J1793:K1853">
    <cfRule type="containsText" dxfId="1068" priority="1346" operator="containsText" text="DISABLED">
      <formula>NOT(ISERROR(SEARCH("DISABLED",J1)))</formula>
    </cfRule>
    <cfRule type="containsText" dxfId="1067" priority="1347" operator="containsText" text="ENABLED">
      <formula>NOT(ISERROR(SEARCH("ENABLED",J1)))</formula>
    </cfRule>
  </conditionalFormatting>
  <conditionalFormatting sqref="J3:J4">
    <cfRule type="containsText" dxfId="1066" priority="1344" operator="containsText" text="DISABLED">
      <formula>NOT(ISERROR(SEARCH("DISABLED",J3)))</formula>
    </cfRule>
    <cfRule type="containsText" dxfId="1065" priority="1345" operator="containsText" text="ENABLED">
      <formula>NOT(ISERROR(SEARCH("ENABLED",J3)))</formula>
    </cfRule>
  </conditionalFormatting>
  <conditionalFormatting sqref="O2:V2">
    <cfRule type="cellIs" dxfId="1064" priority="1342" operator="greaterThan">
      <formula>0</formula>
    </cfRule>
  </conditionalFormatting>
  <conditionalFormatting sqref="W2217:W1048576">
    <cfRule type="cellIs" dxfId="1063" priority="1341" operator="greaterThan">
      <formula>0</formula>
    </cfRule>
  </conditionalFormatting>
  <conditionalFormatting sqref="W2">
    <cfRule type="cellIs" dxfId="1062" priority="1339" operator="greaterThan">
      <formula>0</formula>
    </cfRule>
  </conditionalFormatting>
  <conditionalFormatting sqref="J2080">
    <cfRule type="containsText" dxfId="1061" priority="1333" operator="containsText" text="DISABLED">
      <formula>NOT(ISERROR(SEARCH("DISABLED",J2080)))</formula>
    </cfRule>
    <cfRule type="containsText" dxfId="1060" priority="1334" operator="containsText" text="ENABLED">
      <formula>NOT(ISERROR(SEARCH("ENABLED",J2080)))</formula>
    </cfRule>
  </conditionalFormatting>
  <conditionalFormatting sqref="J2109:J2114">
    <cfRule type="containsText" dxfId="1059" priority="1329" operator="containsText" text="DISABLED">
      <formula>NOT(ISERROR(SEARCH("DISABLED",J2109)))</formula>
    </cfRule>
    <cfRule type="containsText" dxfId="1058" priority="1330" operator="containsText" text="ENABLED">
      <formula>NOT(ISERROR(SEARCH("ENABLED",J2109)))</formula>
    </cfRule>
  </conditionalFormatting>
  <conditionalFormatting sqref="J2072">
    <cfRule type="containsText" dxfId="1057" priority="1327" operator="containsText" text="DISABLED">
      <formula>NOT(ISERROR(SEARCH("DISABLED",J2072)))</formula>
    </cfRule>
    <cfRule type="containsText" dxfId="1056" priority="1328" operator="containsText" text="ENABLED">
      <formula>NOT(ISERROR(SEARCH("ENABLED",J2072)))</formula>
    </cfRule>
  </conditionalFormatting>
  <conditionalFormatting sqref="J2074">
    <cfRule type="containsText" dxfId="1055" priority="1325" operator="containsText" text="DISABLED">
      <formula>NOT(ISERROR(SEARCH("DISABLED",J2074)))</formula>
    </cfRule>
    <cfRule type="containsText" dxfId="1054" priority="1326" operator="containsText" text="ENABLED">
      <formula>NOT(ISERROR(SEARCH("ENABLED",J2074)))</formula>
    </cfRule>
  </conditionalFormatting>
  <conditionalFormatting sqref="J2078">
    <cfRule type="containsText" dxfId="1053" priority="1319" operator="containsText" text="DISABLED">
      <formula>NOT(ISERROR(SEARCH("DISABLED",J2078)))</formula>
    </cfRule>
    <cfRule type="containsText" dxfId="1052" priority="1320" operator="containsText" text="ENABLED">
      <formula>NOT(ISERROR(SEARCH("ENABLED",J2078)))</formula>
    </cfRule>
  </conditionalFormatting>
  <conditionalFormatting sqref="J2076">
    <cfRule type="containsText" dxfId="1051" priority="1317" operator="containsText" text="DISABLED">
      <formula>NOT(ISERROR(SEARCH("DISABLED",J2076)))</formula>
    </cfRule>
    <cfRule type="containsText" dxfId="1050" priority="1318" operator="containsText" text="ENABLED">
      <formula>NOT(ISERROR(SEARCH("ENABLED",J2076)))</formula>
    </cfRule>
  </conditionalFormatting>
  <conditionalFormatting sqref="J2115">
    <cfRule type="containsText" dxfId="1049" priority="1315" operator="containsText" text="DISABLED">
      <formula>NOT(ISERROR(SEARCH("DISABLED",J2115)))</formula>
    </cfRule>
    <cfRule type="containsText" dxfId="1048" priority="1316" operator="containsText" text="ENABLED">
      <formula>NOT(ISERROR(SEARCH("ENABLED",J2115)))</formula>
    </cfRule>
  </conditionalFormatting>
  <conditionalFormatting sqref="J2116">
    <cfRule type="containsText" dxfId="1047" priority="1313" operator="containsText" text="DISABLED">
      <formula>NOT(ISERROR(SEARCH("DISABLED",J2116)))</formula>
    </cfRule>
    <cfRule type="containsText" dxfId="1046" priority="1314" operator="containsText" text="ENABLED">
      <formula>NOT(ISERROR(SEARCH("ENABLED",J2116)))</formula>
    </cfRule>
  </conditionalFormatting>
  <conditionalFormatting sqref="J1922">
    <cfRule type="containsText" dxfId="1045" priority="1307" operator="containsText" text="DISABLED">
      <formula>NOT(ISERROR(SEARCH("DISABLED",J1922)))</formula>
    </cfRule>
    <cfRule type="containsText" dxfId="1044" priority="1308" operator="containsText" text="ENABLED">
      <formula>NOT(ISERROR(SEARCH("ENABLED",J1922)))</formula>
    </cfRule>
  </conditionalFormatting>
  <conditionalFormatting sqref="J2118:J2124">
    <cfRule type="containsText" dxfId="1043" priority="1305" operator="containsText" text="DISABLED">
      <formula>NOT(ISERROR(SEARCH("DISABLED",J2118)))</formula>
    </cfRule>
    <cfRule type="containsText" dxfId="1042" priority="1306" operator="containsText" text="ENABLED">
      <formula>NOT(ISERROR(SEARCH("ENABLED",J2118)))</formula>
    </cfRule>
  </conditionalFormatting>
  <conditionalFormatting sqref="J2125">
    <cfRule type="containsText" dxfId="1041" priority="1303" operator="containsText" text="DISABLED">
      <formula>NOT(ISERROR(SEARCH("DISABLED",J2125)))</formula>
    </cfRule>
    <cfRule type="containsText" dxfId="1040" priority="1304" operator="containsText" text="ENABLED">
      <formula>NOT(ISERROR(SEARCH("ENABLED",J2125)))</formula>
    </cfRule>
  </conditionalFormatting>
  <conditionalFormatting sqref="J2127">
    <cfRule type="containsText" dxfId="1039" priority="1297" operator="containsText" text="DISABLED">
      <formula>NOT(ISERROR(SEARCH("DISABLED",J2127)))</formula>
    </cfRule>
    <cfRule type="containsText" dxfId="1038" priority="1298" operator="containsText" text="ENABLED">
      <formula>NOT(ISERROR(SEARCH("ENABLED",J2127)))</formula>
    </cfRule>
  </conditionalFormatting>
  <conditionalFormatting sqref="J2128:J2130">
    <cfRule type="containsText" dxfId="1037" priority="1295" operator="containsText" text="DISABLED">
      <formula>NOT(ISERROR(SEARCH("DISABLED",J2128)))</formula>
    </cfRule>
    <cfRule type="containsText" dxfId="1036" priority="1296" operator="containsText" text="ENABLED">
      <formula>NOT(ISERROR(SEARCH("ENABLED",J2128)))</formula>
    </cfRule>
  </conditionalFormatting>
  <conditionalFormatting sqref="J2131">
    <cfRule type="containsText" dxfId="1035" priority="1293" operator="containsText" text="DISABLED">
      <formula>NOT(ISERROR(SEARCH("DISABLED",J2131)))</formula>
    </cfRule>
    <cfRule type="containsText" dxfId="1034" priority="1294" operator="containsText" text="ENABLED">
      <formula>NOT(ISERROR(SEARCH("ENABLED",J2131)))</formula>
    </cfRule>
  </conditionalFormatting>
  <conditionalFormatting sqref="J2132">
    <cfRule type="containsText" dxfId="1033" priority="1291" operator="containsText" text="DISABLED">
      <formula>NOT(ISERROR(SEARCH("DISABLED",J2132)))</formula>
    </cfRule>
    <cfRule type="containsText" dxfId="1032" priority="1292" operator="containsText" text="ENABLED">
      <formula>NOT(ISERROR(SEARCH("ENABLED",J2132)))</formula>
    </cfRule>
  </conditionalFormatting>
  <conditionalFormatting sqref="J2133">
    <cfRule type="containsText" dxfId="1031" priority="1289" operator="containsText" text="DISABLED">
      <formula>NOT(ISERROR(SEARCH("DISABLED",J2133)))</formula>
    </cfRule>
    <cfRule type="containsText" dxfId="1030" priority="1290" operator="containsText" text="ENABLED">
      <formula>NOT(ISERROR(SEARCH("ENABLED",J2133)))</formula>
    </cfRule>
  </conditionalFormatting>
  <conditionalFormatting sqref="J2134">
    <cfRule type="containsText" dxfId="1029" priority="1287" operator="containsText" text="DISABLED">
      <formula>NOT(ISERROR(SEARCH("DISABLED",J2134)))</formula>
    </cfRule>
    <cfRule type="containsText" dxfId="1028" priority="1288" operator="containsText" text="ENABLED">
      <formula>NOT(ISERROR(SEARCH("ENABLED",J2134)))</formula>
    </cfRule>
  </conditionalFormatting>
  <conditionalFormatting sqref="J853:J854">
    <cfRule type="containsText" dxfId="1027" priority="1281" operator="containsText" text="DISABLED">
      <formula>NOT(ISERROR(SEARCH("DISABLED",J853)))</formula>
    </cfRule>
    <cfRule type="containsText" dxfId="1026" priority="1282" operator="containsText" text="ENABLED">
      <formula>NOT(ISERROR(SEARCH("ENABLED",J853)))</formula>
    </cfRule>
  </conditionalFormatting>
  <conditionalFormatting sqref="J1702">
    <cfRule type="containsText" dxfId="1025" priority="1271" operator="containsText" text="DISABLED">
      <formula>NOT(ISERROR(SEARCH("DISABLED",J1702)))</formula>
    </cfRule>
    <cfRule type="containsText" dxfId="1024" priority="1272" operator="containsText" text="ENABLED">
      <formula>NOT(ISERROR(SEARCH("ENABLED",J1702)))</formula>
    </cfRule>
  </conditionalFormatting>
  <conditionalFormatting sqref="J81">
    <cfRule type="containsText" dxfId="1023" priority="1267" operator="containsText" text="DISABLED">
      <formula>NOT(ISERROR(SEARCH("DISABLED",J81)))</formula>
    </cfRule>
    <cfRule type="containsText" dxfId="1022" priority="1268" operator="containsText" text="ENABLED">
      <formula>NOT(ISERROR(SEARCH("ENABLED",J81)))</formula>
    </cfRule>
  </conditionalFormatting>
  <conditionalFormatting sqref="J103">
    <cfRule type="containsText" dxfId="1021" priority="1263" operator="containsText" text="DISABLED">
      <formula>NOT(ISERROR(SEARCH("DISABLED",J103)))</formula>
    </cfRule>
    <cfRule type="containsText" dxfId="1020" priority="1264" operator="containsText" text="ENABLED">
      <formula>NOT(ISERROR(SEARCH("ENABLED",J103)))</formula>
    </cfRule>
  </conditionalFormatting>
  <conditionalFormatting sqref="J126">
    <cfRule type="containsText" dxfId="1019" priority="1259" operator="containsText" text="DISABLED">
      <formula>NOT(ISERROR(SEARCH("DISABLED",J126)))</formula>
    </cfRule>
    <cfRule type="containsText" dxfId="1018" priority="1260" operator="containsText" text="ENABLED">
      <formula>NOT(ISERROR(SEARCH("ENABLED",J126)))</formula>
    </cfRule>
  </conditionalFormatting>
  <conditionalFormatting sqref="J155">
    <cfRule type="containsText" dxfId="1017" priority="1255" operator="containsText" text="DISABLED">
      <formula>NOT(ISERROR(SEARCH("DISABLED",J155)))</formula>
    </cfRule>
    <cfRule type="containsText" dxfId="1016" priority="1256" operator="containsText" text="ENABLED">
      <formula>NOT(ISERROR(SEARCH("ENABLED",J155)))</formula>
    </cfRule>
  </conditionalFormatting>
  <conditionalFormatting sqref="J263">
    <cfRule type="containsText" dxfId="1015" priority="1253" operator="containsText" text="DISABLED">
      <formula>NOT(ISERROR(SEARCH("DISABLED",J263)))</formula>
    </cfRule>
    <cfRule type="containsText" dxfId="1014" priority="1254" operator="containsText" text="ENABLED">
      <formula>NOT(ISERROR(SEARCH("ENABLED",J263)))</formula>
    </cfRule>
  </conditionalFormatting>
  <conditionalFormatting sqref="J385">
    <cfRule type="containsText" dxfId="1013" priority="1247" operator="containsText" text="DISABLED">
      <formula>NOT(ISERROR(SEARCH("DISABLED",J385)))</formula>
    </cfRule>
    <cfRule type="containsText" dxfId="1012" priority="1248" operator="containsText" text="ENABLED">
      <formula>NOT(ISERROR(SEARCH("ENABLED",J385)))</formula>
    </cfRule>
  </conditionalFormatting>
  <conditionalFormatting sqref="J386">
    <cfRule type="containsText" dxfId="1011" priority="1245" operator="containsText" text="DISABLED">
      <formula>NOT(ISERROR(SEARCH("DISABLED",J386)))</formula>
    </cfRule>
    <cfRule type="containsText" dxfId="1010" priority="1246" operator="containsText" text="ENABLED">
      <formula>NOT(ISERROR(SEARCH("ENABLED",J386)))</formula>
    </cfRule>
  </conditionalFormatting>
  <conditionalFormatting sqref="J494">
    <cfRule type="containsText" dxfId="1009" priority="1241" operator="containsText" text="DISABLED">
      <formula>NOT(ISERROR(SEARCH("DISABLED",J494)))</formula>
    </cfRule>
    <cfRule type="containsText" dxfId="1008" priority="1242" operator="containsText" text="ENABLED">
      <formula>NOT(ISERROR(SEARCH("ENABLED",J494)))</formula>
    </cfRule>
  </conditionalFormatting>
  <conditionalFormatting sqref="J501">
    <cfRule type="containsText" dxfId="1007" priority="1239" operator="containsText" text="DISABLED">
      <formula>NOT(ISERROR(SEARCH("DISABLED",J501)))</formula>
    </cfRule>
    <cfRule type="containsText" dxfId="1006" priority="1240" operator="containsText" text="ENABLED">
      <formula>NOT(ISERROR(SEARCH("ENABLED",J501)))</formula>
    </cfRule>
  </conditionalFormatting>
  <conditionalFormatting sqref="J556:J557">
    <cfRule type="containsText" dxfId="1005" priority="1235" operator="containsText" text="DISABLED">
      <formula>NOT(ISERROR(SEARCH("DISABLED",J556)))</formula>
    </cfRule>
    <cfRule type="containsText" dxfId="1004" priority="1236" operator="containsText" text="ENABLED">
      <formula>NOT(ISERROR(SEARCH("ENABLED",J556)))</formula>
    </cfRule>
  </conditionalFormatting>
  <conditionalFormatting sqref="J560">
    <cfRule type="containsText" dxfId="1003" priority="1231" operator="containsText" text="DISABLED">
      <formula>NOT(ISERROR(SEARCH("DISABLED",J560)))</formula>
    </cfRule>
    <cfRule type="containsText" dxfId="1002" priority="1232" operator="containsText" text="ENABLED">
      <formula>NOT(ISERROR(SEARCH("ENABLED",J560)))</formula>
    </cfRule>
  </conditionalFormatting>
  <conditionalFormatting sqref="J563">
    <cfRule type="containsText" dxfId="1001" priority="1227" operator="containsText" text="DISABLED">
      <formula>NOT(ISERROR(SEARCH("DISABLED",J563)))</formula>
    </cfRule>
    <cfRule type="containsText" dxfId="1000" priority="1228" operator="containsText" text="ENABLED">
      <formula>NOT(ISERROR(SEARCH("ENABLED",J563)))</formula>
    </cfRule>
  </conditionalFormatting>
  <conditionalFormatting sqref="J603">
    <cfRule type="containsText" dxfId="999" priority="1223" operator="containsText" text="DISABLED">
      <formula>NOT(ISERROR(SEARCH("DISABLED",J603)))</formula>
    </cfRule>
    <cfRule type="containsText" dxfId="998" priority="1224" operator="containsText" text="ENABLED">
      <formula>NOT(ISERROR(SEARCH("ENABLED",J603)))</formula>
    </cfRule>
  </conditionalFormatting>
  <conditionalFormatting sqref="J644:J645">
    <cfRule type="containsText" dxfId="997" priority="1221" operator="containsText" text="DISABLED">
      <formula>NOT(ISERROR(SEARCH("DISABLED",J644)))</formula>
    </cfRule>
    <cfRule type="containsText" dxfId="996" priority="1222" operator="containsText" text="ENABLED">
      <formula>NOT(ISERROR(SEARCH("ENABLED",J644)))</formula>
    </cfRule>
  </conditionalFormatting>
  <conditionalFormatting sqref="J967">
    <cfRule type="containsText" dxfId="995" priority="1217" operator="containsText" text="DISABLED">
      <formula>NOT(ISERROR(SEARCH("DISABLED",J967)))</formula>
    </cfRule>
    <cfRule type="containsText" dxfId="994" priority="1218" operator="containsText" text="ENABLED">
      <formula>NOT(ISERROR(SEARCH("ENABLED",J967)))</formula>
    </cfRule>
  </conditionalFormatting>
  <conditionalFormatting sqref="J795:J797">
    <cfRule type="containsText" dxfId="993" priority="1197" operator="containsText" text="DISABLED">
      <formula>NOT(ISERROR(SEARCH("DISABLED",J795)))</formula>
    </cfRule>
    <cfRule type="containsText" dxfId="992" priority="1198" operator="containsText" text="ENABLED">
      <formula>NOT(ISERROR(SEARCH("ENABLED",J795)))</formula>
    </cfRule>
  </conditionalFormatting>
  <conditionalFormatting sqref="J1946">
    <cfRule type="containsText" dxfId="991" priority="1189" operator="containsText" text="DISABLED">
      <formula>NOT(ISERROR(SEARCH("DISABLED",J1946)))</formula>
    </cfRule>
    <cfRule type="containsText" dxfId="990" priority="1190" operator="containsText" text="ENABLED">
      <formula>NOT(ISERROR(SEARCH("ENABLED",J1946)))</formula>
    </cfRule>
  </conditionalFormatting>
  <conditionalFormatting sqref="J101:J102">
    <cfRule type="containsText" dxfId="989" priority="1171" operator="containsText" text="DISABLED">
      <formula>NOT(ISERROR(SEARCH("DISABLED",J101)))</formula>
    </cfRule>
    <cfRule type="containsText" dxfId="988" priority="1172" operator="containsText" text="ENABLED">
      <formula>NOT(ISERROR(SEARCH("ENABLED",J101)))</formula>
    </cfRule>
  </conditionalFormatting>
  <conditionalFormatting sqref="J124:J125">
    <cfRule type="containsText" dxfId="987" priority="1169" operator="containsText" text="DISABLED">
      <formula>NOT(ISERROR(SEARCH("DISABLED",J124)))</formula>
    </cfRule>
    <cfRule type="containsText" dxfId="986" priority="1170" operator="containsText" text="ENABLED">
      <formula>NOT(ISERROR(SEARCH("ENABLED",J124)))</formula>
    </cfRule>
  </conditionalFormatting>
  <conditionalFormatting sqref="J2126">
    <cfRule type="containsText" dxfId="985" priority="1165" operator="containsText" text="DISABLED">
      <formula>NOT(ISERROR(SEARCH("DISABLED",J2126)))</formula>
    </cfRule>
    <cfRule type="containsText" dxfId="984" priority="1166" operator="containsText" text="ENABLED">
      <formula>NOT(ISERROR(SEARCH("ENABLED",J2126)))</formula>
    </cfRule>
  </conditionalFormatting>
  <conditionalFormatting sqref="J114">
    <cfRule type="containsText" dxfId="983" priority="1163" operator="containsText" text="DISABLED">
      <formula>NOT(ISERROR(SEARCH("DISABLED",J114)))</formula>
    </cfRule>
    <cfRule type="containsText" dxfId="982" priority="1164" operator="containsText" text="ENABLED">
      <formula>NOT(ISERROR(SEARCH("ENABLED",J114)))</formula>
    </cfRule>
  </conditionalFormatting>
  <conditionalFormatting sqref="J181">
    <cfRule type="containsText" dxfId="981" priority="1161" operator="containsText" text="DISABLED">
      <formula>NOT(ISERROR(SEARCH("DISABLED",J181)))</formula>
    </cfRule>
    <cfRule type="containsText" dxfId="980" priority="1162" operator="containsText" text="ENABLED">
      <formula>NOT(ISERROR(SEARCH("ENABLED",J181)))</formula>
    </cfRule>
  </conditionalFormatting>
  <conditionalFormatting sqref="J511">
    <cfRule type="containsText" dxfId="979" priority="1159" operator="containsText" text="DISABLED">
      <formula>NOT(ISERROR(SEARCH("DISABLED",J511)))</formula>
    </cfRule>
    <cfRule type="containsText" dxfId="978" priority="1160" operator="containsText" text="ENABLED">
      <formula>NOT(ISERROR(SEARCH("ENABLED",J511)))</formula>
    </cfRule>
  </conditionalFormatting>
  <conditionalFormatting sqref="J632">
    <cfRule type="containsText" dxfId="977" priority="1157" operator="containsText" text="DISABLED">
      <formula>NOT(ISERROR(SEARCH("DISABLED",J632)))</formula>
    </cfRule>
    <cfRule type="containsText" dxfId="976" priority="1158" operator="containsText" text="ENABLED">
      <formula>NOT(ISERROR(SEARCH("ENABLED",J632)))</formula>
    </cfRule>
  </conditionalFormatting>
  <conditionalFormatting sqref="J347:J348">
    <cfRule type="containsText" dxfId="975" priority="1149" operator="containsText" text="DISABLED">
      <formula>NOT(ISERROR(SEARCH("DISABLED",J347)))</formula>
    </cfRule>
    <cfRule type="containsText" dxfId="974" priority="1150" operator="containsText" text="ENABLED">
      <formula>NOT(ISERROR(SEARCH("ENABLED",J347)))</formula>
    </cfRule>
  </conditionalFormatting>
  <conditionalFormatting sqref="J411">
    <cfRule type="containsText" dxfId="973" priority="1147" operator="containsText" text="DISABLED">
      <formula>NOT(ISERROR(SEARCH("DISABLED",J411)))</formula>
    </cfRule>
    <cfRule type="containsText" dxfId="972" priority="1148" operator="containsText" text="ENABLED">
      <formula>NOT(ISERROR(SEARCH("ENABLED",J411)))</formula>
    </cfRule>
  </conditionalFormatting>
  <conditionalFormatting sqref="J792">
    <cfRule type="containsText" dxfId="971" priority="1133" operator="containsText" text="DISABLED">
      <formula>NOT(ISERROR(SEARCH("DISABLED",J792)))</formula>
    </cfRule>
    <cfRule type="containsText" dxfId="970" priority="1134" operator="containsText" text="ENABLED">
      <formula>NOT(ISERROR(SEARCH("ENABLED",J792)))</formula>
    </cfRule>
  </conditionalFormatting>
  <conditionalFormatting sqref="J793">
    <cfRule type="containsText" dxfId="969" priority="1131" operator="containsText" text="DISABLED">
      <formula>NOT(ISERROR(SEARCH("DISABLED",J793)))</formula>
    </cfRule>
    <cfRule type="containsText" dxfId="968" priority="1132" operator="containsText" text="ENABLED">
      <formula>NOT(ISERROR(SEARCH("ENABLED",J793)))</formula>
    </cfRule>
  </conditionalFormatting>
  <conditionalFormatting sqref="J2108">
    <cfRule type="containsText" dxfId="967" priority="1129" operator="containsText" text="DISABLED">
      <formula>NOT(ISERROR(SEARCH("DISABLED",J2108)))</formula>
    </cfRule>
    <cfRule type="containsText" dxfId="966" priority="1130" operator="containsText" text="ENABLED">
      <formula>NOT(ISERROR(SEARCH("ENABLED",J2108)))</formula>
    </cfRule>
  </conditionalFormatting>
  <conditionalFormatting sqref="X1:X4 X6:X1789 X1793:X2134 X2217:X1048576">
    <cfRule type="notContainsBlanks" dxfId="965" priority="1126">
      <formula>LEN(TRIM(X1))&gt;0</formula>
    </cfRule>
  </conditionalFormatting>
  <conditionalFormatting sqref="J1915">
    <cfRule type="containsText" dxfId="964" priority="1084" operator="containsText" text="DISABLED">
      <formula>NOT(ISERROR(SEARCH("DISABLED",J1915)))</formula>
    </cfRule>
    <cfRule type="containsText" dxfId="963" priority="1085" operator="containsText" text="ENABLED">
      <formula>NOT(ISERROR(SEARCH("ENABLED",J1915)))</formula>
    </cfRule>
  </conditionalFormatting>
  <conditionalFormatting sqref="X1915">
    <cfRule type="notContainsBlanks" dxfId="962" priority="1083">
      <formula>LEN(TRIM(X1915))&gt;0</formula>
    </cfRule>
  </conditionalFormatting>
  <conditionalFormatting sqref="I1:I4 I2108:I2116 I1855:I1946 I442:I466 I475:I515 I269:I397 I542:I625 I627:I630 I632 I639:I645 I647:I649 I651:I652 I654 I656:I659 I661:I696 I703:I725 I727:I750 I753:I767 I771:I776 I783:I856 I961:I978 I1062:I1082 I1085 I1088:I1179 I1193:I1217 I1228:I1297 I1321:I1331 I1340:I1420 I1434:I1489 I2217:I1048576 I634:I636 I980:I1043 I863:I959 I1045:I1057 I1059:I1060 I1491:I1499 I6:I117 I119:I132 I137:I228 I232:I264 I401:I434 I1501:I1789 I1949:I2106 I1793:I1853 I2118:I2198">
    <cfRule type="cellIs" dxfId="961" priority="1079" operator="equal">
      <formula>"CAT_MENU"</formula>
    </cfRule>
  </conditionalFormatting>
  <conditionalFormatting sqref="J2117">
    <cfRule type="containsText" dxfId="960" priority="1077" operator="containsText" text="DISABLED">
      <formula>NOT(ISERROR(SEARCH("DISABLED",J2117)))</formula>
    </cfRule>
    <cfRule type="containsText" dxfId="959" priority="1078" operator="containsText" text="ENABLED">
      <formula>NOT(ISERROR(SEARCH("ENABLED",J2117)))</formula>
    </cfRule>
  </conditionalFormatting>
  <conditionalFormatting sqref="X2117">
    <cfRule type="notContainsBlanks" dxfId="958" priority="1076">
      <formula>LEN(TRIM(X2117))&gt;0</formula>
    </cfRule>
  </conditionalFormatting>
  <conditionalFormatting sqref="X2107">
    <cfRule type="notContainsBlanks" dxfId="957" priority="1072">
      <formula>LEN(TRIM(X2107))&gt;0</formula>
    </cfRule>
  </conditionalFormatting>
  <conditionalFormatting sqref="I2117">
    <cfRule type="cellIs" dxfId="956" priority="1070" operator="equal">
      <formula>"CAT_MENU"</formula>
    </cfRule>
  </conditionalFormatting>
  <conditionalFormatting sqref="K1949:K2134 K1855:K1946 K442:K466 K475:K515 K2217:K1048576 K1:K4 K6:K117 K119:K132 K137:K228 K232:K397 K401:K434">
    <cfRule type="containsText" dxfId="955" priority="1068" operator="containsText" text="DISABLED">
      <formula>NOT(ISERROR(SEARCH("DISABLED",K1)))</formula>
    </cfRule>
    <cfRule type="containsText" dxfId="954" priority="1069" operator="containsText" text="ENABLED">
      <formula>NOT(ISERROR(SEARCH("ENABLED",K1)))</formula>
    </cfRule>
  </conditionalFormatting>
  <conditionalFormatting sqref="I2107">
    <cfRule type="cellIs" dxfId="953" priority="1067" operator="equal">
      <formula>"CAT_MENU"</formula>
    </cfRule>
  </conditionalFormatting>
  <conditionalFormatting sqref="J2107">
    <cfRule type="containsText" dxfId="952" priority="1065" operator="containsText" text="DISABLED">
      <formula>NOT(ISERROR(SEARCH("DISABLED",J2107)))</formula>
    </cfRule>
    <cfRule type="containsText" dxfId="951" priority="1066" operator="containsText" text="ENABLED">
      <formula>NOT(ISERROR(SEARCH("ENABLED",J2107)))</formula>
    </cfRule>
  </conditionalFormatting>
  <conditionalFormatting sqref="J1947">
    <cfRule type="containsText" dxfId="950" priority="1063" operator="containsText" text="DISABLED">
      <formula>NOT(ISERROR(SEARCH("DISABLED",J1947)))</formula>
    </cfRule>
    <cfRule type="containsText" dxfId="949" priority="1064" operator="containsText" text="ENABLED">
      <formula>NOT(ISERROR(SEARCH("ENABLED",J1947)))</formula>
    </cfRule>
  </conditionalFormatting>
  <conditionalFormatting sqref="X1947">
    <cfRule type="notContainsBlanks" dxfId="948" priority="1062">
      <formula>LEN(TRIM(X1947))&gt;0</formula>
    </cfRule>
  </conditionalFormatting>
  <conditionalFormatting sqref="I1947">
    <cfRule type="cellIs" dxfId="947" priority="1061" operator="equal">
      <formula>"CAT_MENU"</formula>
    </cfRule>
  </conditionalFormatting>
  <conditionalFormatting sqref="K1947">
    <cfRule type="containsText" dxfId="946" priority="1059" operator="containsText" text="DISABLED">
      <formula>NOT(ISERROR(SEARCH("DISABLED",K1947)))</formula>
    </cfRule>
    <cfRule type="containsText" dxfId="945" priority="1060" operator="containsText" text="ENABLED">
      <formula>NOT(ISERROR(SEARCH("ENABLED",K1947)))</formula>
    </cfRule>
  </conditionalFormatting>
  <conditionalFormatting sqref="J1948">
    <cfRule type="containsText" dxfId="944" priority="1057" operator="containsText" text="DISABLED">
      <formula>NOT(ISERROR(SEARCH("DISABLED",J1948)))</formula>
    </cfRule>
    <cfRule type="containsText" dxfId="943" priority="1058" operator="containsText" text="ENABLED">
      <formula>NOT(ISERROR(SEARCH("ENABLED",J1948)))</formula>
    </cfRule>
  </conditionalFormatting>
  <conditionalFormatting sqref="X1948">
    <cfRule type="notContainsBlanks" dxfId="942" priority="1056">
      <formula>LEN(TRIM(X1948))&gt;0</formula>
    </cfRule>
  </conditionalFormatting>
  <conditionalFormatting sqref="I1948">
    <cfRule type="cellIs" dxfId="941" priority="1055" operator="equal">
      <formula>"CAT_MENU"</formula>
    </cfRule>
  </conditionalFormatting>
  <conditionalFormatting sqref="K1948">
    <cfRule type="containsText" dxfId="940" priority="1053" operator="containsText" text="DISABLED">
      <formula>NOT(ISERROR(SEARCH("DISABLED",K1948)))</formula>
    </cfRule>
    <cfRule type="containsText" dxfId="939" priority="1054" operator="containsText" text="ENABLED">
      <formula>NOT(ISERROR(SEARCH("ENABLED",K1948)))</formula>
    </cfRule>
  </conditionalFormatting>
  <conditionalFormatting sqref="J1854">
    <cfRule type="containsText" dxfId="938" priority="1046" operator="containsText" text="DISABLED">
      <formula>NOT(ISERROR(SEARCH("DISABLED",J1854)))</formula>
    </cfRule>
    <cfRule type="containsText" dxfId="937" priority="1047" operator="containsText" text="ENABLED">
      <formula>NOT(ISERROR(SEARCH("ENABLED",J1854)))</formula>
    </cfRule>
  </conditionalFormatting>
  <conditionalFormatting sqref="I1854">
    <cfRule type="cellIs" dxfId="936" priority="1045" operator="equal">
      <formula>"CAT_MENU"</formula>
    </cfRule>
  </conditionalFormatting>
  <conditionalFormatting sqref="K1854">
    <cfRule type="containsText" dxfId="935" priority="1043" operator="containsText" text="DISABLED">
      <formula>NOT(ISERROR(SEARCH("DISABLED",K1854)))</formula>
    </cfRule>
    <cfRule type="containsText" dxfId="934" priority="1044" operator="containsText" text="ENABLED">
      <formula>NOT(ISERROR(SEARCH("ENABLED",K1854)))</formula>
    </cfRule>
  </conditionalFormatting>
  <conditionalFormatting sqref="J435:J437 J441">
    <cfRule type="containsText" dxfId="933" priority="1041" operator="containsText" text="DISABLED">
      <formula>NOT(ISERROR(SEARCH("DISABLED",J435)))</formula>
    </cfRule>
    <cfRule type="containsText" dxfId="932" priority="1042" operator="containsText" text="ENABLED">
      <formula>NOT(ISERROR(SEARCH("ENABLED",J435)))</formula>
    </cfRule>
  </conditionalFormatting>
  <conditionalFormatting sqref="X435:X437 X441">
    <cfRule type="notContainsBlanks" dxfId="931" priority="1040">
      <formula>LEN(TRIM(X435))&gt;0</formula>
    </cfRule>
  </conditionalFormatting>
  <conditionalFormatting sqref="I435:I437 I441">
    <cfRule type="cellIs" dxfId="930" priority="1039" operator="equal">
      <formula>"CAT_MENU"</formula>
    </cfRule>
  </conditionalFormatting>
  <conditionalFormatting sqref="K435:K437 K441">
    <cfRule type="containsText" dxfId="929" priority="1037" operator="containsText" text="DISABLED">
      <formula>NOT(ISERROR(SEARCH("DISABLED",K435)))</formula>
    </cfRule>
    <cfRule type="containsText" dxfId="928" priority="1038" operator="containsText" text="ENABLED">
      <formula>NOT(ISERROR(SEARCH("ENABLED",K435)))</formula>
    </cfRule>
  </conditionalFormatting>
  <conditionalFormatting sqref="J467:J469 J474">
    <cfRule type="containsText" dxfId="927" priority="1035" operator="containsText" text="DISABLED">
      <formula>NOT(ISERROR(SEARCH("DISABLED",J467)))</formula>
    </cfRule>
    <cfRule type="containsText" dxfId="926" priority="1036" operator="containsText" text="ENABLED">
      <formula>NOT(ISERROR(SEARCH("ENABLED",J467)))</formula>
    </cfRule>
  </conditionalFormatting>
  <conditionalFormatting sqref="X467:X469 X474">
    <cfRule type="notContainsBlanks" dxfId="925" priority="1034">
      <formula>LEN(TRIM(X467))&gt;0</formula>
    </cfRule>
  </conditionalFormatting>
  <conditionalFormatting sqref="I467:I469 I474">
    <cfRule type="cellIs" dxfId="924" priority="1033" operator="equal">
      <formula>"CAT_MENU"</formula>
    </cfRule>
  </conditionalFormatting>
  <conditionalFormatting sqref="K467:K469 K474">
    <cfRule type="containsText" dxfId="923" priority="1031" operator="containsText" text="DISABLED">
      <formula>NOT(ISERROR(SEARCH("DISABLED",K467)))</formula>
    </cfRule>
    <cfRule type="containsText" dxfId="922" priority="1032" operator="containsText" text="ENABLED">
      <formula>NOT(ISERROR(SEARCH("ENABLED",K467)))</formula>
    </cfRule>
  </conditionalFormatting>
  <conditionalFormatting sqref="J516:J537 J541">
    <cfRule type="containsText" dxfId="921" priority="1029" operator="containsText" text="DISABLED">
      <formula>NOT(ISERROR(SEARCH("DISABLED",J516)))</formula>
    </cfRule>
    <cfRule type="containsText" dxfId="920" priority="1030" operator="containsText" text="ENABLED">
      <formula>NOT(ISERROR(SEARCH("ENABLED",J516)))</formula>
    </cfRule>
  </conditionalFormatting>
  <conditionalFormatting sqref="X516:X537 X541">
    <cfRule type="notContainsBlanks" dxfId="919" priority="1028">
      <formula>LEN(TRIM(X516))&gt;0</formula>
    </cfRule>
  </conditionalFormatting>
  <conditionalFormatting sqref="I516:I537 I541">
    <cfRule type="cellIs" dxfId="918" priority="1027" operator="equal">
      <formula>"CAT_MENU"</formula>
    </cfRule>
  </conditionalFormatting>
  <conditionalFormatting sqref="K516:K537 K541">
    <cfRule type="containsText" dxfId="917" priority="1025" operator="containsText" text="DISABLED">
      <formula>NOT(ISERROR(SEARCH("DISABLED",K516)))</formula>
    </cfRule>
    <cfRule type="containsText" dxfId="916" priority="1026" operator="containsText" text="ENABLED">
      <formula>NOT(ISERROR(SEARCH("ENABLED",K516)))</formula>
    </cfRule>
  </conditionalFormatting>
  <conditionalFormatting sqref="I265:I268">
    <cfRule type="cellIs" dxfId="915" priority="1024" operator="equal">
      <formula>"CAT_MENU"</formula>
    </cfRule>
  </conditionalFormatting>
  <conditionalFormatting sqref="J626">
    <cfRule type="containsText" dxfId="914" priority="1021" operator="containsText" text="DISABLED">
      <formula>NOT(ISERROR(SEARCH("DISABLED",J626)))</formula>
    </cfRule>
    <cfRule type="containsText" dxfId="913" priority="1022" operator="containsText" text="ENABLED">
      <formula>NOT(ISERROR(SEARCH("ENABLED",J626)))</formula>
    </cfRule>
  </conditionalFormatting>
  <conditionalFormatting sqref="X626">
    <cfRule type="notContainsBlanks" dxfId="912" priority="1020">
      <formula>LEN(TRIM(X626))&gt;0</formula>
    </cfRule>
  </conditionalFormatting>
  <conditionalFormatting sqref="I626">
    <cfRule type="cellIs" dxfId="911" priority="1019" operator="equal">
      <formula>"CAT_MENU"</formula>
    </cfRule>
  </conditionalFormatting>
  <conditionalFormatting sqref="K626">
    <cfRule type="containsText" dxfId="910" priority="1017" operator="containsText" text="DISABLED">
      <formula>NOT(ISERROR(SEARCH("DISABLED",K626)))</formula>
    </cfRule>
    <cfRule type="containsText" dxfId="909" priority="1018" operator="containsText" text="ENABLED">
      <formula>NOT(ISERROR(SEARCH("ENABLED",K626)))</formula>
    </cfRule>
  </conditionalFormatting>
  <conditionalFormatting sqref="J631">
    <cfRule type="containsText" dxfId="908" priority="1015" operator="containsText" text="DISABLED">
      <formula>NOT(ISERROR(SEARCH("DISABLED",J631)))</formula>
    </cfRule>
    <cfRule type="containsText" dxfId="907" priority="1016" operator="containsText" text="ENABLED">
      <formula>NOT(ISERROR(SEARCH("ENABLED",J631)))</formula>
    </cfRule>
  </conditionalFormatting>
  <conditionalFormatting sqref="X631">
    <cfRule type="notContainsBlanks" dxfId="906" priority="1014">
      <formula>LEN(TRIM(X631))&gt;0</formula>
    </cfRule>
  </conditionalFormatting>
  <conditionalFormatting sqref="I631">
    <cfRule type="cellIs" dxfId="905" priority="1013" operator="equal">
      <formula>"CAT_MENU"</formula>
    </cfRule>
  </conditionalFormatting>
  <conditionalFormatting sqref="K631">
    <cfRule type="containsText" dxfId="904" priority="1011" operator="containsText" text="DISABLED">
      <formula>NOT(ISERROR(SEARCH("DISABLED",K631)))</formula>
    </cfRule>
    <cfRule type="containsText" dxfId="903" priority="1012" operator="containsText" text="ENABLED">
      <formula>NOT(ISERROR(SEARCH("ENABLED",K631)))</formula>
    </cfRule>
  </conditionalFormatting>
  <conditionalFormatting sqref="J637">
    <cfRule type="containsText" dxfId="902" priority="1009" operator="containsText" text="DISABLED">
      <formula>NOT(ISERROR(SEARCH("DISABLED",J637)))</formula>
    </cfRule>
    <cfRule type="containsText" dxfId="901" priority="1010" operator="containsText" text="ENABLED">
      <formula>NOT(ISERROR(SEARCH("ENABLED",J637)))</formula>
    </cfRule>
  </conditionalFormatting>
  <conditionalFormatting sqref="X637">
    <cfRule type="notContainsBlanks" dxfId="900" priority="1008">
      <formula>LEN(TRIM(X637))&gt;0</formula>
    </cfRule>
  </conditionalFormatting>
  <conditionalFormatting sqref="I637">
    <cfRule type="cellIs" dxfId="899" priority="1007" operator="equal">
      <formula>"CAT_MENU"</formula>
    </cfRule>
  </conditionalFormatting>
  <conditionalFormatting sqref="K637">
    <cfRule type="containsText" dxfId="898" priority="1005" operator="containsText" text="DISABLED">
      <formula>NOT(ISERROR(SEARCH("DISABLED",K637)))</formula>
    </cfRule>
    <cfRule type="containsText" dxfId="897" priority="1006" operator="containsText" text="ENABLED">
      <formula>NOT(ISERROR(SEARCH("ENABLED",K637)))</formula>
    </cfRule>
  </conditionalFormatting>
  <conditionalFormatting sqref="J638">
    <cfRule type="containsText" dxfId="896" priority="1003" operator="containsText" text="DISABLED">
      <formula>NOT(ISERROR(SEARCH("DISABLED",J638)))</formula>
    </cfRule>
    <cfRule type="containsText" dxfId="895" priority="1004" operator="containsText" text="ENABLED">
      <formula>NOT(ISERROR(SEARCH("ENABLED",J638)))</formula>
    </cfRule>
  </conditionalFormatting>
  <conditionalFormatting sqref="X638">
    <cfRule type="notContainsBlanks" dxfId="894" priority="1002">
      <formula>LEN(TRIM(X638))&gt;0</formula>
    </cfRule>
  </conditionalFormatting>
  <conditionalFormatting sqref="I638">
    <cfRule type="cellIs" dxfId="893" priority="1001" operator="equal">
      <formula>"CAT_MENU"</formula>
    </cfRule>
  </conditionalFormatting>
  <conditionalFormatting sqref="K638">
    <cfRule type="containsText" dxfId="892" priority="999" operator="containsText" text="DISABLED">
      <formula>NOT(ISERROR(SEARCH("DISABLED",K638)))</formula>
    </cfRule>
    <cfRule type="containsText" dxfId="891" priority="1000" operator="containsText" text="ENABLED">
      <formula>NOT(ISERROR(SEARCH("ENABLED",K638)))</formula>
    </cfRule>
  </conditionalFormatting>
  <conditionalFormatting sqref="J646">
    <cfRule type="containsText" dxfId="890" priority="997" operator="containsText" text="DISABLED">
      <formula>NOT(ISERROR(SEARCH("DISABLED",J646)))</formula>
    </cfRule>
    <cfRule type="containsText" dxfId="889" priority="998" operator="containsText" text="ENABLED">
      <formula>NOT(ISERROR(SEARCH("ENABLED",J646)))</formula>
    </cfRule>
  </conditionalFormatting>
  <conditionalFormatting sqref="X646">
    <cfRule type="notContainsBlanks" dxfId="888" priority="996">
      <formula>LEN(TRIM(X646))&gt;0</formula>
    </cfRule>
  </conditionalFormatting>
  <conditionalFormatting sqref="I646">
    <cfRule type="cellIs" dxfId="887" priority="995" operator="equal">
      <formula>"CAT_MENU"</formula>
    </cfRule>
  </conditionalFormatting>
  <conditionalFormatting sqref="K646">
    <cfRule type="containsText" dxfId="886" priority="993" operator="containsText" text="DISABLED">
      <formula>NOT(ISERROR(SEARCH("DISABLED",K646)))</formula>
    </cfRule>
    <cfRule type="containsText" dxfId="885" priority="994" operator="containsText" text="ENABLED">
      <formula>NOT(ISERROR(SEARCH("ENABLED",K646)))</formula>
    </cfRule>
  </conditionalFormatting>
  <conditionalFormatting sqref="J650">
    <cfRule type="containsText" dxfId="884" priority="991" operator="containsText" text="DISABLED">
      <formula>NOT(ISERROR(SEARCH("DISABLED",J650)))</formula>
    </cfRule>
    <cfRule type="containsText" dxfId="883" priority="992" operator="containsText" text="ENABLED">
      <formula>NOT(ISERROR(SEARCH("ENABLED",J650)))</formula>
    </cfRule>
  </conditionalFormatting>
  <conditionalFormatting sqref="X650">
    <cfRule type="notContainsBlanks" dxfId="882" priority="990">
      <formula>LEN(TRIM(X650))&gt;0</formula>
    </cfRule>
  </conditionalFormatting>
  <conditionalFormatting sqref="I650">
    <cfRule type="cellIs" dxfId="881" priority="989" operator="equal">
      <formula>"CAT_MENU"</formula>
    </cfRule>
  </conditionalFormatting>
  <conditionalFormatting sqref="K650">
    <cfRule type="containsText" dxfId="880" priority="987" operator="containsText" text="DISABLED">
      <formula>NOT(ISERROR(SEARCH("DISABLED",K650)))</formula>
    </cfRule>
    <cfRule type="containsText" dxfId="879" priority="988" operator="containsText" text="ENABLED">
      <formula>NOT(ISERROR(SEARCH("ENABLED",K650)))</formula>
    </cfRule>
  </conditionalFormatting>
  <conditionalFormatting sqref="J653">
    <cfRule type="containsText" dxfId="878" priority="985" operator="containsText" text="DISABLED">
      <formula>NOT(ISERROR(SEARCH("DISABLED",J653)))</formula>
    </cfRule>
    <cfRule type="containsText" dxfId="877" priority="986" operator="containsText" text="ENABLED">
      <formula>NOT(ISERROR(SEARCH("ENABLED",J653)))</formula>
    </cfRule>
  </conditionalFormatting>
  <conditionalFormatting sqref="X653">
    <cfRule type="notContainsBlanks" dxfId="876" priority="984">
      <formula>LEN(TRIM(X653))&gt;0</formula>
    </cfRule>
  </conditionalFormatting>
  <conditionalFormatting sqref="I653">
    <cfRule type="cellIs" dxfId="875" priority="983" operator="equal">
      <formula>"CAT_MENU"</formula>
    </cfRule>
  </conditionalFormatting>
  <conditionalFormatting sqref="K653">
    <cfRule type="containsText" dxfId="874" priority="981" operator="containsText" text="DISABLED">
      <formula>NOT(ISERROR(SEARCH("DISABLED",K653)))</formula>
    </cfRule>
    <cfRule type="containsText" dxfId="873" priority="982" operator="containsText" text="ENABLED">
      <formula>NOT(ISERROR(SEARCH("ENABLED",K653)))</formula>
    </cfRule>
  </conditionalFormatting>
  <conditionalFormatting sqref="J655">
    <cfRule type="containsText" dxfId="872" priority="979" operator="containsText" text="DISABLED">
      <formula>NOT(ISERROR(SEARCH("DISABLED",J655)))</formula>
    </cfRule>
    <cfRule type="containsText" dxfId="871" priority="980" operator="containsText" text="ENABLED">
      <formula>NOT(ISERROR(SEARCH("ENABLED",J655)))</formula>
    </cfRule>
  </conditionalFormatting>
  <conditionalFormatting sqref="X655">
    <cfRule type="notContainsBlanks" dxfId="870" priority="978">
      <formula>LEN(TRIM(X655))&gt;0</formula>
    </cfRule>
  </conditionalFormatting>
  <conditionalFormatting sqref="I655">
    <cfRule type="cellIs" dxfId="869" priority="977" operator="equal">
      <formula>"CAT_MENU"</formula>
    </cfRule>
  </conditionalFormatting>
  <conditionalFormatting sqref="K655">
    <cfRule type="containsText" dxfId="868" priority="975" operator="containsText" text="DISABLED">
      <formula>NOT(ISERROR(SEARCH("DISABLED",K655)))</formula>
    </cfRule>
    <cfRule type="containsText" dxfId="867" priority="976" operator="containsText" text="ENABLED">
      <formula>NOT(ISERROR(SEARCH("ENABLED",K655)))</formula>
    </cfRule>
  </conditionalFormatting>
  <conditionalFormatting sqref="J660">
    <cfRule type="containsText" dxfId="866" priority="973" operator="containsText" text="DISABLED">
      <formula>NOT(ISERROR(SEARCH("DISABLED",J660)))</formula>
    </cfRule>
    <cfRule type="containsText" dxfId="865" priority="974" operator="containsText" text="ENABLED">
      <formula>NOT(ISERROR(SEARCH("ENABLED",J660)))</formula>
    </cfRule>
  </conditionalFormatting>
  <conditionalFormatting sqref="X660">
    <cfRule type="notContainsBlanks" dxfId="864" priority="972">
      <formula>LEN(TRIM(X660))&gt;0</formula>
    </cfRule>
  </conditionalFormatting>
  <conditionalFormatting sqref="I660">
    <cfRule type="cellIs" dxfId="863" priority="971" operator="equal">
      <formula>"CAT_MENU"</formula>
    </cfRule>
  </conditionalFormatting>
  <conditionalFormatting sqref="K660">
    <cfRule type="containsText" dxfId="862" priority="969" operator="containsText" text="DISABLED">
      <formula>NOT(ISERROR(SEARCH("DISABLED",K660)))</formula>
    </cfRule>
    <cfRule type="containsText" dxfId="861" priority="970" operator="containsText" text="ENABLED">
      <formula>NOT(ISERROR(SEARCH("ENABLED",K660)))</formula>
    </cfRule>
  </conditionalFormatting>
  <conditionalFormatting sqref="J697">
    <cfRule type="containsText" dxfId="860" priority="967" operator="containsText" text="DISABLED">
      <formula>NOT(ISERROR(SEARCH("DISABLED",J697)))</formula>
    </cfRule>
    <cfRule type="containsText" dxfId="859" priority="968" operator="containsText" text="ENABLED">
      <formula>NOT(ISERROR(SEARCH("ENABLED",J697)))</formula>
    </cfRule>
  </conditionalFormatting>
  <conditionalFormatting sqref="X697">
    <cfRule type="notContainsBlanks" dxfId="858" priority="966">
      <formula>LEN(TRIM(X697))&gt;0</formula>
    </cfRule>
  </conditionalFormatting>
  <conditionalFormatting sqref="I697">
    <cfRule type="cellIs" dxfId="857" priority="965" operator="equal">
      <formula>"CAT_MENU"</formula>
    </cfRule>
  </conditionalFormatting>
  <conditionalFormatting sqref="K697">
    <cfRule type="containsText" dxfId="856" priority="963" operator="containsText" text="DISABLED">
      <formula>NOT(ISERROR(SEARCH("DISABLED",K697)))</formula>
    </cfRule>
    <cfRule type="containsText" dxfId="855" priority="964" operator="containsText" text="ENABLED">
      <formula>NOT(ISERROR(SEARCH("ENABLED",K697)))</formula>
    </cfRule>
  </conditionalFormatting>
  <conditionalFormatting sqref="J698">
    <cfRule type="containsText" dxfId="854" priority="961" operator="containsText" text="DISABLED">
      <formula>NOT(ISERROR(SEARCH("DISABLED",J698)))</formula>
    </cfRule>
    <cfRule type="containsText" dxfId="853" priority="962" operator="containsText" text="ENABLED">
      <formula>NOT(ISERROR(SEARCH("ENABLED",J698)))</formula>
    </cfRule>
  </conditionalFormatting>
  <conditionalFormatting sqref="X698">
    <cfRule type="notContainsBlanks" dxfId="852" priority="960">
      <formula>LEN(TRIM(X698))&gt;0</formula>
    </cfRule>
  </conditionalFormatting>
  <conditionalFormatting sqref="I698">
    <cfRule type="cellIs" dxfId="851" priority="959" operator="equal">
      <formula>"CAT_MENU"</formula>
    </cfRule>
  </conditionalFormatting>
  <conditionalFormatting sqref="K698">
    <cfRule type="containsText" dxfId="850" priority="957" operator="containsText" text="DISABLED">
      <formula>NOT(ISERROR(SEARCH("DISABLED",K698)))</formula>
    </cfRule>
    <cfRule type="containsText" dxfId="849" priority="958" operator="containsText" text="ENABLED">
      <formula>NOT(ISERROR(SEARCH("ENABLED",K698)))</formula>
    </cfRule>
  </conditionalFormatting>
  <conditionalFormatting sqref="J699">
    <cfRule type="containsText" dxfId="848" priority="955" operator="containsText" text="DISABLED">
      <formula>NOT(ISERROR(SEARCH("DISABLED",J699)))</formula>
    </cfRule>
    <cfRule type="containsText" dxfId="847" priority="956" operator="containsText" text="ENABLED">
      <formula>NOT(ISERROR(SEARCH("ENABLED",J699)))</formula>
    </cfRule>
  </conditionalFormatting>
  <conditionalFormatting sqref="X699">
    <cfRule type="notContainsBlanks" dxfId="846" priority="954">
      <formula>LEN(TRIM(X699))&gt;0</formula>
    </cfRule>
  </conditionalFormatting>
  <conditionalFormatting sqref="I699">
    <cfRule type="cellIs" dxfId="845" priority="953" operator="equal">
      <formula>"CAT_MENU"</formula>
    </cfRule>
  </conditionalFormatting>
  <conditionalFormatting sqref="K699">
    <cfRule type="containsText" dxfId="844" priority="951" operator="containsText" text="DISABLED">
      <formula>NOT(ISERROR(SEARCH("DISABLED",K699)))</formula>
    </cfRule>
    <cfRule type="containsText" dxfId="843" priority="952" operator="containsText" text="ENABLED">
      <formula>NOT(ISERROR(SEARCH("ENABLED",K699)))</formula>
    </cfRule>
  </conditionalFormatting>
  <conditionalFormatting sqref="J700">
    <cfRule type="containsText" dxfId="842" priority="949" operator="containsText" text="DISABLED">
      <formula>NOT(ISERROR(SEARCH("DISABLED",J700)))</formula>
    </cfRule>
    <cfRule type="containsText" dxfId="841" priority="950" operator="containsText" text="ENABLED">
      <formula>NOT(ISERROR(SEARCH("ENABLED",J700)))</formula>
    </cfRule>
  </conditionalFormatting>
  <conditionalFormatting sqref="X700">
    <cfRule type="notContainsBlanks" dxfId="840" priority="948">
      <formula>LEN(TRIM(X700))&gt;0</formula>
    </cfRule>
  </conditionalFormatting>
  <conditionalFormatting sqref="I700">
    <cfRule type="cellIs" dxfId="839" priority="947" operator="equal">
      <formula>"CAT_MENU"</formula>
    </cfRule>
  </conditionalFormatting>
  <conditionalFormatting sqref="K700">
    <cfRule type="containsText" dxfId="838" priority="945" operator="containsText" text="DISABLED">
      <formula>NOT(ISERROR(SEARCH("DISABLED",K700)))</formula>
    </cfRule>
    <cfRule type="containsText" dxfId="837" priority="946" operator="containsText" text="ENABLED">
      <formula>NOT(ISERROR(SEARCH("ENABLED",K700)))</formula>
    </cfRule>
  </conditionalFormatting>
  <conditionalFormatting sqref="J701">
    <cfRule type="containsText" dxfId="836" priority="943" operator="containsText" text="DISABLED">
      <formula>NOT(ISERROR(SEARCH("DISABLED",J701)))</formula>
    </cfRule>
    <cfRule type="containsText" dxfId="835" priority="944" operator="containsText" text="ENABLED">
      <formula>NOT(ISERROR(SEARCH("ENABLED",J701)))</formula>
    </cfRule>
  </conditionalFormatting>
  <conditionalFormatting sqref="X701">
    <cfRule type="notContainsBlanks" dxfId="834" priority="942">
      <formula>LEN(TRIM(X701))&gt;0</formula>
    </cfRule>
  </conditionalFormatting>
  <conditionalFormatting sqref="I701">
    <cfRule type="cellIs" dxfId="833" priority="941" operator="equal">
      <formula>"CAT_MENU"</formula>
    </cfRule>
  </conditionalFormatting>
  <conditionalFormatting sqref="K701">
    <cfRule type="containsText" dxfId="832" priority="939" operator="containsText" text="DISABLED">
      <formula>NOT(ISERROR(SEARCH("DISABLED",K701)))</formula>
    </cfRule>
    <cfRule type="containsText" dxfId="831" priority="940" operator="containsText" text="ENABLED">
      <formula>NOT(ISERROR(SEARCH("ENABLED",K701)))</formula>
    </cfRule>
  </conditionalFormatting>
  <conditionalFormatting sqref="J702">
    <cfRule type="containsText" dxfId="830" priority="937" operator="containsText" text="DISABLED">
      <formula>NOT(ISERROR(SEARCH("DISABLED",J702)))</formula>
    </cfRule>
    <cfRule type="containsText" dxfId="829" priority="938" operator="containsText" text="ENABLED">
      <formula>NOT(ISERROR(SEARCH("ENABLED",J702)))</formula>
    </cfRule>
  </conditionalFormatting>
  <conditionalFormatting sqref="X702">
    <cfRule type="notContainsBlanks" dxfId="828" priority="936">
      <formula>LEN(TRIM(X702))&gt;0</formula>
    </cfRule>
  </conditionalFormatting>
  <conditionalFormatting sqref="I702">
    <cfRule type="cellIs" dxfId="827" priority="935" operator="equal">
      <formula>"CAT_MENU"</formula>
    </cfRule>
  </conditionalFormatting>
  <conditionalFormatting sqref="K702">
    <cfRule type="containsText" dxfId="826" priority="933" operator="containsText" text="DISABLED">
      <formula>NOT(ISERROR(SEARCH("DISABLED",K702)))</formula>
    </cfRule>
    <cfRule type="containsText" dxfId="825" priority="934" operator="containsText" text="ENABLED">
      <formula>NOT(ISERROR(SEARCH("ENABLED",K702)))</formula>
    </cfRule>
  </conditionalFormatting>
  <conditionalFormatting sqref="J726">
    <cfRule type="containsText" dxfId="824" priority="931" operator="containsText" text="DISABLED">
      <formula>NOT(ISERROR(SEARCH("DISABLED",J726)))</formula>
    </cfRule>
    <cfRule type="containsText" dxfId="823" priority="932" operator="containsText" text="ENABLED">
      <formula>NOT(ISERROR(SEARCH("ENABLED",J726)))</formula>
    </cfRule>
  </conditionalFormatting>
  <conditionalFormatting sqref="X726">
    <cfRule type="notContainsBlanks" dxfId="822" priority="930">
      <formula>LEN(TRIM(X726))&gt;0</formula>
    </cfRule>
  </conditionalFormatting>
  <conditionalFormatting sqref="I726">
    <cfRule type="cellIs" dxfId="821" priority="929" operator="equal">
      <formula>"CAT_MENU"</formula>
    </cfRule>
  </conditionalFormatting>
  <conditionalFormatting sqref="K726">
    <cfRule type="containsText" dxfId="820" priority="927" operator="containsText" text="DISABLED">
      <formula>NOT(ISERROR(SEARCH("DISABLED",K726)))</formula>
    </cfRule>
    <cfRule type="containsText" dxfId="819" priority="928" operator="containsText" text="ENABLED">
      <formula>NOT(ISERROR(SEARCH("ENABLED",K726)))</formula>
    </cfRule>
  </conditionalFormatting>
  <conditionalFormatting sqref="J751">
    <cfRule type="containsText" dxfId="818" priority="924" operator="containsText" text="DISABLED">
      <formula>NOT(ISERROR(SEARCH("DISABLED",J751)))</formula>
    </cfRule>
    <cfRule type="containsText" dxfId="817" priority="925" operator="containsText" text="ENABLED">
      <formula>NOT(ISERROR(SEARCH("ENABLED",J751)))</formula>
    </cfRule>
  </conditionalFormatting>
  <conditionalFormatting sqref="X751">
    <cfRule type="notContainsBlanks" dxfId="816" priority="923">
      <formula>LEN(TRIM(X751))&gt;0</formula>
    </cfRule>
  </conditionalFormatting>
  <conditionalFormatting sqref="I751">
    <cfRule type="cellIs" dxfId="815" priority="922" operator="equal">
      <formula>"CAT_MENU"</formula>
    </cfRule>
  </conditionalFormatting>
  <conditionalFormatting sqref="K751">
    <cfRule type="containsText" dxfId="814" priority="920" operator="containsText" text="DISABLED">
      <formula>NOT(ISERROR(SEARCH("DISABLED",K751)))</formula>
    </cfRule>
    <cfRule type="containsText" dxfId="813" priority="921" operator="containsText" text="ENABLED">
      <formula>NOT(ISERROR(SEARCH("ENABLED",K751)))</formula>
    </cfRule>
  </conditionalFormatting>
  <conditionalFormatting sqref="J752">
    <cfRule type="containsText" dxfId="812" priority="917" operator="containsText" text="DISABLED">
      <formula>NOT(ISERROR(SEARCH("DISABLED",J752)))</formula>
    </cfRule>
    <cfRule type="containsText" dxfId="811" priority="918" operator="containsText" text="ENABLED">
      <formula>NOT(ISERROR(SEARCH("ENABLED",J752)))</formula>
    </cfRule>
  </conditionalFormatting>
  <conditionalFormatting sqref="X752">
    <cfRule type="notContainsBlanks" dxfId="810" priority="916">
      <formula>LEN(TRIM(X752))&gt;0</formula>
    </cfRule>
  </conditionalFormatting>
  <conditionalFormatting sqref="I752">
    <cfRule type="cellIs" dxfId="809" priority="915" operator="equal">
      <formula>"CAT_MENU"</formula>
    </cfRule>
  </conditionalFormatting>
  <conditionalFormatting sqref="K752">
    <cfRule type="containsText" dxfId="808" priority="913" operator="containsText" text="DISABLED">
      <formula>NOT(ISERROR(SEARCH("DISABLED",K752)))</formula>
    </cfRule>
    <cfRule type="containsText" dxfId="807" priority="914" operator="containsText" text="ENABLED">
      <formula>NOT(ISERROR(SEARCH("ENABLED",K752)))</formula>
    </cfRule>
  </conditionalFormatting>
  <conditionalFormatting sqref="J768">
    <cfRule type="containsText" dxfId="806" priority="910" operator="containsText" text="DISABLED">
      <formula>NOT(ISERROR(SEARCH("DISABLED",J768)))</formula>
    </cfRule>
    <cfRule type="containsText" dxfId="805" priority="911" operator="containsText" text="ENABLED">
      <formula>NOT(ISERROR(SEARCH("ENABLED",J768)))</formula>
    </cfRule>
  </conditionalFormatting>
  <conditionalFormatting sqref="X768">
    <cfRule type="notContainsBlanks" dxfId="804" priority="909">
      <formula>LEN(TRIM(X768))&gt;0</formula>
    </cfRule>
  </conditionalFormatting>
  <conditionalFormatting sqref="I768">
    <cfRule type="cellIs" dxfId="803" priority="908" operator="equal">
      <formula>"CAT_MENU"</formula>
    </cfRule>
  </conditionalFormatting>
  <conditionalFormatting sqref="K768">
    <cfRule type="containsText" dxfId="802" priority="906" operator="containsText" text="DISABLED">
      <formula>NOT(ISERROR(SEARCH("DISABLED",K768)))</formula>
    </cfRule>
    <cfRule type="containsText" dxfId="801" priority="907" operator="containsText" text="ENABLED">
      <formula>NOT(ISERROR(SEARCH("ENABLED",K768)))</formula>
    </cfRule>
  </conditionalFormatting>
  <conditionalFormatting sqref="J769">
    <cfRule type="containsText" dxfId="800" priority="903" operator="containsText" text="DISABLED">
      <formula>NOT(ISERROR(SEARCH("DISABLED",J769)))</formula>
    </cfRule>
    <cfRule type="containsText" dxfId="799" priority="904" operator="containsText" text="ENABLED">
      <formula>NOT(ISERROR(SEARCH("ENABLED",J769)))</formula>
    </cfRule>
  </conditionalFormatting>
  <conditionalFormatting sqref="X769">
    <cfRule type="notContainsBlanks" dxfId="798" priority="902">
      <formula>LEN(TRIM(X769))&gt;0</formula>
    </cfRule>
  </conditionalFormatting>
  <conditionalFormatting sqref="I769">
    <cfRule type="cellIs" dxfId="797" priority="901" operator="equal">
      <formula>"CAT_MENU"</formula>
    </cfRule>
  </conditionalFormatting>
  <conditionalFormatting sqref="K769">
    <cfRule type="containsText" dxfId="796" priority="899" operator="containsText" text="DISABLED">
      <formula>NOT(ISERROR(SEARCH("DISABLED",K769)))</formula>
    </cfRule>
    <cfRule type="containsText" dxfId="795" priority="900" operator="containsText" text="ENABLED">
      <formula>NOT(ISERROR(SEARCH("ENABLED",K769)))</formula>
    </cfRule>
  </conditionalFormatting>
  <conditionalFormatting sqref="J770">
    <cfRule type="containsText" dxfId="794" priority="896" operator="containsText" text="DISABLED">
      <formula>NOT(ISERROR(SEARCH("DISABLED",J770)))</formula>
    </cfRule>
    <cfRule type="containsText" dxfId="793" priority="897" operator="containsText" text="ENABLED">
      <formula>NOT(ISERROR(SEARCH("ENABLED",J770)))</formula>
    </cfRule>
  </conditionalFormatting>
  <conditionalFormatting sqref="X770">
    <cfRule type="notContainsBlanks" dxfId="792" priority="895">
      <formula>LEN(TRIM(X770))&gt;0</formula>
    </cfRule>
  </conditionalFormatting>
  <conditionalFormatting sqref="I770">
    <cfRule type="cellIs" dxfId="791" priority="894" operator="equal">
      <formula>"CAT_MENU"</formula>
    </cfRule>
  </conditionalFormatting>
  <conditionalFormatting sqref="K770">
    <cfRule type="containsText" dxfId="790" priority="892" operator="containsText" text="DISABLED">
      <formula>NOT(ISERROR(SEARCH("DISABLED",K770)))</formula>
    </cfRule>
    <cfRule type="containsText" dxfId="789" priority="893" operator="containsText" text="ENABLED">
      <formula>NOT(ISERROR(SEARCH("ENABLED",K770)))</formula>
    </cfRule>
  </conditionalFormatting>
  <conditionalFormatting sqref="J777">
    <cfRule type="containsText" dxfId="788" priority="889" operator="containsText" text="DISABLED">
      <formula>NOT(ISERROR(SEARCH("DISABLED",J777)))</formula>
    </cfRule>
    <cfRule type="containsText" dxfId="787" priority="890" operator="containsText" text="ENABLED">
      <formula>NOT(ISERROR(SEARCH("ENABLED",J777)))</formula>
    </cfRule>
  </conditionalFormatting>
  <conditionalFormatting sqref="X777">
    <cfRule type="notContainsBlanks" dxfId="786" priority="888">
      <formula>LEN(TRIM(X777))&gt;0</formula>
    </cfRule>
  </conditionalFormatting>
  <conditionalFormatting sqref="I777">
    <cfRule type="cellIs" dxfId="785" priority="887" operator="equal">
      <formula>"CAT_MENU"</formula>
    </cfRule>
  </conditionalFormatting>
  <conditionalFormatting sqref="K777">
    <cfRule type="containsText" dxfId="784" priority="885" operator="containsText" text="DISABLED">
      <formula>NOT(ISERROR(SEARCH("DISABLED",K777)))</formula>
    </cfRule>
    <cfRule type="containsText" dxfId="783" priority="886" operator="containsText" text="ENABLED">
      <formula>NOT(ISERROR(SEARCH("ENABLED",K777)))</formula>
    </cfRule>
  </conditionalFormatting>
  <conditionalFormatting sqref="J778">
    <cfRule type="containsText" dxfId="782" priority="882" operator="containsText" text="DISABLED">
      <formula>NOT(ISERROR(SEARCH("DISABLED",J778)))</formula>
    </cfRule>
    <cfRule type="containsText" dxfId="781" priority="883" operator="containsText" text="ENABLED">
      <formula>NOT(ISERROR(SEARCH("ENABLED",J778)))</formula>
    </cfRule>
  </conditionalFormatting>
  <conditionalFormatting sqref="X778">
    <cfRule type="notContainsBlanks" dxfId="780" priority="881">
      <formula>LEN(TRIM(X778))&gt;0</formula>
    </cfRule>
  </conditionalFormatting>
  <conditionalFormatting sqref="I778">
    <cfRule type="cellIs" dxfId="779" priority="880" operator="equal">
      <formula>"CAT_MENU"</formula>
    </cfRule>
  </conditionalFormatting>
  <conditionalFormatting sqref="K778">
    <cfRule type="containsText" dxfId="778" priority="878" operator="containsText" text="DISABLED">
      <formula>NOT(ISERROR(SEARCH("DISABLED",K778)))</formula>
    </cfRule>
    <cfRule type="containsText" dxfId="777" priority="879" operator="containsText" text="ENABLED">
      <formula>NOT(ISERROR(SEARCH("ENABLED",K778)))</formula>
    </cfRule>
  </conditionalFormatting>
  <conditionalFormatting sqref="J779">
    <cfRule type="containsText" dxfId="776" priority="875" operator="containsText" text="DISABLED">
      <formula>NOT(ISERROR(SEARCH("DISABLED",J779)))</formula>
    </cfRule>
    <cfRule type="containsText" dxfId="775" priority="876" operator="containsText" text="ENABLED">
      <formula>NOT(ISERROR(SEARCH("ENABLED",J779)))</formula>
    </cfRule>
  </conditionalFormatting>
  <conditionalFormatting sqref="X779">
    <cfRule type="notContainsBlanks" dxfId="774" priority="874">
      <formula>LEN(TRIM(X779))&gt;0</formula>
    </cfRule>
  </conditionalFormatting>
  <conditionalFormatting sqref="I779">
    <cfRule type="cellIs" dxfId="773" priority="873" operator="equal">
      <formula>"CAT_MENU"</formula>
    </cfRule>
  </conditionalFormatting>
  <conditionalFormatting sqref="K779">
    <cfRule type="containsText" dxfId="772" priority="871" operator="containsText" text="DISABLED">
      <formula>NOT(ISERROR(SEARCH("DISABLED",K779)))</formula>
    </cfRule>
    <cfRule type="containsText" dxfId="771" priority="872" operator="containsText" text="ENABLED">
      <formula>NOT(ISERROR(SEARCH("ENABLED",K779)))</formula>
    </cfRule>
  </conditionalFormatting>
  <conditionalFormatting sqref="J780">
    <cfRule type="containsText" dxfId="770" priority="868" operator="containsText" text="DISABLED">
      <formula>NOT(ISERROR(SEARCH("DISABLED",J780)))</formula>
    </cfRule>
    <cfRule type="containsText" dxfId="769" priority="869" operator="containsText" text="ENABLED">
      <formula>NOT(ISERROR(SEARCH("ENABLED",J780)))</formula>
    </cfRule>
  </conditionalFormatting>
  <conditionalFormatting sqref="X780">
    <cfRule type="notContainsBlanks" dxfId="768" priority="867">
      <formula>LEN(TRIM(X780))&gt;0</formula>
    </cfRule>
  </conditionalFormatting>
  <conditionalFormatting sqref="I780">
    <cfRule type="cellIs" dxfId="767" priority="866" operator="equal">
      <formula>"CAT_MENU"</formula>
    </cfRule>
  </conditionalFormatting>
  <conditionalFormatting sqref="K780">
    <cfRule type="containsText" dxfId="766" priority="864" operator="containsText" text="DISABLED">
      <formula>NOT(ISERROR(SEARCH("DISABLED",K780)))</formula>
    </cfRule>
    <cfRule type="containsText" dxfId="765" priority="865" operator="containsText" text="ENABLED">
      <formula>NOT(ISERROR(SEARCH("ENABLED",K780)))</formula>
    </cfRule>
  </conditionalFormatting>
  <conditionalFormatting sqref="J781">
    <cfRule type="containsText" dxfId="764" priority="861" operator="containsText" text="DISABLED">
      <formula>NOT(ISERROR(SEARCH("DISABLED",J781)))</formula>
    </cfRule>
    <cfRule type="containsText" dxfId="763" priority="862" operator="containsText" text="ENABLED">
      <formula>NOT(ISERROR(SEARCH("ENABLED",J781)))</formula>
    </cfRule>
  </conditionalFormatting>
  <conditionalFormatting sqref="X781">
    <cfRule type="notContainsBlanks" dxfId="762" priority="860">
      <formula>LEN(TRIM(X781))&gt;0</formula>
    </cfRule>
  </conditionalFormatting>
  <conditionalFormatting sqref="I781">
    <cfRule type="cellIs" dxfId="761" priority="859" operator="equal">
      <formula>"CAT_MENU"</formula>
    </cfRule>
  </conditionalFormatting>
  <conditionalFormatting sqref="K781">
    <cfRule type="containsText" dxfId="760" priority="857" operator="containsText" text="DISABLED">
      <formula>NOT(ISERROR(SEARCH("DISABLED",K781)))</formula>
    </cfRule>
    <cfRule type="containsText" dxfId="759" priority="858" operator="containsText" text="ENABLED">
      <formula>NOT(ISERROR(SEARCH("ENABLED",K781)))</formula>
    </cfRule>
  </conditionalFormatting>
  <conditionalFormatting sqref="J782">
    <cfRule type="containsText" dxfId="758" priority="854" operator="containsText" text="DISABLED">
      <formula>NOT(ISERROR(SEARCH("DISABLED",J782)))</formula>
    </cfRule>
    <cfRule type="containsText" dxfId="757" priority="855" operator="containsText" text="ENABLED">
      <formula>NOT(ISERROR(SEARCH("ENABLED",J782)))</formula>
    </cfRule>
  </conditionalFormatting>
  <conditionalFormatting sqref="X782">
    <cfRule type="notContainsBlanks" dxfId="756" priority="853">
      <formula>LEN(TRIM(X782))&gt;0</formula>
    </cfRule>
  </conditionalFormatting>
  <conditionalFormatting sqref="I782">
    <cfRule type="cellIs" dxfId="755" priority="852" operator="equal">
      <formula>"CAT_MENU"</formula>
    </cfRule>
  </conditionalFormatting>
  <conditionalFormatting sqref="K782">
    <cfRule type="containsText" dxfId="754" priority="850" operator="containsText" text="DISABLED">
      <formula>NOT(ISERROR(SEARCH("DISABLED",K782)))</formula>
    </cfRule>
    <cfRule type="containsText" dxfId="753" priority="851" operator="containsText" text="ENABLED">
      <formula>NOT(ISERROR(SEARCH("ENABLED",K782)))</formula>
    </cfRule>
  </conditionalFormatting>
  <conditionalFormatting sqref="J857">
    <cfRule type="containsText" dxfId="752" priority="847" operator="containsText" text="DISABLED">
      <formula>NOT(ISERROR(SEARCH("DISABLED",J857)))</formula>
    </cfRule>
    <cfRule type="containsText" dxfId="751" priority="848" operator="containsText" text="ENABLED">
      <formula>NOT(ISERROR(SEARCH("ENABLED",J857)))</formula>
    </cfRule>
  </conditionalFormatting>
  <conditionalFormatting sqref="X857">
    <cfRule type="notContainsBlanks" dxfId="750" priority="846">
      <formula>LEN(TRIM(X857))&gt;0</formula>
    </cfRule>
  </conditionalFormatting>
  <conditionalFormatting sqref="I857">
    <cfRule type="cellIs" dxfId="749" priority="845" operator="equal">
      <formula>"CAT_MENU"</formula>
    </cfRule>
  </conditionalFormatting>
  <conditionalFormatting sqref="K857">
    <cfRule type="containsText" dxfId="748" priority="843" operator="containsText" text="DISABLED">
      <formula>NOT(ISERROR(SEARCH("DISABLED",K857)))</formula>
    </cfRule>
    <cfRule type="containsText" dxfId="747" priority="844" operator="containsText" text="ENABLED">
      <formula>NOT(ISERROR(SEARCH("ENABLED",K857)))</formula>
    </cfRule>
  </conditionalFormatting>
  <conditionalFormatting sqref="J858">
    <cfRule type="containsText" dxfId="746" priority="840" operator="containsText" text="DISABLED">
      <formula>NOT(ISERROR(SEARCH("DISABLED",J858)))</formula>
    </cfRule>
    <cfRule type="containsText" dxfId="745" priority="841" operator="containsText" text="ENABLED">
      <formula>NOT(ISERROR(SEARCH("ENABLED",J858)))</formula>
    </cfRule>
  </conditionalFormatting>
  <conditionalFormatting sqref="X858">
    <cfRule type="notContainsBlanks" dxfId="744" priority="839">
      <formula>LEN(TRIM(X858))&gt;0</formula>
    </cfRule>
  </conditionalFormatting>
  <conditionalFormatting sqref="I858">
    <cfRule type="cellIs" dxfId="743" priority="838" operator="equal">
      <formula>"CAT_MENU"</formula>
    </cfRule>
  </conditionalFormatting>
  <conditionalFormatting sqref="K858">
    <cfRule type="containsText" dxfId="742" priority="836" operator="containsText" text="DISABLED">
      <formula>NOT(ISERROR(SEARCH("DISABLED",K858)))</formula>
    </cfRule>
    <cfRule type="containsText" dxfId="741" priority="837" operator="containsText" text="ENABLED">
      <formula>NOT(ISERROR(SEARCH("ENABLED",K858)))</formula>
    </cfRule>
  </conditionalFormatting>
  <conditionalFormatting sqref="J859">
    <cfRule type="containsText" dxfId="740" priority="833" operator="containsText" text="DISABLED">
      <formula>NOT(ISERROR(SEARCH("DISABLED",J859)))</formula>
    </cfRule>
    <cfRule type="containsText" dxfId="739" priority="834" operator="containsText" text="ENABLED">
      <formula>NOT(ISERROR(SEARCH("ENABLED",J859)))</formula>
    </cfRule>
  </conditionalFormatting>
  <conditionalFormatting sqref="X859">
    <cfRule type="notContainsBlanks" dxfId="738" priority="832">
      <formula>LEN(TRIM(X859))&gt;0</formula>
    </cfRule>
  </conditionalFormatting>
  <conditionalFormatting sqref="I859">
    <cfRule type="cellIs" dxfId="737" priority="831" operator="equal">
      <formula>"CAT_MENU"</formula>
    </cfRule>
  </conditionalFormatting>
  <conditionalFormatting sqref="K859">
    <cfRule type="containsText" dxfId="736" priority="829" operator="containsText" text="DISABLED">
      <formula>NOT(ISERROR(SEARCH("DISABLED",K859)))</formula>
    </cfRule>
    <cfRule type="containsText" dxfId="735" priority="830" operator="containsText" text="ENABLED">
      <formula>NOT(ISERROR(SEARCH("ENABLED",K859)))</formula>
    </cfRule>
  </conditionalFormatting>
  <conditionalFormatting sqref="J860">
    <cfRule type="containsText" dxfId="734" priority="826" operator="containsText" text="DISABLED">
      <formula>NOT(ISERROR(SEARCH("DISABLED",J860)))</formula>
    </cfRule>
    <cfRule type="containsText" dxfId="733" priority="827" operator="containsText" text="ENABLED">
      <formula>NOT(ISERROR(SEARCH("ENABLED",J860)))</formula>
    </cfRule>
  </conditionalFormatting>
  <conditionalFormatting sqref="X860">
    <cfRule type="notContainsBlanks" dxfId="732" priority="825">
      <formula>LEN(TRIM(X860))&gt;0</formula>
    </cfRule>
  </conditionalFormatting>
  <conditionalFormatting sqref="I860">
    <cfRule type="cellIs" dxfId="731" priority="824" operator="equal">
      <formula>"CAT_MENU"</formula>
    </cfRule>
  </conditionalFormatting>
  <conditionalFormatting sqref="K860">
    <cfRule type="containsText" dxfId="730" priority="822" operator="containsText" text="DISABLED">
      <formula>NOT(ISERROR(SEARCH("DISABLED",K860)))</formula>
    </cfRule>
    <cfRule type="containsText" dxfId="729" priority="823" operator="containsText" text="ENABLED">
      <formula>NOT(ISERROR(SEARCH("ENABLED",K860)))</formula>
    </cfRule>
  </conditionalFormatting>
  <conditionalFormatting sqref="J861">
    <cfRule type="containsText" dxfId="728" priority="819" operator="containsText" text="DISABLED">
      <formula>NOT(ISERROR(SEARCH("DISABLED",J861)))</formula>
    </cfRule>
    <cfRule type="containsText" dxfId="727" priority="820" operator="containsText" text="ENABLED">
      <formula>NOT(ISERROR(SEARCH("ENABLED",J861)))</formula>
    </cfRule>
  </conditionalFormatting>
  <conditionalFormatting sqref="X861">
    <cfRule type="notContainsBlanks" dxfId="726" priority="818">
      <formula>LEN(TRIM(X861))&gt;0</formula>
    </cfRule>
  </conditionalFormatting>
  <conditionalFormatting sqref="I861">
    <cfRule type="cellIs" dxfId="725" priority="817" operator="equal">
      <formula>"CAT_MENU"</formula>
    </cfRule>
  </conditionalFormatting>
  <conditionalFormatting sqref="K861">
    <cfRule type="containsText" dxfId="724" priority="815" operator="containsText" text="DISABLED">
      <formula>NOT(ISERROR(SEARCH("DISABLED",K861)))</formula>
    </cfRule>
    <cfRule type="containsText" dxfId="723" priority="816" operator="containsText" text="ENABLED">
      <formula>NOT(ISERROR(SEARCH("ENABLED",K861)))</formula>
    </cfRule>
  </conditionalFormatting>
  <conditionalFormatting sqref="J862">
    <cfRule type="containsText" dxfId="722" priority="812" operator="containsText" text="DISABLED">
      <formula>NOT(ISERROR(SEARCH("DISABLED",J862)))</formula>
    </cfRule>
    <cfRule type="containsText" dxfId="721" priority="813" operator="containsText" text="ENABLED">
      <formula>NOT(ISERROR(SEARCH("ENABLED",J862)))</formula>
    </cfRule>
  </conditionalFormatting>
  <conditionalFormatting sqref="X862">
    <cfRule type="notContainsBlanks" dxfId="720" priority="811">
      <formula>LEN(TRIM(X862))&gt;0</formula>
    </cfRule>
  </conditionalFormatting>
  <conditionalFormatting sqref="I862">
    <cfRule type="cellIs" dxfId="719" priority="810" operator="equal">
      <formula>"CAT_MENU"</formula>
    </cfRule>
  </conditionalFormatting>
  <conditionalFormatting sqref="K862">
    <cfRule type="containsText" dxfId="718" priority="808" operator="containsText" text="DISABLED">
      <formula>NOT(ISERROR(SEARCH("DISABLED",K862)))</formula>
    </cfRule>
    <cfRule type="containsText" dxfId="717" priority="809" operator="containsText" text="ENABLED">
      <formula>NOT(ISERROR(SEARCH("ENABLED",K862)))</formula>
    </cfRule>
  </conditionalFormatting>
  <conditionalFormatting sqref="J960">
    <cfRule type="containsText" dxfId="716" priority="805" operator="containsText" text="DISABLED">
      <formula>NOT(ISERROR(SEARCH("DISABLED",J960)))</formula>
    </cfRule>
    <cfRule type="containsText" dxfId="715" priority="806" operator="containsText" text="ENABLED">
      <formula>NOT(ISERROR(SEARCH("ENABLED",J960)))</formula>
    </cfRule>
  </conditionalFormatting>
  <conditionalFormatting sqref="X960">
    <cfRule type="notContainsBlanks" dxfId="714" priority="804">
      <formula>LEN(TRIM(X960))&gt;0</formula>
    </cfRule>
  </conditionalFormatting>
  <conditionalFormatting sqref="I960">
    <cfRule type="cellIs" dxfId="713" priority="803" operator="equal">
      <formula>"CAT_MENU"</formula>
    </cfRule>
  </conditionalFormatting>
  <conditionalFormatting sqref="K960">
    <cfRule type="containsText" dxfId="712" priority="801" operator="containsText" text="DISABLED">
      <formula>NOT(ISERROR(SEARCH("DISABLED",K960)))</formula>
    </cfRule>
    <cfRule type="containsText" dxfId="711" priority="802" operator="containsText" text="ENABLED">
      <formula>NOT(ISERROR(SEARCH("ENABLED",K960)))</formula>
    </cfRule>
  </conditionalFormatting>
  <conditionalFormatting sqref="J979">
    <cfRule type="containsText" dxfId="710" priority="798" operator="containsText" text="DISABLED">
      <formula>NOT(ISERROR(SEARCH("DISABLED",J979)))</formula>
    </cfRule>
    <cfRule type="containsText" dxfId="709" priority="799" operator="containsText" text="ENABLED">
      <formula>NOT(ISERROR(SEARCH("ENABLED",J979)))</formula>
    </cfRule>
  </conditionalFormatting>
  <conditionalFormatting sqref="X979">
    <cfRule type="notContainsBlanks" dxfId="708" priority="797">
      <formula>LEN(TRIM(X979))&gt;0</formula>
    </cfRule>
  </conditionalFormatting>
  <conditionalFormatting sqref="I979">
    <cfRule type="cellIs" dxfId="707" priority="796" operator="equal">
      <formula>"CAT_MENU"</formula>
    </cfRule>
  </conditionalFormatting>
  <conditionalFormatting sqref="K979">
    <cfRule type="containsText" dxfId="706" priority="794" operator="containsText" text="DISABLED">
      <formula>NOT(ISERROR(SEARCH("DISABLED",K979)))</formula>
    </cfRule>
    <cfRule type="containsText" dxfId="705" priority="795" operator="containsText" text="ENABLED">
      <formula>NOT(ISERROR(SEARCH("ENABLED",K979)))</formula>
    </cfRule>
  </conditionalFormatting>
  <conditionalFormatting sqref="J1044">
    <cfRule type="containsText" dxfId="704" priority="784" operator="containsText" text="DISABLED">
      <formula>NOT(ISERROR(SEARCH("DISABLED",J1044)))</formula>
    </cfRule>
    <cfRule type="containsText" dxfId="703" priority="785" operator="containsText" text="ENABLED">
      <formula>NOT(ISERROR(SEARCH("ENABLED",J1044)))</formula>
    </cfRule>
  </conditionalFormatting>
  <conditionalFormatting sqref="X1044">
    <cfRule type="notContainsBlanks" dxfId="702" priority="783">
      <formula>LEN(TRIM(X1044))&gt;0</formula>
    </cfRule>
  </conditionalFormatting>
  <conditionalFormatting sqref="I1044">
    <cfRule type="cellIs" dxfId="701" priority="782" operator="equal">
      <formula>"CAT_MENU"</formula>
    </cfRule>
  </conditionalFormatting>
  <conditionalFormatting sqref="K1044">
    <cfRule type="containsText" dxfId="700" priority="780" operator="containsText" text="DISABLED">
      <formula>NOT(ISERROR(SEARCH("DISABLED",K1044)))</formula>
    </cfRule>
    <cfRule type="containsText" dxfId="699" priority="781" operator="containsText" text="ENABLED">
      <formula>NOT(ISERROR(SEARCH("ENABLED",K1044)))</formula>
    </cfRule>
  </conditionalFormatting>
  <conditionalFormatting sqref="J1058">
    <cfRule type="containsText" dxfId="698" priority="777" operator="containsText" text="DISABLED">
      <formula>NOT(ISERROR(SEARCH("DISABLED",J1058)))</formula>
    </cfRule>
    <cfRule type="containsText" dxfId="697" priority="778" operator="containsText" text="ENABLED">
      <formula>NOT(ISERROR(SEARCH("ENABLED",J1058)))</formula>
    </cfRule>
  </conditionalFormatting>
  <conditionalFormatting sqref="X1058">
    <cfRule type="notContainsBlanks" dxfId="696" priority="776">
      <formula>LEN(TRIM(X1058))&gt;0</formula>
    </cfRule>
  </conditionalFormatting>
  <conditionalFormatting sqref="I1058">
    <cfRule type="cellIs" dxfId="695" priority="775" operator="equal">
      <formula>"CAT_MENU"</formula>
    </cfRule>
  </conditionalFormatting>
  <conditionalFormatting sqref="K1058">
    <cfRule type="containsText" dxfId="694" priority="773" operator="containsText" text="DISABLED">
      <formula>NOT(ISERROR(SEARCH("DISABLED",K1058)))</formula>
    </cfRule>
    <cfRule type="containsText" dxfId="693" priority="774" operator="containsText" text="ENABLED">
      <formula>NOT(ISERROR(SEARCH("ENABLED",K1058)))</formula>
    </cfRule>
  </conditionalFormatting>
  <conditionalFormatting sqref="J1061">
    <cfRule type="containsText" dxfId="692" priority="770" operator="containsText" text="DISABLED">
      <formula>NOT(ISERROR(SEARCH("DISABLED",J1061)))</formula>
    </cfRule>
    <cfRule type="containsText" dxfId="691" priority="771" operator="containsText" text="ENABLED">
      <formula>NOT(ISERROR(SEARCH("ENABLED",J1061)))</formula>
    </cfRule>
  </conditionalFormatting>
  <conditionalFormatting sqref="X1061">
    <cfRule type="notContainsBlanks" dxfId="690" priority="769">
      <formula>LEN(TRIM(X1061))&gt;0</formula>
    </cfRule>
  </conditionalFormatting>
  <conditionalFormatting sqref="I1061">
    <cfRule type="cellIs" dxfId="689" priority="768" operator="equal">
      <formula>"CAT_MENU"</formula>
    </cfRule>
  </conditionalFormatting>
  <conditionalFormatting sqref="K1061">
    <cfRule type="containsText" dxfId="688" priority="766" operator="containsText" text="DISABLED">
      <formula>NOT(ISERROR(SEARCH("DISABLED",K1061)))</formula>
    </cfRule>
    <cfRule type="containsText" dxfId="687" priority="767" operator="containsText" text="ENABLED">
      <formula>NOT(ISERROR(SEARCH("ENABLED",K1061)))</formula>
    </cfRule>
  </conditionalFormatting>
  <conditionalFormatting sqref="J1083">
    <cfRule type="containsText" dxfId="686" priority="763" operator="containsText" text="DISABLED">
      <formula>NOT(ISERROR(SEARCH("DISABLED",J1083)))</formula>
    </cfRule>
    <cfRule type="containsText" dxfId="685" priority="764" operator="containsText" text="ENABLED">
      <formula>NOT(ISERROR(SEARCH("ENABLED",J1083)))</formula>
    </cfRule>
  </conditionalFormatting>
  <conditionalFormatting sqref="X1083">
    <cfRule type="notContainsBlanks" dxfId="684" priority="762">
      <formula>LEN(TRIM(X1083))&gt;0</formula>
    </cfRule>
  </conditionalFormatting>
  <conditionalFormatting sqref="I1083">
    <cfRule type="cellIs" dxfId="683" priority="761" operator="equal">
      <formula>"CAT_MENU"</formula>
    </cfRule>
  </conditionalFormatting>
  <conditionalFormatting sqref="K1083">
    <cfRule type="containsText" dxfId="682" priority="759" operator="containsText" text="DISABLED">
      <formula>NOT(ISERROR(SEARCH("DISABLED",K1083)))</formula>
    </cfRule>
    <cfRule type="containsText" dxfId="681" priority="760" operator="containsText" text="ENABLED">
      <formula>NOT(ISERROR(SEARCH("ENABLED",K1083)))</formula>
    </cfRule>
  </conditionalFormatting>
  <conditionalFormatting sqref="J1084">
    <cfRule type="containsText" dxfId="680" priority="756" operator="containsText" text="DISABLED">
      <formula>NOT(ISERROR(SEARCH("DISABLED",J1084)))</formula>
    </cfRule>
    <cfRule type="containsText" dxfId="679" priority="757" operator="containsText" text="ENABLED">
      <formula>NOT(ISERROR(SEARCH("ENABLED",J1084)))</formula>
    </cfRule>
  </conditionalFormatting>
  <conditionalFormatting sqref="X1084">
    <cfRule type="notContainsBlanks" dxfId="678" priority="755">
      <formula>LEN(TRIM(X1084))&gt;0</formula>
    </cfRule>
  </conditionalFormatting>
  <conditionalFormatting sqref="I1084">
    <cfRule type="cellIs" dxfId="677" priority="754" operator="equal">
      <formula>"CAT_MENU"</formula>
    </cfRule>
  </conditionalFormatting>
  <conditionalFormatting sqref="K1084">
    <cfRule type="containsText" dxfId="676" priority="752" operator="containsText" text="DISABLED">
      <formula>NOT(ISERROR(SEARCH("DISABLED",K1084)))</formula>
    </cfRule>
    <cfRule type="containsText" dxfId="675" priority="753" operator="containsText" text="ENABLED">
      <formula>NOT(ISERROR(SEARCH("ENABLED",K1084)))</formula>
    </cfRule>
  </conditionalFormatting>
  <conditionalFormatting sqref="J1086">
    <cfRule type="containsText" dxfId="674" priority="749" operator="containsText" text="DISABLED">
      <formula>NOT(ISERROR(SEARCH("DISABLED",J1086)))</formula>
    </cfRule>
    <cfRule type="containsText" dxfId="673" priority="750" operator="containsText" text="ENABLED">
      <formula>NOT(ISERROR(SEARCH("ENABLED",J1086)))</formula>
    </cfRule>
  </conditionalFormatting>
  <conditionalFormatting sqref="X1086">
    <cfRule type="notContainsBlanks" dxfId="672" priority="748">
      <formula>LEN(TRIM(X1086))&gt;0</formula>
    </cfRule>
  </conditionalFormatting>
  <conditionalFormatting sqref="I1086">
    <cfRule type="cellIs" dxfId="671" priority="747" operator="equal">
      <formula>"CAT_MENU"</formula>
    </cfRule>
  </conditionalFormatting>
  <conditionalFormatting sqref="K1086">
    <cfRule type="containsText" dxfId="670" priority="745" operator="containsText" text="DISABLED">
      <formula>NOT(ISERROR(SEARCH("DISABLED",K1086)))</formula>
    </cfRule>
    <cfRule type="containsText" dxfId="669" priority="746" operator="containsText" text="ENABLED">
      <formula>NOT(ISERROR(SEARCH("ENABLED",K1086)))</formula>
    </cfRule>
  </conditionalFormatting>
  <conditionalFormatting sqref="J1087">
    <cfRule type="containsText" dxfId="668" priority="742" operator="containsText" text="DISABLED">
      <formula>NOT(ISERROR(SEARCH("DISABLED",J1087)))</formula>
    </cfRule>
    <cfRule type="containsText" dxfId="667" priority="743" operator="containsText" text="ENABLED">
      <formula>NOT(ISERROR(SEARCH("ENABLED",J1087)))</formula>
    </cfRule>
  </conditionalFormatting>
  <conditionalFormatting sqref="X1087">
    <cfRule type="notContainsBlanks" dxfId="666" priority="741">
      <formula>LEN(TRIM(X1087))&gt;0</formula>
    </cfRule>
  </conditionalFormatting>
  <conditionalFormatting sqref="I1087">
    <cfRule type="cellIs" dxfId="665" priority="740" operator="equal">
      <formula>"CAT_MENU"</formula>
    </cfRule>
  </conditionalFormatting>
  <conditionalFormatting sqref="K1087">
    <cfRule type="containsText" dxfId="664" priority="738" operator="containsText" text="DISABLED">
      <formula>NOT(ISERROR(SEARCH("DISABLED",K1087)))</formula>
    </cfRule>
    <cfRule type="containsText" dxfId="663" priority="739" operator="containsText" text="ENABLED">
      <formula>NOT(ISERROR(SEARCH("ENABLED",K1087)))</formula>
    </cfRule>
  </conditionalFormatting>
  <conditionalFormatting sqref="J1180">
    <cfRule type="containsText" dxfId="662" priority="735" operator="containsText" text="DISABLED">
      <formula>NOT(ISERROR(SEARCH("DISABLED",J1180)))</formula>
    </cfRule>
    <cfRule type="containsText" dxfId="661" priority="736" operator="containsText" text="ENABLED">
      <formula>NOT(ISERROR(SEARCH("ENABLED",J1180)))</formula>
    </cfRule>
  </conditionalFormatting>
  <conditionalFormatting sqref="X1180">
    <cfRule type="notContainsBlanks" dxfId="660" priority="734">
      <formula>LEN(TRIM(X1180))&gt;0</formula>
    </cfRule>
  </conditionalFormatting>
  <conditionalFormatting sqref="I1180">
    <cfRule type="cellIs" dxfId="659" priority="733" operator="equal">
      <formula>"CAT_MENU"</formula>
    </cfRule>
  </conditionalFormatting>
  <conditionalFormatting sqref="K1180">
    <cfRule type="containsText" dxfId="658" priority="731" operator="containsText" text="DISABLED">
      <formula>NOT(ISERROR(SEARCH("DISABLED",K1180)))</formula>
    </cfRule>
    <cfRule type="containsText" dxfId="657" priority="732" operator="containsText" text="ENABLED">
      <formula>NOT(ISERROR(SEARCH("ENABLED",K1180)))</formula>
    </cfRule>
  </conditionalFormatting>
  <conditionalFormatting sqref="J1181">
    <cfRule type="containsText" dxfId="656" priority="728" operator="containsText" text="DISABLED">
      <formula>NOT(ISERROR(SEARCH("DISABLED",J1181)))</formula>
    </cfRule>
    <cfRule type="containsText" dxfId="655" priority="729" operator="containsText" text="ENABLED">
      <formula>NOT(ISERROR(SEARCH("ENABLED",J1181)))</formula>
    </cfRule>
  </conditionalFormatting>
  <conditionalFormatting sqref="X1181">
    <cfRule type="notContainsBlanks" dxfId="654" priority="727">
      <formula>LEN(TRIM(X1181))&gt;0</formula>
    </cfRule>
  </conditionalFormatting>
  <conditionalFormatting sqref="I1181">
    <cfRule type="cellIs" dxfId="653" priority="726" operator="equal">
      <formula>"CAT_MENU"</formula>
    </cfRule>
  </conditionalFormatting>
  <conditionalFormatting sqref="K1181">
    <cfRule type="containsText" dxfId="652" priority="724" operator="containsText" text="DISABLED">
      <formula>NOT(ISERROR(SEARCH("DISABLED",K1181)))</formula>
    </cfRule>
    <cfRule type="containsText" dxfId="651" priority="725" operator="containsText" text="ENABLED">
      <formula>NOT(ISERROR(SEARCH("ENABLED",K1181)))</formula>
    </cfRule>
  </conditionalFormatting>
  <conditionalFormatting sqref="J1182">
    <cfRule type="containsText" dxfId="650" priority="721" operator="containsText" text="DISABLED">
      <formula>NOT(ISERROR(SEARCH("DISABLED",J1182)))</formula>
    </cfRule>
    <cfRule type="containsText" dxfId="649" priority="722" operator="containsText" text="ENABLED">
      <formula>NOT(ISERROR(SEARCH("ENABLED",J1182)))</formula>
    </cfRule>
  </conditionalFormatting>
  <conditionalFormatting sqref="X1182">
    <cfRule type="notContainsBlanks" dxfId="648" priority="720">
      <formula>LEN(TRIM(X1182))&gt;0</formula>
    </cfRule>
  </conditionalFormatting>
  <conditionalFormatting sqref="I1182">
    <cfRule type="cellIs" dxfId="647" priority="719" operator="equal">
      <formula>"CAT_MENU"</formula>
    </cfRule>
  </conditionalFormatting>
  <conditionalFormatting sqref="K1182">
    <cfRule type="containsText" dxfId="646" priority="717" operator="containsText" text="DISABLED">
      <formula>NOT(ISERROR(SEARCH("DISABLED",K1182)))</formula>
    </cfRule>
    <cfRule type="containsText" dxfId="645" priority="718" operator="containsText" text="ENABLED">
      <formula>NOT(ISERROR(SEARCH("ENABLED",K1182)))</formula>
    </cfRule>
  </conditionalFormatting>
  <conditionalFormatting sqref="J1183">
    <cfRule type="containsText" dxfId="644" priority="714" operator="containsText" text="DISABLED">
      <formula>NOT(ISERROR(SEARCH("DISABLED",J1183)))</formula>
    </cfRule>
    <cfRule type="containsText" dxfId="643" priority="715" operator="containsText" text="ENABLED">
      <formula>NOT(ISERROR(SEARCH("ENABLED",J1183)))</formula>
    </cfRule>
  </conditionalFormatting>
  <conditionalFormatting sqref="X1183">
    <cfRule type="notContainsBlanks" dxfId="642" priority="713">
      <formula>LEN(TRIM(X1183))&gt;0</formula>
    </cfRule>
  </conditionalFormatting>
  <conditionalFormatting sqref="I1183">
    <cfRule type="cellIs" dxfId="641" priority="712" operator="equal">
      <formula>"CAT_MENU"</formula>
    </cfRule>
  </conditionalFormatting>
  <conditionalFormatting sqref="K1183">
    <cfRule type="containsText" dxfId="640" priority="710" operator="containsText" text="DISABLED">
      <formula>NOT(ISERROR(SEARCH("DISABLED",K1183)))</formula>
    </cfRule>
    <cfRule type="containsText" dxfId="639" priority="711" operator="containsText" text="ENABLED">
      <formula>NOT(ISERROR(SEARCH("ENABLED",K1183)))</formula>
    </cfRule>
  </conditionalFormatting>
  <conditionalFormatting sqref="J1184">
    <cfRule type="containsText" dxfId="638" priority="707" operator="containsText" text="DISABLED">
      <formula>NOT(ISERROR(SEARCH("DISABLED",J1184)))</formula>
    </cfRule>
    <cfRule type="containsText" dxfId="637" priority="708" operator="containsText" text="ENABLED">
      <formula>NOT(ISERROR(SEARCH("ENABLED",J1184)))</formula>
    </cfRule>
  </conditionalFormatting>
  <conditionalFormatting sqref="X1184">
    <cfRule type="notContainsBlanks" dxfId="636" priority="706">
      <formula>LEN(TRIM(X1184))&gt;0</formula>
    </cfRule>
  </conditionalFormatting>
  <conditionalFormatting sqref="I1184">
    <cfRule type="cellIs" dxfId="635" priority="705" operator="equal">
      <formula>"CAT_MENU"</formula>
    </cfRule>
  </conditionalFormatting>
  <conditionalFormatting sqref="K1184">
    <cfRule type="containsText" dxfId="634" priority="703" operator="containsText" text="DISABLED">
      <formula>NOT(ISERROR(SEARCH("DISABLED",K1184)))</formula>
    </cfRule>
    <cfRule type="containsText" dxfId="633" priority="704" operator="containsText" text="ENABLED">
      <formula>NOT(ISERROR(SEARCH("ENABLED",K1184)))</formula>
    </cfRule>
  </conditionalFormatting>
  <conditionalFormatting sqref="J1185">
    <cfRule type="containsText" dxfId="632" priority="700" operator="containsText" text="DISABLED">
      <formula>NOT(ISERROR(SEARCH("DISABLED",J1185)))</formula>
    </cfRule>
    <cfRule type="containsText" dxfId="631" priority="701" operator="containsText" text="ENABLED">
      <formula>NOT(ISERROR(SEARCH("ENABLED",J1185)))</formula>
    </cfRule>
  </conditionalFormatting>
  <conditionalFormatting sqref="X1185">
    <cfRule type="notContainsBlanks" dxfId="630" priority="699">
      <formula>LEN(TRIM(X1185))&gt;0</formula>
    </cfRule>
  </conditionalFormatting>
  <conditionalFormatting sqref="I1185">
    <cfRule type="cellIs" dxfId="629" priority="698" operator="equal">
      <formula>"CAT_MENU"</formula>
    </cfRule>
  </conditionalFormatting>
  <conditionalFormatting sqref="K1185">
    <cfRule type="containsText" dxfId="628" priority="696" operator="containsText" text="DISABLED">
      <formula>NOT(ISERROR(SEARCH("DISABLED",K1185)))</formula>
    </cfRule>
    <cfRule type="containsText" dxfId="627" priority="697" operator="containsText" text="ENABLED">
      <formula>NOT(ISERROR(SEARCH("ENABLED",K1185)))</formula>
    </cfRule>
  </conditionalFormatting>
  <conditionalFormatting sqref="J1186">
    <cfRule type="containsText" dxfId="626" priority="693" operator="containsText" text="DISABLED">
      <formula>NOT(ISERROR(SEARCH("DISABLED",J1186)))</formula>
    </cfRule>
    <cfRule type="containsText" dxfId="625" priority="694" operator="containsText" text="ENABLED">
      <formula>NOT(ISERROR(SEARCH("ENABLED",J1186)))</formula>
    </cfRule>
  </conditionalFormatting>
  <conditionalFormatting sqref="X1186">
    <cfRule type="notContainsBlanks" dxfId="624" priority="692">
      <formula>LEN(TRIM(X1186))&gt;0</formula>
    </cfRule>
  </conditionalFormatting>
  <conditionalFormatting sqref="I1186">
    <cfRule type="cellIs" dxfId="623" priority="691" operator="equal">
      <formula>"CAT_MENU"</formula>
    </cfRule>
  </conditionalFormatting>
  <conditionalFormatting sqref="K1186">
    <cfRule type="containsText" dxfId="622" priority="689" operator="containsText" text="DISABLED">
      <formula>NOT(ISERROR(SEARCH("DISABLED",K1186)))</formula>
    </cfRule>
    <cfRule type="containsText" dxfId="621" priority="690" operator="containsText" text="ENABLED">
      <formula>NOT(ISERROR(SEARCH("ENABLED",K1186)))</formula>
    </cfRule>
  </conditionalFormatting>
  <conditionalFormatting sqref="J1187">
    <cfRule type="containsText" dxfId="620" priority="686" operator="containsText" text="DISABLED">
      <formula>NOT(ISERROR(SEARCH("DISABLED",J1187)))</formula>
    </cfRule>
    <cfRule type="containsText" dxfId="619" priority="687" operator="containsText" text="ENABLED">
      <formula>NOT(ISERROR(SEARCH("ENABLED",J1187)))</formula>
    </cfRule>
  </conditionalFormatting>
  <conditionalFormatting sqref="X1187">
    <cfRule type="notContainsBlanks" dxfId="618" priority="685">
      <formula>LEN(TRIM(X1187))&gt;0</formula>
    </cfRule>
  </conditionalFormatting>
  <conditionalFormatting sqref="I1187">
    <cfRule type="cellIs" dxfId="617" priority="684" operator="equal">
      <formula>"CAT_MENU"</formula>
    </cfRule>
  </conditionalFormatting>
  <conditionalFormatting sqref="K1187">
    <cfRule type="containsText" dxfId="616" priority="682" operator="containsText" text="DISABLED">
      <formula>NOT(ISERROR(SEARCH("DISABLED",K1187)))</formula>
    </cfRule>
    <cfRule type="containsText" dxfId="615" priority="683" operator="containsText" text="ENABLED">
      <formula>NOT(ISERROR(SEARCH("ENABLED",K1187)))</formula>
    </cfRule>
  </conditionalFormatting>
  <conditionalFormatting sqref="J1188">
    <cfRule type="containsText" dxfId="614" priority="679" operator="containsText" text="DISABLED">
      <formula>NOT(ISERROR(SEARCH("DISABLED",J1188)))</formula>
    </cfRule>
    <cfRule type="containsText" dxfId="613" priority="680" operator="containsText" text="ENABLED">
      <formula>NOT(ISERROR(SEARCH("ENABLED",J1188)))</formula>
    </cfRule>
  </conditionalFormatting>
  <conditionalFormatting sqref="X1188">
    <cfRule type="notContainsBlanks" dxfId="612" priority="678">
      <formula>LEN(TRIM(X1188))&gt;0</formula>
    </cfRule>
  </conditionalFormatting>
  <conditionalFormatting sqref="I1188">
    <cfRule type="cellIs" dxfId="611" priority="677" operator="equal">
      <formula>"CAT_MENU"</formula>
    </cfRule>
  </conditionalFormatting>
  <conditionalFormatting sqref="K1188">
    <cfRule type="containsText" dxfId="610" priority="675" operator="containsText" text="DISABLED">
      <formula>NOT(ISERROR(SEARCH("DISABLED",K1188)))</formula>
    </cfRule>
    <cfRule type="containsText" dxfId="609" priority="676" operator="containsText" text="ENABLED">
      <formula>NOT(ISERROR(SEARCH("ENABLED",K1188)))</formula>
    </cfRule>
  </conditionalFormatting>
  <conditionalFormatting sqref="J1192">
    <cfRule type="containsText" dxfId="608" priority="672" operator="containsText" text="DISABLED">
      <formula>NOT(ISERROR(SEARCH("DISABLED",J1192)))</formula>
    </cfRule>
    <cfRule type="containsText" dxfId="607" priority="673" operator="containsText" text="ENABLED">
      <formula>NOT(ISERROR(SEARCH("ENABLED",J1192)))</formula>
    </cfRule>
  </conditionalFormatting>
  <conditionalFormatting sqref="X1192">
    <cfRule type="notContainsBlanks" dxfId="606" priority="671">
      <formula>LEN(TRIM(X1192))&gt;0</formula>
    </cfRule>
  </conditionalFormatting>
  <conditionalFormatting sqref="I1192">
    <cfRule type="cellIs" dxfId="605" priority="670" operator="equal">
      <formula>"CAT_MENU"</formula>
    </cfRule>
  </conditionalFormatting>
  <conditionalFormatting sqref="K1192">
    <cfRule type="containsText" dxfId="604" priority="668" operator="containsText" text="DISABLED">
      <formula>NOT(ISERROR(SEARCH("DISABLED",K1192)))</formula>
    </cfRule>
    <cfRule type="containsText" dxfId="603" priority="669" operator="containsText" text="ENABLED">
      <formula>NOT(ISERROR(SEARCH("ENABLED",K1192)))</formula>
    </cfRule>
  </conditionalFormatting>
  <conditionalFormatting sqref="J1218">
    <cfRule type="containsText" dxfId="602" priority="665" operator="containsText" text="DISABLED">
      <formula>NOT(ISERROR(SEARCH("DISABLED",J1218)))</formula>
    </cfRule>
    <cfRule type="containsText" dxfId="601" priority="666" operator="containsText" text="ENABLED">
      <formula>NOT(ISERROR(SEARCH("ENABLED",J1218)))</formula>
    </cfRule>
  </conditionalFormatting>
  <conditionalFormatting sqref="X1218">
    <cfRule type="notContainsBlanks" dxfId="600" priority="664">
      <formula>LEN(TRIM(X1218))&gt;0</formula>
    </cfRule>
  </conditionalFormatting>
  <conditionalFormatting sqref="I1218">
    <cfRule type="cellIs" dxfId="599" priority="663" operator="equal">
      <formula>"CAT_MENU"</formula>
    </cfRule>
  </conditionalFormatting>
  <conditionalFormatting sqref="K1218">
    <cfRule type="containsText" dxfId="598" priority="661" operator="containsText" text="DISABLED">
      <formula>NOT(ISERROR(SEARCH("DISABLED",K1218)))</formula>
    </cfRule>
    <cfRule type="containsText" dxfId="597" priority="662" operator="containsText" text="ENABLED">
      <formula>NOT(ISERROR(SEARCH("ENABLED",K1218)))</formula>
    </cfRule>
  </conditionalFormatting>
  <conditionalFormatting sqref="J1219">
    <cfRule type="containsText" dxfId="596" priority="658" operator="containsText" text="DISABLED">
      <formula>NOT(ISERROR(SEARCH("DISABLED",J1219)))</formula>
    </cfRule>
    <cfRule type="containsText" dxfId="595" priority="659" operator="containsText" text="ENABLED">
      <formula>NOT(ISERROR(SEARCH("ENABLED",J1219)))</formula>
    </cfRule>
  </conditionalFormatting>
  <conditionalFormatting sqref="X1219">
    <cfRule type="notContainsBlanks" dxfId="594" priority="657">
      <formula>LEN(TRIM(X1219))&gt;0</formula>
    </cfRule>
  </conditionalFormatting>
  <conditionalFormatting sqref="I1219">
    <cfRule type="cellIs" dxfId="593" priority="656" operator="equal">
      <formula>"CAT_MENU"</formula>
    </cfRule>
  </conditionalFormatting>
  <conditionalFormatting sqref="K1219">
    <cfRule type="containsText" dxfId="592" priority="654" operator="containsText" text="DISABLED">
      <formula>NOT(ISERROR(SEARCH("DISABLED",K1219)))</formula>
    </cfRule>
    <cfRule type="containsText" dxfId="591" priority="655" operator="containsText" text="ENABLED">
      <formula>NOT(ISERROR(SEARCH("ENABLED",K1219)))</formula>
    </cfRule>
  </conditionalFormatting>
  <conditionalFormatting sqref="J1220">
    <cfRule type="containsText" dxfId="590" priority="651" operator="containsText" text="DISABLED">
      <formula>NOT(ISERROR(SEARCH("DISABLED",J1220)))</formula>
    </cfRule>
    <cfRule type="containsText" dxfId="589" priority="652" operator="containsText" text="ENABLED">
      <formula>NOT(ISERROR(SEARCH("ENABLED",J1220)))</formula>
    </cfRule>
  </conditionalFormatting>
  <conditionalFormatting sqref="X1220">
    <cfRule type="notContainsBlanks" dxfId="588" priority="650">
      <formula>LEN(TRIM(X1220))&gt;0</formula>
    </cfRule>
  </conditionalFormatting>
  <conditionalFormatting sqref="I1220">
    <cfRule type="cellIs" dxfId="587" priority="649" operator="equal">
      <formula>"CAT_MENU"</formula>
    </cfRule>
  </conditionalFormatting>
  <conditionalFormatting sqref="K1220">
    <cfRule type="containsText" dxfId="586" priority="647" operator="containsText" text="DISABLED">
      <formula>NOT(ISERROR(SEARCH("DISABLED",K1220)))</formula>
    </cfRule>
    <cfRule type="containsText" dxfId="585" priority="648" operator="containsText" text="ENABLED">
      <formula>NOT(ISERROR(SEARCH("ENABLED",K1220)))</formula>
    </cfRule>
  </conditionalFormatting>
  <conditionalFormatting sqref="J1221">
    <cfRule type="containsText" dxfId="584" priority="644" operator="containsText" text="DISABLED">
      <formula>NOT(ISERROR(SEARCH("DISABLED",J1221)))</formula>
    </cfRule>
    <cfRule type="containsText" dxfId="583" priority="645" operator="containsText" text="ENABLED">
      <formula>NOT(ISERROR(SEARCH("ENABLED",J1221)))</formula>
    </cfRule>
  </conditionalFormatting>
  <conditionalFormatting sqref="X1221">
    <cfRule type="notContainsBlanks" dxfId="582" priority="643">
      <formula>LEN(TRIM(X1221))&gt;0</formula>
    </cfRule>
  </conditionalFormatting>
  <conditionalFormatting sqref="I1221">
    <cfRule type="cellIs" dxfId="581" priority="642" operator="equal">
      <formula>"CAT_MENU"</formula>
    </cfRule>
  </conditionalFormatting>
  <conditionalFormatting sqref="K1221">
    <cfRule type="containsText" dxfId="580" priority="640" operator="containsText" text="DISABLED">
      <formula>NOT(ISERROR(SEARCH("DISABLED",K1221)))</formula>
    </cfRule>
    <cfRule type="containsText" dxfId="579" priority="641" operator="containsText" text="ENABLED">
      <formula>NOT(ISERROR(SEARCH("ENABLED",K1221)))</formula>
    </cfRule>
  </conditionalFormatting>
  <conditionalFormatting sqref="J1222">
    <cfRule type="containsText" dxfId="578" priority="637" operator="containsText" text="DISABLED">
      <formula>NOT(ISERROR(SEARCH("DISABLED",J1222)))</formula>
    </cfRule>
    <cfRule type="containsText" dxfId="577" priority="638" operator="containsText" text="ENABLED">
      <formula>NOT(ISERROR(SEARCH("ENABLED",J1222)))</formula>
    </cfRule>
  </conditionalFormatting>
  <conditionalFormatting sqref="X1222">
    <cfRule type="notContainsBlanks" dxfId="576" priority="636">
      <formula>LEN(TRIM(X1222))&gt;0</formula>
    </cfRule>
  </conditionalFormatting>
  <conditionalFormatting sqref="I1222">
    <cfRule type="cellIs" dxfId="575" priority="635" operator="equal">
      <formula>"CAT_MENU"</formula>
    </cfRule>
  </conditionalFormatting>
  <conditionalFormatting sqref="K1222">
    <cfRule type="containsText" dxfId="574" priority="633" operator="containsText" text="DISABLED">
      <formula>NOT(ISERROR(SEARCH("DISABLED",K1222)))</formula>
    </cfRule>
    <cfRule type="containsText" dxfId="573" priority="634" operator="containsText" text="ENABLED">
      <formula>NOT(ISERROR(SEARCH("ENABLED",K1222)))</formula>
    </cfRule>
  </conditionalFormatting>
  <conditionalFormatting sqref="J1223">
    <cfRule type="containsText" dxfId="572" priority="630" operator="containsText" text="DISABLED">
      <formula>NOT(ISERROR(SEARCH("DISABLED",J1223)))</formula>
    </cfRule>
    <cfRule type="containsText" dxfId="571" priority="631" operator="containsText" text="ENABLED">
      <formula>NOT(ISERROR(SEARCH("ENABLED",J1223)))</formula>
    </cfRule>
  </conditionalFormatting>
  <conditionalFormatting sqref="X1223">
    <cfRule type="notContainsBlanks" dxfId="570" priority="629">
      <formula>LEN(TRIM(X1223))&gt;0</formula>
    </cfRule>
  </conditionalFormatting>
  <conditionalFormatting sqref="I1223">
    <cfRule type="cellIs" dxfId="569" priority="628" operator="equal">
      <formula>"CAT_MENU"</formula>
    </cfRule>
  </conditionalFormatting>
  <conditionalFormatting sqref="K1223">
    <cfRule type="containsText" dxfId="568" priority="626" operator="containsText" text="DISABLED">
      <formula>NOT(ISERROR(SEARCH("DISABLED",K1223)))</formula>
    </cfRule>
    <cfRule type="containsText" dxfId="567" priority="627" operator="containsText" text="ENABLED">
      <formula>NOT(ISERROR(SEARCH("ENABLED",K1223)))</formula>
    </cfRule>
  </conditionalFormatting>
  <conditionalFormatting sqref="J1227">
    <cfRule type="containsText" dxfId="566" priority="623" operator="containsText" text="DISABLED">
      <formula>NOT(ISERROR(SEARCH("DISABLED",J1227)))</formula>
    </cfRule>
    <cfRule type="containsText" dxfId="565" priority="624" operator="containsText" text="ENABLED">
      <formula>NOT(ISERROR(SEARCH("ENABLED",J1227)))</formula>
    </cfRule>
  </conditionalFormatting>
  <conditionalFormatting sqref="X1227">
    <cfRule type="notContainsBlanks" dxfId="564" priority="622">
      <formula>LEN(TRIM(X1227))&gt;0</formula>
    </cfRule>
  </conditionalFormatting>
  <conditionalFormatting sqref="I1227">
    <cfRule type="cellIs" dxfId="563" priority="621" operator="equal">
      <formula>"CAT_MENU"</formula>
    </cfRule>
  </conditionalFormatting>
  <conditionalFormatting sqref="K1227">
    <cfRule type="containsText" dxfId="562" priority="619" operator="containsText" text="DISABLED">
      <formula>NOT(ISERROR(SEARCH("DISABLED",K1227)))</formula>
    </cfRule>
    <cfRule type="containsText" dxfId="561" priority="620" operator="containsText" text="ENABLED">
      <formula>NOT(ISERROR(SEARCH("ENABLED",K1227)))</formula>
    </cfRule>
  </conditionalFormatting>
  <conditionalFormatting sqref="J1298">
    <cfRule type="containsText" dxfId="560" priority="616" operator="containsText" text="DISABLED">
      <formula>NOT(ISERROR(SEARCH("DISABLED",J1298)))</formula>
    </cfRule>
    <cfRule type="containsText" dxfId="559" priority="617" operator="containsText" text="ENABLED">
      <formula>NOT(ISERROR(SEARCH("ENABLED",J1298)))</formula>
    </cfRule>
  </conditionalFormatting>
  <conditionalFormatting sqref="X1298">
    <cfRule type="notContainsBlanks" dxfId="558" priority="615">
      <formula>LEN(TRIM(X1298))&gt;0</formula>
    </cfRule>
  </conditionalFormatting>
  <conditionalFormatting sqref="I1298">
    <cfRule type="cellIs" dxfId="557" priority="614" operator="equal">
      <formula>"CAT_MENU"</formula>
    </cfRule>
  </conditionalFormatting>
  <conditionalFormatting sqref="K1298">
    <cfRule type="containsText" dxfId="556" priority="612" operator="containsText" text="DISABLED">
      <formula>NOT(ISERROR(SEARCH("DISABLED",K1298)))</formula>
    </cfRule>
    <cfRule type="containsText" dxfId="555" priority="613" operator="containsText" text="ENABLED">
      <formula>NOT(ISERROR(SEARCH("ENABLED",K1298)))</formula>
    </cfRule>
  </conditionalFormatting>
  <conditionalFormatting sqref="J1299">
    <cfRule type="containsText" dxfId="554" priority="609" operator="containsText" text="DISABLED">
      <formula>NOT(ISERROR(SEARCH("DISABLED",J1299)))</formula>
    </cfRule>
    <cfRule type="containsText" dxfId="553" priority="610" operator="containsText" text="ENABLED">
      <formula>NOT(ISERROR(SEARCH("ENABLED",J1299)))</formula>
    </cfRule>
  </conditionalFormatting>
  <conditionalFormatting sqref="X1299">
    <cfRule type="notContainsBlanks" dxfId="552" priority="608">
      <formula>LEN(TRIM(X1299))&gt;0</formula>
    </cfRule>
  </conditionalFormatting>
  <conditionalFormatting sqref="I1299">
    <cfRule type="cellIs" dxfId="551" priority="607" operator="equal">
      <formula>"CAT_MENU"</formula>
    </cfRule>
  </conditionalFormatting>
  <conditionalFormatting sqref="K1299">
    <cfRule type="containsText" dxfId="550" priority="605" operator="containsText" text="DISABLED">
      <formula>NOT(ISERROR(SEARCH("DISABLED",K1299)))</formula>
    </cfRule>
    <cfRule type="containsText" dxfId="549" priority="606" operator="containsText" text="ENABLED">
      <formula>NOT(ISERROR(SEARCH("ENABLED",K1299)))</formula>
    </cfRule>
  </conditionalFormatting>
  <conditionalFormatting sqref="J1300">
    <cfRule type="containsText" dxfId="548" priority="602" operator="containsText" text="DISABLED">
      <formula>NOT(ISERROR(SEARCH("DISABLED",J1300)))</formula>
    </cfRule>
    <cfRule type="containsText" dxfId="547" priority="603" operator="containsText" text="ENABLED">
      <formula>NOT(ISERROR(SEARCH("ENABLED",J1300)))</formula>
    </cfRule>
  </conditionalFormatting>
  <conditionalFormatting sqref="X1300">
    <cfRule type="notContainsBlanks" dxfId="546" priority="601">
      <formula>LEN(TRIM(X1300))&gt;0</formula>
    </cfRule>
  </conditionalFormatting>
  <conditionalFormatting sqref="I1300">
    <cfRule type="cellIs" dxfId="545" priority="600" operator="equal">
      <formula>"CAT_MENU"</formula>
    </cfRule>
  </conditionalFormatting>
  <conditionalFormatting sqref="K1300">
    <cfRule type="containsText" dxfId="544" priority="598" operator="containsText" text="DISABLED">
      <formula>NOT(ISERROR(SEARCH("DISABLED",K1300)))</formula>
    </cfRule>
    <cfRule type="containsText" dxfId="543" priority="599" operator="containsText" text="ENABLED">
      <formula>NOT(ISERROR(SEARCH("ENABLED",K1300)))</formula>
    </cfRule>
  </conditionalFormatting>
  <conditionalFormatting sqref="J1301">
    <cfRule type="containsText" dxfId="542" priority="595" operator="containsText" text="DISABLED">
      <formula>NOT(ISERROR(SEARCH("DISABLED",J1301)))</formula>
    </cfRule>
    <cfRule type="containsText" dxfId="541" priority="596" operator="containsText" text="ENABLED">
      <formula>NOT(ISERROR(SEARCH("ENABLED",J1301)))</formula>
    </cfRule>
  </conditionalFormatting>
  <conditionalFormatting sqref="X1301">
    <cfRule type="notContainsBlanks" dxfId="540" priority="594">
      <formula>LEN(TRIM(X1301))&gt;0</formula>
    </cfRule>
  </conditionalFormatting>
  <conditionalFormatting sqref="I1301">
    <cfRule type="cellIs" dxfId="539" priority="593" operator="equal">
      <formula>"CAT_MENU"</formula>
    </cfRule>
  </conditionalFormatting>
  <conditionalFormatting sqref="K1301">
    <cfRule type="containsText" dxfId="538" priority="591" operator="containsText" text="DISABLED">
      <formula>NOT(ISERROR(SEARCH("DISABLED",K1301)))</formula>
    </cfRule>
    <cfRule type="containsText" dxfId="537" priority="592" operator="containsText" text="ENABLED">
      <formula>NOT(ISERROR(SEARCH("ENABLED",K1301)))</formula>
    </cfRule>
  </conditionalFormatting>
  <conditionalFormatting sqref="J1302">
    <cfRule type="containsText" dxfId="536" priority="588" operator="containsText" text="DISABLED">
      <formula>NOT(ISERROR(SEARCH("DISABLED",J1302)))</formula>
    </cfRule>
    <cfRule type="containsText" dxfId="535" priority="589" operator="containsText" text="ENABLED">
      <formula>NOT(ISERROR(SEARCH("ENABLED",J1302)))</formula>
    </cfRule>
  </conditionalFormatting>
  <conditionalFormatting sqref="X1302">
    <cfRule type="notContainsBlanks" dxfId="534" priority="587">
      <formula>LEN(TRIM(X1302))&gt;0</formula>
    </cfRule>
  </conditionalFormatting>
  <conditionalFormatting sqref="I1302">
    <cfRule type="cellIs" dxfId="533" priority="586" operator="equal">
      <formula>"CAT_MENU"</formula>
    </cfRule>
  </conditionalFormatting>
  <conditionalFormatting sqref="K1302">
    <cfRule type="containsText" dxfId="532" priority="584" operator="containsText" text="DISABLED">
      <formula>NOT(ISERROR(SEARCH("DISABLED",K1302)))</formula>
    </cfRule>
    <cfRule type="containsText" dxfId="531" priority="585" operator="containsText" text="ENABLED">
      <formula>NOT(ISERROR(SEARCH("ENABLED",K1302)))</formula>
    </cfRule>
  </conditionalFormatting>
  <conditionalFormatting sqref="J1303">
    <cfRule type="containsText" dxfId="530" priority="581" operator="containsText" text="DISABLED">
      <formula>NOT(ISERROR(SEARCH("DISABLED",J1303)))</formula>
    </cfRule>
    <cfRule type="containsText" dxfId="529" priority="582" operator="containsText" text="ENABLED">
      <formula>NOT(ISERROR(SEARCH("ENABLED",J1303)))</formula>
    </cfRule>
  </conditionalFormatting>
  <conditionalFormatting sqref="X1303">
    <cfRule type="notContainsBlanks" dxfId="528" priority="580">
      <formula>LEN(TRIM(X1303))&gt;0</formula>
    </cfRule>
  </conditionalFormatting>
  <conditionalFormatting sqref="I1303">
    <cfRule type="cellIs" dxfId="527" priority="579" operator="equal">
      <formula>"CAT_MENU"</formula>
    </cfRule>
  </conditionalFormatting>
  <conditionalFormatting sqref="K1303">
    <cfRule type="containsText" dxfId="526" priority="577" operator="containsText" text="DISABLED">
      <formula>NOT(ISERROR(SEARCH("DISABLED",K1303)))</formula>
    </cfRule>
    <cfRule type="containsText" dxfId="525" priority="578" operator="containsText" text="ENABLED">
      <formula>NOT(ISERROR(SEARCH("ENABLED",K1303)))</formula>
    </cfRule>
  </conditionalFormatting>
  <conditionalFormatting sqref="J1304">
    <cfRule type="containsText" dxfId="524" priority="574" operator="containsText" text="DISABLED">
      <formula>NOT(ISERROR(SEARCH("DISABLED",J1304)))</formula>
    </cfRule>
    <cfRule type="containsText" dxfId="523" priority="575" operator="containsText" text="ENABLED">
      <formula>NOT(ISERROR(SEARCH("ENABLED",J1304)))</formula>
    </cfRule>
  </conditionalFormatting>
  <conditionalFormatting sqref="X1304">
    <cfRule type="notContainsBlanks" dxfId="522" priority="573">
      <formula>LEN(TRIM(X1304))&gt;0</formula>
    </cfRule>
  </conditionalFormatting>
  <conditionalFormatting sqref="I1304">
    <cfRule type="cellIs" dxfId="521" priority="572" operator="equal">
      <formula>"CAT_MENU"</formula>
    </cfRule>
  </conditionalFormatting>
  <conditionalFormatting sqref="K1304">
    <cfRule type="containsText" dxfId="520" priority="570" operator="containsText" text="DISABLED">
      <formula>NOT(ISERROR(SEARCH("DISABLED",K1304)))</formula>
    </cfRule>
    <cfRule type="containsText" dxfId="519" priority="571" operator="containsText" text="ENABLED">
      <formula>NOT(ISERROR(SEARCH("ENABLED",K1304)))</formula>
    </cfRule>
  </conditionalFormatting>
  <conditionalFormatting sqref="J1305">
    <cfRule type="containsText" dxfId="518" priority="567" operator="containsText" text="DISABLED">
      <formula>NOT(ISERROR(SEARCH("DISABLED",J1305)))</formula>
    </cfRule>
    <cfRule type="containsText" dxfId="517" priority="568" operator="containsText" text="ENABLED">
      <formula>NOT(ISERROR(SEARCH("ENABLED",J1305)))</formula>
    </cfRule>
  </conditionalFormatting>
  <conditionalFormatting sqref="X1305">
    <cfRule type="notContainsBlanks" dxfId="516" priority="566">
      <formula>LEN(TRIM(X1305))&gt;0</formula>
    </cfRule>
  </conditionalFormatting>
  <conditionalFormatting sqref="I1305">
    <cfRule type="cellIs" dxfId="515" priority="565" operator="equal">
      <formula>"CAT_MENU"</formula>
    </cfRule>
  </conditionalFormatting>
  <conditionalFormatting sqref="K1305">
    <cfRule type="containsText" dxfId="514" priority="563" operator="containsText" text="DISABLED">
      <formula>NOT(ISERROR(SEARCH("DISABLED",K1305)))</formula>
    </cfRule>
    <cfRule type="containsText" dxfId="513" priority="564" operator="containsText" text="ENABLED">
      <formula>NOT(ISERROR(SEARCH("ENABLED",K1305)))</formula>
    </cfRule>
  </conditionalFormatting>
  <conditionalFormatting sqref="J1306">
    <cfRule type="containsText" dxfId="512" priority="560" operator="containsText" text="DISABLED">
      <formula>NOT(ISERROR(SEARCH("DISABLED",J1306)))</formula>
    </cfRule>
    <cfRule type="containsText" dxfId="511" priority="561" operator="containsText" text="ENABLED">
      <formula>NOT(ISERROR(SEARCH("ENABLED",J1306)))</formula>
    </cfRule>
  </conditionalFormatting>
  <conditionalFormatting sqref="X1306">
    <cfRule type="notContainsBlanks" dxfId="510" priority="559">
      <formula>LEN(TRIM(X1306))&gt;0</formula>
    </cfRule>
  </conditionalFormatting>
  <conditionalFormatting sqref="I1306">
    <cfRule type="cellIs" dxfId="509" priority="558" operator="equal">
      <formula>"CAT_MENU"</formula>
    </cfRule>
  </conditionalFormatting>
  <conditionalFormatting sqref="K1306">
    <cfRule type="containsText" dxfId="508" priority="556" operator="containsText" text="DISABLED">
      <formula>NOT(ISERROR(SEARCH("DISABLED",K1306)))</formula>
    </cfRule>
    <cfRule type="containsText" dxfId="507" priority="557" operator="containsText" text="ENABLED">
      <formula>NOT(ISERROR(SEARCH("ENABLED",K1306)))</formula>
    </cfRule>
  </conditionalFormatting>
  <conditionalFormatting sqref="J1307">
    <cfRule type="containsText" dxfId="506" priority="553" operator="containsText" text="DISABLED">
      <formula>NOT(ISERROR(SEARCH("DISABLED",J1307)))</formula>
    </cfRule>
    <cfRule type="containsText" dxfId="505" priority="554" operator="containsText" text="ENABLED">
      <formula>NOT(ISERROR(SEARCH("ENABLED",J1307)))</formula>
    </cfRule>
  </conditionalFormatting>
  <conditionalFormatting sqref="X1307">
    <cfRule type="notContainsBlanks" dxfId="504" priority="552">
      <formula>LEN(TRIM(X1307))&gt;0</formula>
    </cfRule>
  </conditionalFormatting>
  <conditionalFormatting sqref="I1307">
    <cfRule type="cellIs" dxfId="503" priority="551" operator="equal">
      <formula>"CAT_MENU"</formula>
    </cfRule>
  </conditionalFormatting>
  <conditionalFormatting sqref="K1307">
    <cfRule type="containsText" dxfId="502" priority="549" operator="containsText" text="DISABLED">
      <formula>NOT(ISERROR(SEARCH("DISABLED",K1307)))</formula>
    </cfRule>
    <cfRule type="containsText" dxfId="501" priority="550" operator="containsText" text="ENABLED">
      <formula>NOT(ISERROR(SEARCH("ENABLED",K1307)))</formula>
    </cfRule>
  </conditionalFormatting>
  <conditionalFormatting sqref="J1308">
    <cfRule type="containsText" dxfId="500" priority="546" operator="containsText" text="DISABLED">
      <formula>NOT(ISERROR(SEARCH("DISABLED",J1308)))</formula>
    </cfRule>
    <cfRule type="containsText" dxfId="499" priority="547" operator="containsText" text="ENABLED">
      <formula>NOT(ISERROR(SEARCH("ENABLED",J1308)))</formula>
    </cfRule>
  </conditionalFormatting>
  <conditionalFormatting sqref="X1308">
    <cfRule type="notContainsBlanks" dxfId="498" priority="545">
      <formula>LEN(TRIM(X1308))&gt;0</formula>
    </cfRule>
  </conditionalFormatting>
  <conditionalFormatting sqref="I1308">
    <cfRule type="cellIs" dxfId="497" priority="544" operator="equal">
      <formula>"CAT_MENU"</formula>
    </cfRule>
  </conditionalFormatting>
  <conditionalFormatting sqref="K1308">
    <cfRule type="containsText" dxfId="496" priority="542" operator="containsText" text="DISABLED">
      <formula>NOT(ISERROR(SEARCH("DISABLED",K1308)))</formula>
    </cfRule>
    <cfRule type="containsText" dxfId="495" priority="543" operator="containsText" text="ENABLED">
      <formula>NOT(ISERROR(SEARCH("ENABLED",K1308)))</formula>
    </cfRule>
  </conditionalFormatting>
  <conditionalFormatting sqref="J1309">
    <cfRule type="containsText" dxfId="494" priority="539" operator="containsText" text="DISABLED">
      <formula>NOT(ISERROR(SEARCH("DISABLED",J1309)))</formula>
    </cfRule>
    <cfRule type="containsText" dxfId="493" priority="540" operator="containsText" text="ENABLED">
      <formula>NOT(ISERROR(SEARCH("ENABLED",J1309)))</formula>
    </cfRule>
  </conditionalFormatting>
  <conditionalFormatting sqref="X1309">
    <cfRule type="notContainsBlanks" dxfId="492" priority="538">
      <formula>LEN(TRIM(X1309))&gt;0</formula>
    </cfRule>
  </conditionalFormatting>
  <conditionalFormatting sqref="I1309">
    <cfRule type="cellIs" dxfId="491" priority="537" operator="equal">
      <formula>"CAT_MENU"</formula>
    </cfRule>
  </conditionalFormatting>
  <conditionalFormatting sqref="K1309">
    <cfRule type="containsText" dxfId="490" priority="535" operator="containsText" text="DISABLED">
      <formula>NOT(ISERROR(SEARCH("DISABLED",K1309)))</formula>
    </cfRule>
    <cfRule type="containsText" dxfId="489" priority="536" operator="containsText" text="ENABLED">
      <formula>NOT(ISERROR(SEARCH("ENABLED",K1309)))</formula>
    </cfRule>
  </conditionalFormatting>
  <conditionalFormatting sqref="J1310">
    <cfRule type="containsText" dxfId="488" priority="532" operator="containsText" text="DISABLED">
      <formula>NOT(ISERROR(SEARCH("DISABLED",J1310)))</formula>
    </cfRule>
    <cfRule type="containsText" dxfId="487" priority="533" operator="containsText" text="ENABLED">
      <formula>NOT(ISERROR(SEARCH("ENABLED",J1310)))</formula>
    </cfRule>
  </conditionalFormatting>
  <conditionalFormatting sqref="X1310">
    <cfRule type="notContainsBlanks" dxfId="486" priority="531">
      <formula>LEN(TRIM(X1310))&gt;0</formula>
    </cfRule>
  </conditionalFormatting>
  <conditionalFormatting sqref="I1310">
    <cfRule type="cellIs" dxfId="485" priority="530" operator="equal">
      <formula>"CAT_MENU"</formula>
    </cfRule>
  </conditionalFormatting>
  <conditionalFormatting sqref="K1310">
    <cfRule type="containsText" dxfId="484" priority="528" operator="containsText" text="DISABLED">
      <formula>NOT(ISERROR(SEARCH("DISABLED",K1310)))</formula>
    </cfRule>
    <cfRule type="containsText" dxfId="483" priority="529" operator="containsText" text="ENABLED">
      <formula>NOT(ISERROR(SEARCH("ENABLED",K1310)))</formula>
    </cfRule>
  </conditionalFormatting>
  <conditionalFormatting sqref="J1311">
    <cfRule type="containsText" dxfId="482" priority="525" operator="containsText" text="DISABLED">
      <formula>NOT(ISERROR(SEARCH("DISABLED",J1311)))</formula>
    </cfRule>
    <cfRule type="containsText" dxfId="481" priority="526" operator="containsText" text="ENABLED">
      <formula>NOT(ISERROR(SEARCH("ENABLED",J1311)))</formula>
    </cfRule>
  </conditionalFormatting>
  <conditionalFormatting sqref="X1311">
    <cfRule type="notContainsBlanks" dxfId="480" priority="524">
      <formula>LEN(TRIM(X1311))&gt;0</formula>
    </cfRule>
  </conditionalFormatting>
  <conditionalFormatting sqref="I1311">
    <cfRule type="cellIs" dxfId="479" priority="523" operator="equal">
      <formula>"CAT_MENU"</formula>
    </cfRule>
  </conditionalFormatting>
  <conditionalFormatting sqref="K1311">
    <cfRule type="containsText" dxfId="478" priority="521" operator="containsText" text="DISABLED">
      <formula>NOT(ISERROR(SEARCH("DISABLED",K1311)))</formula>
    </cfRule>
    <cfRule type="containsText" dxfId="477" priority="522" operator="containsText" text="ENABLED">
      <formula>NOT(ISERROR(SEARCH("ENABLED",K1311)))</formula>
    </cfRule>
  </conditionalFormatting>
  <conditionalFormatting sqref="J1312">
    <cfRule type="containsText" dxfId="476" priority="518" operator="containsText" text="DISABLED">
      <formula>NOT(ISERROR(SEARCH("DISABLED",J1312)))</formula>
    </cfRule>
    <cfRule type="containsText" dxfId="475" priority="519" operator="containsText" text="ENABLED">
      <formula>NOT(ISERROR(SEARCH("ENABLED",J1312)))</formula>
    </cfRule>
  </conditionalFormatting>
  <conditionalFormatting sqref="X1312">
    <cfRule type="notContainsBlanks" dxfId="474" priority="517">
      <formula>LEN(TRIM(X1312))&gt;0</formula>
    </cfRule>
  </conditionalFormatting>
  <conditionalFormatting sqref="I1312">
    <cfRule type="cellIs" dxfId="473" priority="516" operator="equal">
      <formula>"CAT_MENU"</formula>
    </cfRule>
  </conditionalFormatting>
  <conditionalFormatting sqref="K1312">
    <cfRule type="containsText" dxfId="472" priority="514" operator="containsText" text="DISABLED">
      <formula>NOT(ISERROR(SEARCH("DISABLED",K1312)))</formula>
    </cfRule>
    <cfRule type="containsText" dxfId="471" priority="515" operator="containsText" text="ENABLED">
      <formula>NOT(ISERROR(SEARCH("ENABLED",K1312)))</formula>
    </cfRule>
  </conditionalFormatting>
  <conditionalFormatting sqref="J1313">
    <cfRule type="containsText" dxfId="470" priority="511" operator="containsText" text="DISABLED">
      <formula>NOT(ISERROR(SEARCH("DISABLED",J1313)))</formula>
    </cfRule>
    <cfRule type="containsText" dxfId="469" priority="512" operator="containsText" text="ENABLED">
      <formula>NOT(ISERROR(SEARCH("ENABLED",J1313)))</formula>
    </cfRule>
  </conditionalFormatting>
  <conditionalFormatting sqref="X1313">
    <cfRule type="notContainsBlanks" dxfId="468" priority="510">
      <formula>LEN(TRIM(X1313))&gt;0</formula>
    </cfRule>
  </conditionalFormatting>
  <conditionalFormatting sqref="I1313">
    <cfRule type="cellIs" dxfId="467" priority="509" operator="equal">
      <formula>"CAT_MENU"</formula>
    </cfRule>
  </conditionalFormatting>
  <conditionalFormatting sqref="K1313">
    <cfRule type="containsText" dxfId="466" priority="507" operator="containsText" text="DISABLED">
      <formula>NOT(ISERROR(SEARCH("DISABLED",K1313)))</formula>
    </cfRule>
    <cfRule type="containsText" dxfId="465" priority="508" operator="containsText" text="ENABLED">
      <formula>NOT(ISERROR(SEARCH("ENABLED",K1313)))</formula>
    </cfRule>
  </conditionalFormatting>
  <conditionalFormatting sqref="J1314">
    <cfRule type="containsText" dxfId="464" priority="504" operator="containsText" text="DISABLED">
      <formula>NOT(ISERROR(SEARCH("DISABLED",J1314)))</formula>
    </cfRule>
    <cfRule type="containsText" dxfId="463" priority="505" operator="containsText" text="ENABLED">
      <formula>NOT(ISERROR(SEARCH("ENABLED",J1314)))</formula>
    </cfRule>
  </conditionalFormatting>
  <conditionalFormatting sqref="X1314">
    <cfRule type="notContainsBlanks" dxfId="462" priority="503">
      <formula>LEN(TRIM(X1314))&gt;0</formula>
    </cfRule>
  </conditionalFormatting>
  <conditionalFormatting sqref="I1314">
    <cfRule type="cellIs" dxfId="461" priority="502" operator="equal">
      <formula>"CAT_MENU"</formula>
    </cfRule>
  </conditionalFormatting>
  <conditionalFormatting sqref="K1314">
    <cfRule type="containsText" dxfId="460" priority="500" operator="containsText" text="DISABLED">
      <formula>NOT(ISERROR(SEARCH("DISABLED",K1314)))</formula>
    </cfRule>
    <cfRule type="containsText" dxfId="459" priority="501" operator="containsText" text="ENABLED">
      <formula>NOT(ISERROR(SEARCH("ENABLED",K1314)))</formula>
    </cfRule>
  </conditionalFormatting>
  <conditionalFormatting sqref="J1315">
    <cfRule type="containsText" dxfId="458" priority="497" operator="containsText" text="DISABLED">
      <formula>NOT(ISERROR(SEARCH("DISABLED",J1315)))</formula>
    </cfRule>
    <cfRule type="containsText" dxfId="457" priority="498" operator="containsText" text="ENABLED">
      <formula>NOT(ISERROR(SEARCH("ENABLED",J1315)))</formula>
    </cfRule>
  </conditionalFormatting>
  <conditionalFormatting sqref="X1315">
    <cfRule type="notContainsBlanks" dxfId="456" priority="496">
      <formula>LEN(TRIM(X1315))&gt;0</formula>
    </cfRule>
  </conditionalFormatting>
  <conditionalFormatting sqref="I1315">
    <cfRule type="cellIs" dxfId="455" priority="495" operator="equal">
      <formula>"CAT_MENU"</formula>
    </cfRule>
  </conditionalFormatting>
  <conditionalFormatting sqref="K1315">
    <cfRule type="containsText" dxfId="454" priority="493" operator="containsText" text="DISABLED">
      <formula>NOT(ISERROR(SEARCH("DISABLED",K1315)))</formula>
    </cfRule>
    <cfRule type="containsText" dxfId="453" priority="494" operator="containsText" text="ENABLED">
      <formula>NOT(ISERROR(SEARCH("ENABLED",K1315)))</formula>
    </cfRule>
  </conditionalFormatting>
  <conditionalFormatting sqref="J1316">
    <cfRule type="containsText" dxfId="452" priority="490" operator="containsText" text="DISABLED">
      <formula>NOT(ISERROR(SEARCH("DISABLED",J1316)))</formula>
    </cfRule>
    <cfRule type="containsText" dxfId="451" priority="491" operator="containsText" text="ENABLED">
      <formula>NOT(ISERROR(SEARCH("ENABLED",J1316)))</formula>
    </cfRule>
  </conditionalFormatting>
  <conditionalFormatting sqref="X1316">
    <cfRule type="notContainsBlanks" dxfId="450" priority="489">
      <formula>LEN(TRIM(X1316))&gt;0</formula>
    </cfRule>
  </conditionalFormatting>
  <conditionalFormatting sqref="I1316">
    <cfRule type="cellIs" dxfId="449" priority="488" operator="equal">
      <formula>"CAT_MENU"</formula>
    </cfRule>
  </conditionalFormatting>
  <conditionalFormatting sqref="K1316">
    <cfRule type="containsText" dxfId="448" priority="486" operator="containsText" text="DISABLED">
      <formula>NOT(ISERROR(SEARCH("DISABLED",K1316)))</formula>
    </cfRule>
    <cfRule type="containsText" dxfId="447" priority="487" operator="containsText" text="ENABLED">
      <formula>NOT(ISERROR(SEARCH("ENABLED",K1316)))</formula>
    </cfRule>
  </conditionalFormatting>
  <conditionalFormatting sqref="J1320">
    <cfRule type="containsText" dxfId="446" priority="483" operator="containsText" text="DISABLED">
      <formula>NOT(ISERROR(SEARCH("DISABLED",J1320)))</formula>
    </cfRule>
    <cfRule type="containsText" dxfId="445" priority="484" operator="containsText" text="ENABLED">
      <formula>NOT(ISERROR(SEARCH("ENABLED",J1320)))</formula>
    </cfRule>
  </conditionalFormatting>
  <conditionalFormatting sqref="X1320">
    <cfRule type="notContainsBlanks" dxfId="444" priority="482">
      <formula>LEN(TRIM(X1320))&gt;0</formula>
    </cfRule>
  </conditionalFormatting>
  <conditionalFormatting sqref="I1320">
    <cfRule type="cellIs" dxfId="443" priority="481" operator="equal">
      <formula>"CAT_MENU"</formula>
    </cfRule>
  </conditionalFormatting>
  <conditionalFormatting sqref="K1320">
    <cfRule type="containsText" dxfId="442" priority="479" operator="containsText" text="DISABLED">
      <formula>NOT(ISERROR(SEARCH("DISABLED",K1320)))</formula>
    </cfRule>
    <cfRule type="containsText" dxfId="441" priority="480" operator="containsText" text="ENABLED">
      <formula>NOT(ISERROR(SEARCH("ENABLED",K1320)))</formula>
    </cfRule>
  </conditionalFormatting>
  <conditionalFormatting sqref="J1332">
    <cfRule type="containsText" dxfId="440" priority="476" operator="containsText" text="DISABLED">
      <formula>NOT(ISERROR(SEARCH("DISABLED",J1332)))</formula>
    </cfRule>
    <cfRule type="containsText" dxfId="439" priority="477" operator="containsText" text="ENABLED">
      <formula>NOT(ISERROR(SEARCH("ENABLED",J1332)))</formula>
    </cfRule>
  </conditionalFormatting>
  <conditionalFormatting sqref="X1332">
    <cfRule type="notContainsBlanks" dxfId="438" priority="475">
      <formula>LEN(TRIM(X1332))&gt;0</formula>
    </cfRule>
  </conditionalFormatting>
  <conditionalFormatting sqref="I1332">
    <cfRule type="cellIs" dxfId="437" priority="474" operator="equal">
      <formula>"CAT_MENU"</formula>
    </cfRule>
  </conditionalFormatting>
  <conditionalFormatting sqref="K1332">
    <cfRule type="containsText" dxfId="436" priority="472" operator="containsText" text="DISABLED">
      <formula>NOT(ISERROR(SEARCH("DISABLED",K1332)))</formula>
    </cfRule>
    <cfRule type="containsText" dxfId="435" priority="473" operator="containsText" text="ENABLED">
      <formula>NOT(ISERROR(SEARCH("ENABLED",K1332)))</formula>
    </cfRule>
  </conditionalFormatting>
  <conditionalFormatting sqref="J1333">
    <cfRule type="containsText" dxfId="434" priority="469" operator="containsText" text="DISABLED">
      <formula>NOT(ISERROR(SEARCH("DISABLED",J1333)))</formula>
    </cfRule>
    <cfRule type="containsText" dxfId="433" priority="470" operator="containsText" text="ENABLED">
      <formula>NOT(ISERROR(SEARCH("ENABLED",J1333)))</formula>
    </cfRule>
  </conditionalFormatting>
  <conditionalFormatting sqref="X1333">
    <cfRule type="notContainsBlanks" dxfId="432" priority="468">
      <formula>LEN(TRIM(X1333))&gt;0</formula>
    </cfRule>
  </conditionalFormatting>
  <conditionalFormatting sqref="I1333">
    <cfRule type="cellIs" dxfId="431" priority="467" operator="equal">
      <formula>"CAT_MENU"</formula>
    </cfRule>
  </conditionalFormatting>
  <conditionalFormatting sqref="K1333">
    <cfRule type="containsText" dxfId="430" priority="465" operator="containsText" text="DISABLED">
      <formula>NOT(ISERROR(SEARCH("DISABLED",K1333)))</formula>
    </cfRule>
    <cfRule type="containsText" dxfId="429" priority="466" operator="containsText" text="ENABLED">
      <formula>NOT(ISERROR(SEARCH("ENABLED",K1333)))</formula>
    </cfRule>
  </conditionalFormatting>
  <conditionalFormatting sqref="J1334">
    <cfRule type="containsText" dxfId="428" priority="462" operator="containsText" text="DISABLED">
      <formula>NOT(ISERROR(SEARCH("DISABLED",J1334)))</formula>
    </cfRule>
    <cfRule type="containsText" dxfId="427" priority="463" operator="containsText" text="ENABLED">
      <formula>NOT(ISERROR(SEARCH("ENABLED",J1334)))</formula>
    </cfRule>
  </conditionalFormatting>
  <conditionalFormatting sqref="X1334">
    <cfRule type="notContainsBlanks" dxfId="426" priority="461">
      <formula>LEN(TRIM(X1334))&gt;0</formula>
    </cfRule>
  </conditionalFormatting>
  <conditionalFormatting sqref="I1334">
    <cfRule type="cellIs" dxfId="425" priority="460" operator="equal">
      <formula>"CAT_MENU"</formula>
    </cfRule>
  </conditionalFormatting>
  <conditionalFormatting sqref="K1334">
    <cfRule type="containsText" dxfId="424" priority="458" operator="containsText" text="DISABLED">
      <formula>NOT(ISERROR(SEARCH("DISABLED",K1334)))</formula>
    </cfRule>
    <cfRule type="containsText" dxfId="423" priority="459" operator="containsText" text="ENABLED">
      <formula>NOT(ISERROR(SEARCH("ENABLED",K1334)))</formula>
    </cfRule>
  </conditionalFormatting>
  <conditionalFormatting sqref="J1335">
    <cfRule type="containsText" dxfId="422" priority="455" operator="containsText" text="DISABLED">
      <formula>NOT(ISERROR(SEARCH("DISABLED",J1335)))</formula>
    </cfRule>
    <cfRule type="containsText" dxfId="421" priority="456" operator="containsText" text="ENABLED">
      <formula>NOT(ISERROR(SEARCH("ENABLED",J1335)))</formula>
    </cfRule>
  </conditionalFormatting>
  <conditionalFormatting sqref="X1335">
    <cfRule type="notContainsBlanks" dxfId="420" priority="454">
      <formula>LEN(TRIM(X1335))&gt;0</formula>
    </cfRule>
  </conditionalFormatting>
  <conditionalFormatting sqref="I1335">
    <cfRule type="cellIs" dxfId="419" priority="453" operator="equal">
      <formula>"CAT_MENU"</formula>
    </cfRule>
  </conditionalFormatting>
  <conditionalFormatting sqref="K1335">
    <cfRule type="containsText" dxfId="418" priority="451" operator="containsText" text="DISABLED">
      <formula>NOT(ISERROR(SEARCH("DISABLED",K1335)))</formula>
    </cfRule>
    <cfRule type="containsText" dxfId="417" priority="452" operator="containsText" text="ENABLED">
      <formula>NOT(ISERROR(SEARCH("ENABLED",K1335)))</formula>
    </cfRule>
  </conditionalFormatting>
  <conditionalFormatting sqref="J1339">
    <cfRule type="containsText" dxfId="416" priority="448" operator="containsText" text="DISABLED">
      <formula>NOT(ISERROR(SEARCH("DISABLED",J1339)))</formula>
    </cfRule>
    <cfRule type="containsText" dxfId="415" priority="449" operator="containsText" text="ENABLED">
      <formula>NOT(ISERROR(SEARCH("ENABLED",J1339)))</formula>
    </cfRule>
  </conditionalFormatting>
  <conditionalFormatting sqref="X1339">
    <cfRule type="notContainsBlanks" dxfId="414" priority="447">
      <formula>LEN(TRIM(X1339))&gt;0</formula>
    </cfRule>
  </conditionalFormatting>
  <conditionalFormatting sqref="I1339">
    <cfRule type="cellIs" dxfId="413" priority="446" operator="equal">
      <formula>"CAT_MENU"</formula>
    </cfRule>
  </conditionalFormatting>
  <conditionalFormatting sqref="K1339">
    <cfRule type="containsText" dxfId="412" priority="444" operator="containsText" text="DISABLED">
      <formula>NOT(ISERROR(SEARCH("DISABLED",K1339)))</formula>
    </cfRule>
    <cfRule type="containsText" dxfId="411" priority="445" operator="containsText" text="ENABLED">
      <formula>NOT(ISERROR(SEARCH("ENABLED",K1339)))</formula>
    </cfRule>
  </conditionalFormatting>
  <conditionalFormatting sqref="K1433">
    <cfRule type="containsText" dxfId="410" priority="364" operator="containsText" text="DISABLED">
      <formula>NOT(ISERROR(SEARCH("DISABLED",K1433)))</formula>
    </cfRule>
    <cfRule type="containsText" dxfId="409" priority="365" operator="containsText" text="ENABLED">
      <formula>NOT(ISERROR(SEARCH("ENABLED",K1433)))</formula>
    </cfRule>
  </conditionalFormatting>
  <conditionalFormatting sqref="J1421">
    <cfRule type="containsText" dxfId="408" priority="431" operator="containsText" text="DISABLED">
      <formula>NOT(ISERROR(SEARCH("DISABLED",J1421)))</formula>
    </cfRule>
    <cfRule type="containsText" dxfId="407" priority="432" operator="containsText" text="ENABLED">
      <formula>NOT(ISERROR(SEARCH("ENABLED",J1421)))</formula>
    </cfRule>
  </conditionalFormatting>
  <conditionalFormatting sqref="X1421">
    <cfRule type="notContainsBlanks" dxfId="406" priority="430">
      <formula>LEN(TRIM(X1421))&gt;0</formula>
    </cfRule>
  </conditionalFormatting>
  <conditionalFormatting sqref="I1421">
    <cfRule type="cellIs" dxfId="405" priority="429" operator="equal">
      <formula>"CAT_MENU"</formula>
    </cfRule>
  </conditionalFormatting>
  <conditionalFormatting sqref="K1421">
    <cfRule type="containsText" dxfId="404" priority="427" operator="containsText" text="DISABLED">
      <formula>NOT(ISERROR(SEARCH("DISABLED",K1421)))</formula>
    </cfRule>
    <cfRule type="containsText" dxfId="403" priority="428" operator="containsText" text="ENABLED">
      <formula>NOT(ISERROR(SEARCH("ENABLED",K1421)))</formula>
    </cfRule>
  </conditionalFormatting>
  <conditionalFormatting sqref="J1422">
    <cfRule type="containsText" dxfId="402" priority="424" operator="containsText" text="DISABLED">
      <formula>NOT(ISERROR(SEARCH("DISABLED",J1422)))</formula>
    </cfRule>
    <cfRule type="containsText" dxfId="401" priority="425" operator="containsText" text="ENABLED">
      <formula>NOT(ISERROR(SEARCH("ENABLED",J1422)))</formula>
    </cfRule>
  </conditionalFormatting>
  <conditionalFormatting sqref="X1422">
    <cfRule type="notContainsBlanks" dxfId="400" priority="423">
      <formula>LEN(TRIM(X1422))&gt;0</formula>
    </cfRule>
  </conditionalFormatting>
  <conditionalFormatting sqref="I1422">
    <cfRule type="cellIs" dxfId="399" priority="422" operator="equal">
      <formula>"CAT_MENU"</formula>
    </cfRule>
  </conditionalFormatting>
  <conditionalFormatting sqref="K1422">
    <cfRule type="containsText" dxfId="398" priority="420" operator="containsText" text="DISABLED">
      <formula>NOT(ISERROR(SEARCH("DISABLED",K1422)))</formula>
    </cfRule>
    <cfRule type="containsText" dxfId="397" priority="421" operator="containsText" text="ENABLED">
      <formula>NOT(ISERROR(SEARCH("ENABLED",K1422)))</formula>
    </cfRule>
  </conditionalFormatting>
  <conditionalFormatting sqref="J1423">
    <cfRule type="containsText" dxfId="396" priority="417" operator="containsText" text="DISABLED">
      <formula>NOT(ISERROR(SEARCH("DISABLED",J1423)))</formula>
    </cfRule>
    <cfRule type="containsText" dxfId="395" priority="418" operator="containsText" text="ENABLED">
      <formula>NOT(ISERROR(SEARCH("ENABLED",J1423)))</formula>
    </cfRule>
  </conditionalFormatting>
  <conditionalFormatting sqref="X1423">
    <cfRule type="notContainsBlanks" dxfId="394" priority="416">
      <formula>LEN(TRIM(X1423))&gt;0</formula>
    </cfRule>
  </conditionalFormatting>
  <conditionalFormatting sqref="I1423">
    <cfRule type="cellIs" dxfId="393" priority="415" operator="equal">
      <formula>"CAT_MENU"</formula>
    </cfRule>
  </conditionalFormatting>
  <conditionalFormatting sqref="K1423">
    <cfRule type="containsText" dxfId="392" priority="413" operator="containsText" text="DISABLED">
      <formula>NOT(ISERROR(SEARCH("DISABLED",K1423)))</formula>
    </cfRule>
    <cfRule type="containsText" dxfId="391" priority="414" operator="containsText" text="ENABLED">
      <formula>NOT(ISERROR(SEARCH("ENABLED",K1423)))</formula>
    </cfRule>
  </conditionalFormatting>
  <conditionalFormatting sqref="J1424">
    <cfRule type="containsText" dxfId="390" priority="410" operator="containsText" text="DISABLED">
      <formula>NOT(ISERROR(SEARCH("DISABLED",J1424)))</formula>
    </cfRule>
    <cfRule type="containsText" dxfId="389" priority="411" operator="containsText" text="ENABLED">
      <formula>NOT(ISERROR(SEARCH("ENABLED",J1424)))</formula>
    </cfRule>
  </conditionalFormatting>
  <conditionalFormatting sqref="X1424">
    <cfRule type="notContainsBlanks" dxfId="388" priority="409">
      <formula>LEN(TRIM(X1424))&gt;0</formula>
    </cfRule>
  </conditionalFormatting>
  <conditionalFormatting sqref="I1424">
    <cfRule type="cellIs" dxfId="387" priority="408" operator="equal">
      <formula>"CAT_MENU"</formula>
    </cfRule>
  </conditionalFormatting>
  <conditionalFormatting sqref="K1424">
    <cfRule type="containsText" dxfId="386" priority="406" operator="containsText" text="DISABLED">
      <formula>NOT(ISERROR(SEARCH("DISABLED",K1424)))</formula>
    </cfRule>
    <cfRule type="containsText" dxfId="385" priority="407" operator="containsText" text="ENABLED">
      <formula>NOT(ISERROR(SEARCH("ENABLED",K1424)))</formula>
    </cfRule>
  </conditionalFormatting>
  <conditionalFormatting sqref="J1425">
    <cfRule type="containsText" dxfId="384" priority="403" operator="containsText" text="DISABLED">
      <formula>NOT(ISERROR(SEARCH("DISABLED",J1425)))</formula>
    </cfRule>
    <cfRule type="containsText" dxfId="383" priority="404" operator="containsText" text="ENABLED">
      <formula>NOT(ISERROR(SEARCH("ENABLED",J1425)))</formula>
    </cfRule>
  </conditionalFormatting>
  <conditionalFormatting sqref="X1425">
    <cfRule type="notContainsBlanks" dxfId="382" priority="402">
      <formula>LEN(TRIM(X1425))&gt;0</formula>
    </cfRule>
  </conditionalFormatting>
  <conditionalFormatting sqref="I1425">
    <cfRule type="cellIs" dxfId="381" priority="401" operator="equal">
      <formula>"CAT_MENU"</formula>
    </cfRule>
  </conditionalFormatting>
  <conditionalFormatting sqref="K1425">
    <cfRule type="containsText" dxfId="380" priority="399" operator="containsText" text="DISABLED">
      <formula>NOT(ISERROR(SEARCH("DISABLED",K1425)))</formula>
    </cfRule>
    <cfRule type="containsText" dxfId="379" priority="400" operator="containsText" text="ENABLED">
      <formula>NOT(ISERROR(SEARCH("ENABLED",K1425)))</formula>
    </cfRule>
  </conditionalFormatting>
  <conditionalFormatting sqref="J1426">
    <cfRule type="containsText" dxfId="378" priority="396" operator="containsText" text="DISABLED">
      <formula>NOT(ISERROR(SEARCH("DISABLED",J1426)))</formula>
    </cfRule>
    <cfRule type="containsText" dxfId="377" priority="397" operator="containsText" text="ENABLED">
      <formula>NOT(ISERROR(SEARCH("ENABLED",J1426)))</formula>
    </cfRule>
  </conditionalFormatting>
  <conditionalFormatting sqref="X1426">
    <cfRule type="notContainsBlanks" dxfId="376" priority="395">
      <formula>LEN(TRIM(X1426))&gt;0</formula>
    </cfRule>
  </conditionalFormatting>
  <conditionalFormatting sqref="I1426">
    <cfRule type="cellIs" dxfId="375" priority="394" operator="equal">
      <formula>"CAT_MENU"</formula>
    </cfRule>
  </conditionalFormatting>
  <conditionalFormatting sqref="K1426">
    <cfRule type="containsText" dxfId="374" priority="392" operator="containsText" text="DISABLED">
      <formula>NOT(ISERROR(SEARCH("DISABLED",K1426)))</formula>
    </cfRule>
    <cfRule type="containsText" dxfId="373" priority="393" operator="containsText" text="ENABLED">
      <formula>NOT(ISERROR(SEARCH("ENABLED",K1426)))</formula>
    </cfRule>
  </conditionalFormatting>
  <conditionalFormatting sqref="J1427">
    <cfRule type="containsText" dxfId="372" priority="389" operator="containsText" text="DISABLED">
      <formula>NOT(ISERROR(SEARCH("DISABLED",J1427)))</formula>
    </cfRule>
    <cfRule type="containsText" dxfId="371" priority="390" operator="containsText" text="ENABLED">
      <formula>NOT(ISERROR(SEARCH("ENABLED",J1427)))</formula>
    </cfRule>
  </conditionalFormatting>
  <conditionalFormatting sqref="X1427">
    <cfRule type="notContainsBlanks" dxfId="370" priority="388">
      <formula>LEN(TRIM(X1427))&gt;0</formula>
    </cfRule>
  </conditionalFormatting>
  <conditionalFormatting sqref="I1427">
    <cfRule type="cellIs" dxfId="369" priority="387" operator="equal">
      <formula>"CAT_MENU"</formula>
    </cfRule>
  </conditionalFormatting>
  <conditionalFormatting sqref="K1427">
    <cfRule type="containsText" dxfId="368" priority="385" operator="containsText" text="DISABLED">
      <formula>NOT(ISERROR(SEARCH("DISABLED",K1427)))</formula>
    </cfRule>
    <cfRule type="containsText" dxfId="367" priority="386" operator="containsText" text="ENABLED">
      <formula>NOT(ISERROR(SEARCH("ENABLED",K1427)))</formula>
    </cfRule>
  </conditionalFormatting>
  <conditionalFormatting sqref="J1428">
    <cfRule type="containsText" dxfId="366" priority="382" operator="containsText" text="DISABLED">
      <formula>NOT(ISERROR(SEARCH("DISABLED",J1428)))</formula>
    </cfRule>
    <cfRule type="containsText" dxfId="365" priority="383" operator="containsText" text="ENABLED">
      <formula>NOT(ISERROR(SEARCH("ENABLED",J1428)))</formula>
    </cfRule>
  </conditionalFormatting>
  <conditionalFormatting sqref="X1428">
    <cfRule type="notContainsBlanks" dxfId="364" priority="381">
      <formula>LEN(TRIM(X1428))&gt;0</formula>
    </cfRule>
  </conditionalFormatting>
  <conditionalFormatting sqref="I1428">
    <cfRule type="cellIs" dxfId="363" priority="380" operator="equal">
      <formula>"CAT_MENU"</formula>
    </cfRule>
  </conditionalFormatting>
  <conditionalFormatting sqref="K1428">
    <cfRule type="containsText" dxfId="362" priority="378" operator="containsText" text="DISABLED">
      <formula>NOT(ISERROR(SEARCH("DISABLED",K1428)))</formula>
    </cfRule>
    <cfRule type="containsText" dxfId="361" priority="379" operator="containsText" text="ENABLED">
      <formula>NOT(ISERROR(SEARCH("ENABLED",K1428)))</formula>
    </cfRule>
  </conditionalFormatting>
  <conditionalFormatting sqref="J1429">
    <cfRule type="containsText" dxfId="360" priority="375" operator="containsText" text="DISABLED">
      <formula>NOT(ISERROR(SEARCH("DISABLED",J1429)))</formula>
    </cfRule>
    <cfRule type="containsText" dxfId="359" priority="376" operator="containsText" text="ENABLED">
      <formula>NOT(ISERROR(SEARCH("ENABLED",J1429)))</formula>
    </cfRule>
  </conditionalFormatting>
  <conditionalFormatting sqref="X1429">
    <cfRule type="notContainsBlanks" dxfId="358" priority="374">
      <formula>LEN(TRIM(X1429))&gt;0</formula>
    </cfRule>
  </conditionalFormatting>
  <conditionalFormatting sqref="I1429">
    <cfRule type="cellIs" dxfId="357" priority="373" operator="equal">
      <formula>"CAT_MENU"</formula>
    </cfRule>
  </conditionalFormatting>
  <conditionalFormatting sqref="K1429">
    <cfRule type="containsText" dxfId="356" priority="371" operator="containsText" text="DISABLED">
      <formula>NOT(ISERROR(SEARCH("DISABLED",K1429)))</formula>
    </cfRule>
    <cfRule type="containsText" dxfId="355" priority="372" operator="containsText" text="ENABLED">
      <formula>NOT(ISERROR(SEARCH("ENABLED",K1429)))</formula>
    </cfRule>
  </conditionalFormatting>
  <conditionalFormatting sqref="J1433">
    <cfRule type="containsText" dxfId="354" priority="368" operator="containsText" text="DISABLED">
      <formula>NOT(ISERROR(SEARCH("DISABLED",J1433)))</formula>
    </cfRule>
    <cfRule type="containsText" dxfId="353" priority="369" operator="containsText" text="ENABLED">
      <formula>NOT(ISERROR(SEARCH("ENABLED",J1433)))</formula>
    </cfRule>
  </conditionalFormatting>
  <conditionalFormatting sqref="X1433">
    <cfRule type="notContainsBlanks" dxfId="352" priority="367">
      <formula>LEN(TRIM(X1433))&gt;0</formula>
    </cfRule>
  </conditionalFormatting>
  <conditionalFormatting sqref="I1433">
    <cfRule type="cellIs" dxfId="351" priority="366" operator="equal">
      <formula>"CAT_MENU"</formula>
    </cfRule>
  </conditionalFormatting>
  <conditionalFormatting sqref="J1490">
    <cfRule type="containsText" dxfId="350" priority="361" operator="containsText" text="DISABLED">
      <formula>NOT(ISERROR(SEARCH("DISABLED",J1490)))</formula>
    </cfRule>
    <cfRule type="containsText" dxfId="349" priority="362" operator="containsText" text="ENABLED">
      <formula>NOT(ISERROR(SEARCH("ENABLED",J1490)))</formula>
    </cfRule>
  </conditionalFormatting>
  <conditionalFormatting sqref="X1490">
    <cfRule type="notContainsBlanks" dxfId="348" priority="360">
      <formula>LEN(TRIM(X1490))&gt;0</formula>
    </cfRule>
  </conditionalFormatting>
  <conditionalFormatting sqref="I1490">
    <cfRule type="cellIs" dxfId="347" priority="359" operator="equal">
      <formula>"CAT_MENU"</formula>
    </cfRule>
  </conditionalFormatting>
  <conditionalFormatting sqref="K1490">
    <cfRule type="containsText" dxfId="346" priority="357" operator="containsText" text="DISABLED">
      <formula>NOT(ISERROR(SEARCH("DISABLED",K1490)))</formula>
    </cfRule>
    <cfRule type="containsText" dxfId="345" priority="358" operator="containsText" text="ENABLED">
      <formula>NOT(ISERROR(SEARCH("ENABLED",K1490)))</formula>
    </cfRule>
  </conditionalFormatting>
  <conditionalFormatting sqref="J470">
    <cfRule type="containsText" dxfId="344" priority="348" operator="containsText" text="DISABLED">
      <formula>NOT(ISERROR(SEARCH("DISABLED",J470)))</formula>
    </cfRule>
    <cfRule type="containsText" dxfId="343" priority="349" operator="containsText" text="ENABLED">
      <formula>NOT(ISERROR(SEARCH("ENABLED",J470)))</formula>
    </cfRule>
  </conditionalFormatting>
  <conditionalFormatting sqref="X470">
    <cfRule type="notContainsBlanks" dxfId="342" priority="347">
      <formula>LEN(TRIM(X470))&gt;0</formula>
    </cfRule>
  </conditionalFormatting>
  <conditionalFormatting sqref="I470">
    <cfRule type="cellIs" dxfId="341" priority="346" operator="equal">
      <formula>"CAT_MENU"</formula>
    </cfRule>
  </conditionalFormatting>
  <conditionalFormatting sqref="K470">
    <cfRule type="containsText" dxfId="340" priority="344" operator="containsText" text="DISABLED">
      <formula>NOT(ISERROR(SEARCH("DISABLED",K470)))</formula>
    </cfRule>
    <cfRule type="containsText" dxfId="339" priority="345" operator="containsText" text="ENABLED">
      <formula>NOT(ISERROR(SEARCH("ENABLED",K470)))</formula>
    </cfRule>
  </conditionalFormatting>
  <conditionalFormatting sqref="J633:K633">
    <cfRule type="containsText" dxfId="338" priority="342" operator="containsText" text="DISABLED">
      <formula>NOT(ISERROR(SEARCH("DISABLED",J633)))</formula>
    </cfRule>
    <cfRule type="containsText" dxfId="337" priority="343" operator="containsText" text="ENABLED">
      <formula>NOT(ISERROR(SEARCH("ENABLED",J633)))</formula>
    </cfRule>
  </conditionalFormatting>
  <conditionalFormatting sqref="X633">
    <cfRule type="notContainsBlanks" dxfId="336" priority="341">
      <formula>LEN(TRIM(X633))&gt;0</formula>
    </cfRule>
  </conditionalFormatting>
  <conditionalFormatting sqref="I633">
    <cfRule type="cellIs" dxfId="335" priority="339" operator="equal">
      <formula>"CAT_MENU"</formula>
    </cfRule>
  </conditionalFormatting>
  <conditionalFormatting sqref="J5">
    <cfRule type="containsText" dxfId="334" priority="336" operator="containsText" text="DISABLED">
      <formula>NOT(ISERROR(SEARCH("DISABLED",J5)))</formula>
    </cfRule>
    <cfRule type="containsText" dxfId="333" priority="337" operator="containsText" text="ENABLED">
      <formula>NOT(ISERROR(SEARCH("ENABLED",J5)))</formula>
    </cfRule>
  </conditionalFormatting>
  <conditionalFormatting sqref="X5">
    <cfRule type="notContainsBlanks" dxfId="332" priority="335">
      <formula>LEN(TRIM(X5))&gt;0</formula>
    </cfRule>
  </conditionalFormatting>
  <conditionalFormatting sqref="I5">
    <cfRule type="cellIs" dxfId="331" priority="334" operator="equal">
      <formula>"CAT_MENU"</formula>
    </cfRule>
  </conditionalFormatting>
  <conditionalFormatting sqref="K5">
    <cfRule type="containsText" dxfId="330" priority="332" operator="containsText" text="DISABLED">
      <formula>NOT(ISERROR(SEARCH("DISABLED",K5)))</formula>
    </cfRule>
    <cfRule type="containsText" dxfId="329" priority="333" operator="containsText" text="ENABLED">
      <formula>NOT(ISERROR(SEARCH("ENABLED",K5)))</formula>
    </cfRule>
  </conditionalFormatting>
  <conditionalFormatting sqref="J118">
    <cfRule type="containsText" dxfId="328" priority="330" operator="containsText" text="DISABLED">
      <formula>NOT(ISERROR(SEARCH("DISABLED",J118)))</formula>
    </cfRule>
    <cfRule type="containsText" dxfId="327" priority="331" operator="containsText" text="ENABLED">
      <formula>NOT(ISERROR(SEARCH("ENABLED",J118)))</formula>
    </cfRule>
  </conditionalFormatting>
  <conditionalFormatting sqref="I136">
    <cfRule type="cellIs" dxfId="326" priority="304" operator="equal">
      <formula>"CAT_MENU"</formula>
    </cfRule>
  </conditionalFormatting>
  <conditionalFormatting sqref="K118">
    <cfRule type="containsText" dxfId="325" priority="327" operator="containsText" text="DISABLED">
      <formula>NOT(ISERROR(SEARCH("DISABLED",K118)))</formula>
    </cfRule>
    <cfRule type="containsText" dxfId="324" priority="328" operator="containsText" text="ENABLED">
      <formula>NOT(ISERROR(SEARCH("ENABLED",K118)))</formula>
    </cfRule>
  </conditionalFormatting>
  <conditionalFormatting sqref="I118">
    <cfRule type="cellIs" dxfId="323" priority="326" operator="equal">
      <formula>"CAT_MENU"</formula>
    </cfRule>
  </conditionalFormatting>
  <conditionalFormatting sqref="J133">
    <cfRule type="containsText" dxfId="322" priority="324" operator="containsText" text="DISABLED">
      <formula>NOT(ISERROR(SEARCH("DISABLED",J133)))</formula>
    </cfRule>
    <cfRule type="containsText" dxfId="321" priority="325" operator="containsText" text="ENABLED">
      <formula>NOT(ISERROR(SEARCH("ENABLED",J133)))</formula>
    </cfRule>
  </conditionalFormatting>
  <conditionalFormatting sqref="X133">
    <cfRule type="notContainsBlanks" dxfId="320" priority="323">
      <formula>LEN(TRIM(X133))&gt;0</formula>
    </cfRule>
  </conditionalFormatting>
  <conditionalFormatting sqref="I133">
    <cfRule type="cellIs" dxfId="319" priority="322" operator="equal">
      <formula>"CAT_MENU"</formula>
    </cfRule>
  </conditionalFormatting>
  <conditionalFormatting sqref="K133">
    <cfRule type="containsText" dxfId="318" priority="320" operator="containsText" text="DISABLED">
      <formula>NOT(ISERROR(SEARCH("DISABLED",K133)))</formula>
    </cfRule>
    <cfRule type="containsText" dxfId="317" priority="321" operator="containsText" text="ENABLED">
      <formula>NOT(ISERROR(SEARCH("ENABLED",K133)))</formula>
    </cfRule>
  </conditionalFormatting>
  <conditionalFormatting sqref="J134">
    <cfRule type="containsText" dxfId="316" priority="318" operator="containsText" text="DISABLED">
      <formula>NOT(ISERROR(SEARCH("DISABLED",J134)))</formula>
    </cfRule>
    <cfRule type="containsText" dxfId="315" priority="319" operator="containsText" text="ENABLED">
      <formula>NOT(ISERROR(SEARCH("ENABLED",J134)))</formula>
    </cfRule>
  </conditionalFormatting>
  <conditionalFormatting sqref="X134">
    <cfRule type="notContainsBlanks" dxfId="314" priority="317">
      <formula>LEN(TRIM(X134))&gt;0</formula>
    </cfRule>
  </conditionalFormatting>
  <conditionalFormatting sqref="I134">
    <cfRule type="cellIs" dxfId="313" priority="316" operator="equal">
      <formula>"CAT_MENU"</formula>
    </cfRule>
  </conditionalFormatting>
  <conditionalFormatting sqref="K134">
    <cfRule type="containsText" dxfId="312" priority="314" operator="containsText" text="DISABLED">
      <formula>NOT(ISERROR(SEARCH("DISABLED",K134)))</formula>
    </cfRule>
    <cfRule type="containsText" dxfId="311" priority="315" operator="containsText" text="ENABLED">
      <formula>NOT(ISERROR(SEARCH("ENABLED",K134)))</formula>
    </cfRule>
  </conditionalFormatting>
  <conditionalFormatting sqref="J135">
    <cfRule type="containsText" dxfId="310" priority="312" operator="containsText" text="DISABLED">
      <formula>NOT(ISERROR(SEARCH("DISABLED",J135)))</formula>
    </cfRule>
    <cfRule type="containsText" dxfId="309" priority="313" operator="containsText" text="ENABLED">
      <formula>NOT(ISERROR(SEARCH("ENABLED",J135)))</formula>
    </cfRule>
  </conditionalFormatting>
  <conditionalFormatting sqref="X135">
    <cfRule type="notContainsBlanks" dxfId="308" priority="311">
      <formula>LEN(TRIM(X135))&gt;0</formula>
    </cfRule>
  </conditionalFormatting>
  <conditionalFormatting sqref="I135">
    <cfRule type="cellIs" dxfId="307" priority="310" operator="equal">
      <formula>"CAT_MENU"</formula>
    </cfRule>
  </conditionalFormatting>
  <conditionalFormatting sqref="K135">
    <cfRule type="containsText" dxfId="306" priority="308" operator="containsText" text="DISABLED">
      <formula>NOT(ISERROR(SEARCH("DISABLED",K135)))</formula>
    </cfRule>
    <cfRule type="containsText" dxfId="305" priority="309" operator="containsText" text="ENABLED">
      <formula>NOT(ISERROR(SEARCH("ENABLED",K135)))</formula>
    </cfRule>
  </conditionalFormatting>
  <conditionalFormatting sqref="J136">
    <cfRule type="containsText" dxfId="304" priority="306" operator="containsText" text="DISABLED">
      <formula>NOT(ISERROR(SEARCH("DISABLED",J136)))</formula>
    </cfRule>
    <cfRule type="containsText" dxfId="303" priority="307" operator="containsText" text="ENABLED">
      <formula>NOT(ISERROR(SEARCH("ENABLED",J136)))</formula>
    </cfRule>
  </conditionalFormatting>
  <conditionalFormatting sqref="X136">
    <cfRule type="notContainsBlanks" dxfId="302" priority="305">
      <formula>LEN(TRIM(X136))&gt;0</formula>
    </cfRule>
  </conditionalFormatting>
  <conditionalFormatting sqref="I231">
    <cfRule type="cellIs" dxfId="301" priority="286" operator="equal">
      <formula>"CAT_MENU"</formula>
    </cfRule>
  </conditionalFormatting>
  <conditionalFormatting sqref="K136">
    <cfRule type="containsText" dxfId="300" priority="302" operator="containsText" text="DISABLED">
      <formula>NOT(ISERROR(SEARCH("DISABLED",K136)))</formula>
    </cfRule>
    <cfRule type="containsText" dxfId="299" priority="303" operator="containsText" text="ENABLED">
      <formula>NOT(ISERROR(SEARCH("ENABLED",K136)))</formula>
    </cfRule>
  </conditionalFormatting>
  <conditionalFormatting sqref="I400">
    <cfRule type="cellIs" dxfId="298" priority="268" operator="equal">
      <formula>"CAT_MENU"</formula>
    </cfRule>
  </conditionalFormatting>
  <conditionalFormatting sqref="J229">
    <cfRule type="containsText" dxfId="297" priority="300" operator="containsText" text="DISABLED">
      <formula>NOT(ISERROR(SEARCH("DISABLED",J229)))</formula>
    </cfRule>
    <cfRule type="containsText" dxfId="296" priority="301" operator="containsText" text="ENABLED">
      <formula>NOT(ISERROR(SEARCH("ENABLED",J229)))</formula>
    </cfRule>
  </conditionalFormatting>
  <conditionalFormatting sqref="X229">
    <cfRule type="notContainsBlanks" dxfId="295" priority="299">
      <formula>LEN(TRIM(X229))&gt;0</formula>
    </cfRule>
  </conditionalFormatting>
  <conditionalFormatting sqref="I229">
    <cfRule type="cellIs" dxfId="294" priority="298" operator="equal">
      <formula>"CAT_MENU"</formula>
    </cfRule>
  </conditionalFormatting>
  <conditionalFormatting sqref="K229">
    <cfRule type="containsText" dxfId="293" priority="296" operator="containsText" text="DISABLED">
      <formula>NOT(ISERROR(SEARCH("DISABLED",K229)))</formula>
    </cfRule>
    <cfRule type="containsText" dxfId="292" priority="297" operator="containsText" text="ENABLED">
      <formula>NOT(ISERROR(SEARCH("ENABLED",K229)))</formula>
    </cfRule>
  </conditionalFormatting>
  <conditionalFormatting sqref="J230">
    <cfRule type="containsText" dxfId="291" priority="294" operator="containsText" text="DISABLED">
      <formula>NOT(ISERROR(SEARCH("DISABLED",J230)))</formula>
    </cfRule>
    <cfRule type="containsText" dxfId="290" priority="295" operator="containsText" text="ENABLED">
      <formula>NOT(ISERROR(SEARCH("ENABLED",J230)))</formula>
    </cfRule>
  </conditionalFormatting>
  <conditionalFormatting sqref="X230">
    <cfRule type="notContainsBlanks" dxfId="289" priority="293">
      <formula>LEN(TRIM(X230))&gt;0</formula>
    </cfRule>
  </conditionalFormatting>
  <conditionalFormatting sqref="I230">
    <cfRule type="cellIs" dxfId="288" priority="292" operator="equal">
      <formula>"CAT_MENU"</formula>
    </cfRule>
  </conditionalFormatting>
  <conditionalFormatting sqref="K230">
    <cfRule type="containsText" dxfId="287" priority="290" operator="containsText" text="DISABLED">
      <formula>NOT(ISERROR(SEARCH("DISABLED",K230)))</formula>
    </cfRule>
    <cfRule type="containsText" dxfId="286" priority="291" operator="containsText" text="ENABLED">
      <formula>NOT(ISERROR(SEARCH("ENABLED",K230)))</formula>
    </cfRule>
  </conditionalFormatting>
  <conditionalFormatting sqref="J231">
    <cfRule type="containsText" dxfId="285" priority="288" operator="containsText" text="DISABLED">
      <formula>NOT(ISERROR(SEARCH("DISABLED",J231)))</formula>
    </cfRule>
    <cfRule type="containsText" dxfId="284" priority="289" operator="containsText" text="ENABLED">
      <formula>NOT(ISERROR(SEARCH("ENABLED",J231)))</formula>
    </cfRule>
  </conditionalFormatting>
  <conditionalFormatting sqref="X231">
    <cfRule type="notContainsBlanks" dxfId="283" priority="287">
      <formula>LEN(TRIM(X231))&gt;0</formula>
    </cfRule>
  </conditionalFormatting>
  <conditionalFormatting sqref="K231">
    <cfRule type="containsText" dxfId="282" priority="284" operator="containsText" text="DISABLED">
      <formula>NOT(ISERROR(SEARCH("DISABLED",K231)))</formula>
    </cfRule>
    <cfRule type="containsText" dxfId="281" priority="285" operator="containsText" text="ENABLED">
      <formula>NOT(ISERROR(SEARCH("ENABLED",K231)))</formula>
    </cfRule>
  </conditionalFormatting>
  <conditionalFormatting sqref="I440">
    <cfRule type="cellIs" dxfId="280" priority="250" operator="equal">
      <formula>"CAT_MENU"</formula>
    </cfRule>
  </conditionalFormatting>
  <conditionalFormatting sqref="J398">
    <cfRule type="containsText" dxfId="279" priority="282" operator="containsText" text="DISABLED">
      <formula>NOT(ISERROR(SEARCH("DISABLED",J398)))</formula>
    </cfRule>
    <cfRule type="containsText" dxfId="278" priority="283" operator="containsText" text="ENABLED">
      <formula>NOT(ISERROR(SEARCH("ENABLED",J398)))</formula>
    </cfRule>
  </conditionalFormatting>
  <conditionalFormatting sqref="X398">
    <cfRule type="notContainsBlanks" dxfId="277" priority="281">
      <formula>LEN(TRIM(X398))&gt;0</formula>
    </cfRule>
  </conditionalFormatting>
  <conditionalFormatting sqref="I398">
    <cfRule type="cellIs" dxfId="276" priority="280" operator="equal">
      <formula>"CAT_MENU"</formula>
    </cfRule>
  </conditionalFormatting>
  <conditionalFormatting sqref="K398">
    <cfRule type="containsText" dxfId="275" priority="278" operator="containsText" text="DISABLED">
      <formula>NOT(ISERROR(SEARCH("DISABLED",K398)))</formula>
    </cfRule>
    <cfRule type="containsText" dxfId="274" priority="279" operator="containsText" text="ENABLED">
      <formula>NOT(ISERROR(SEARCH("ENABLED",K398)))</formula>
    </cfRule>
  </conditionalFormatting>
  <conditionalFormatting sqref="J399">
    <cfRule type="containsText" dxfId="273" priority="276" operator="containsText" text="DISABLED">
      <formula>NOT(ISERROR(SEARCH("DISABLED",J399)))</formula>
    </cfRule>
    <cfRule type="containsText" dxfId="272" priority="277" operator="containsText" text="ENABLED">
      <formula>NOT(ISERROR(SEARCH("ENABLED",J399)))</formula>
    </cfRule>
  </conditionalFormatting>
  <conditionalFormatting sqref="X399">
    <cfRule type="notContainsBlanks" dxfId="271" priority="275">
      <formula>LEN(TRIM(X399))&gt;0</formula>
    </cfRule>
  </conditionalFormatting>
  <conditionalFormatting sqref="I399">
    <cfRule type="cellIs" dxfId="270" priority="274" operator="equal">
      <formula>"CAT_MENU"</formula>
    </cfRule>
  </conditionalFormatting>
  <conditionalFormatting sqref="K399">
    <cfRule type="containsText" dxfId="269" priority="272" operator="containsText" text="DISABLED">
      <formula>NOT(ISERROR(SEARCH("DISABLED",K399)))</formula>
    </cfRule>
    <cfRule type="containsText" dxfId="268" priority="273" operator="containsText" text="ENABLED">
      <formula>NOT(ISERROR(SEARCH("ENABLED",K399)))</formula>
    </cfRule>
  </conditionalFormatting>
  <conditionalFormatting sqref="J400">
    <cfRule type="containsText" dxfId="267" priority="270" operator="containsText" text="DISABLED">
      <formula>NOT(ISERROR(SEARCH("DISABLED",J400)))</formula>
    </cfRule>
    <cfRule type="containsText" dxfId="266" priority="271" operator="containsText" text="ENABLED">
      <formula>NOT(ISERROR(SEARCH("ENABLED",J400)))</formula>
    </cfRule>
  </conditionalFormatting>
  <conditionalFormatting sqref="X400">
    <cfRule type="notContainsBlanks" dxfId="265" priority="269">
      <formula>LEN(TRIM(X400))&gt;0</formula>
    </cfRule>
  </conditionalFormatting>
  <conditionalFormatting sqref="K400">
    <cfRule type="containsText" dxfId="264" priority="266" operator="containsText" text="DISABLED">
      <formula>NOT(ISERROR(SEARCH("DISABLED",K400)))</formula>
    </cfRule>
    <cfRule type="containsText" dxfId="263" priority="267" operator="containsText" text="ENABLED">
      <formula>NOT(ISERROR(SEARCH("ENABLED",K400)))</formula>
    </cfRule>
  </conditionalFormatting>
  <conditionalFormatting sqref="I473">
    <cfRule type="cellIs" dxfId="262" priority="232" operator="equal">
      <formula>"CAT_MENU"</formula>
    </cfRule>
  </conditionalFormatting>
  <conditionalFormatting sqref="J438">
    <cfRule type="containsText" dxfId="261" priority="264" operator="containsText" text="DISABLED">
      <formula>NOT(ISERROR(SEARCH("DISABLED",J438)))</formula>
    </cfRule>
    <cfRule type="containsText" dxfId="260" priority="265" operator="containsText" text="ENABLED">
      <formula>NOT(ISERROR(SEARCH("ENABLED",J438)))</formula>
    </cfRule>
  </conditionalFormatting>
  <conditionalFormatting sqref="X438">
    <cfRule type="notContainsBlanks" dxfId="259" priority="263">
      <formula>LEN(TRIM(X438))&gt;0</formula>
    </cfRule>
  </conditionalFormatting>
  <conditionalFormatting sqref="I438">
    <cfRule type="cellIs" dxfId="258" priority="262" operator="equal">
      <formula>"CAT_MENU"</formula>
    </cfRule>
  </conditionalFormatting>
  <conditionalFormatting sqref="K438">
    <cfRule type="containsText" dxfId="257" priority="260" operator="containsText" text="DISABLED">
      <formula>NOT(ISERROR(SEARCH("DISABLED",K438)))</formula>
    </cfRule>
    <cfRule type="containsText" dxfId="256" priority="261" operator="containsText" text="ENABLED">
      <formula>NOT(ISERROR(SEARCH("ENABLED",K438)))</formula>
    </cfRule>
  </conditionalFormatting>
  <conditionalFormatting sqref="J439">
    <cfRule type="containsText" dxfId="255" priority="258" operator="containsText" text="DISABLED">
      <formula>NOT(ISERROR(SEARCH("DISABLED",J439)))</formula>
    </cfRule>
    <cfRule type="containsText" dxfId="254" priority="259" operator="containsText" text="ENABLED">
      <formula>NOT(ISERROR(SEARCH("ENABLED",J439)))</formula>
    </cfRule>
  </conditionalFormatting>
  <conditionalFormatting sqref="X439">
    <cfRule type="notContainsBlanks" dxfId="253" priority="257">
      <formula>LEN(TRIM(X439))&gt;0</formula>
    </cfRule>
  </conditionalFormatting>
  <conditionalFormatting sqref="I439">
    <cfRule type="cellIs" dxfId="252" priority="256" operator="equal">
      <formula>"CAT_MENU"</formula>
    </cfRule>
  </conditionalFormatting>
  <conditionalFormatting sqref="K439">
    <cfRule type="containsText" dxfId="251" priority="254" operator="containsText" text="DISABLED">
      <formula>NOT(ISERROR(SEARCH("DISABLED",K439)))</formula>
    </cfRule>
    <cfRule type="containsText" dxfId="250" priority="255" operator="containsText" text="ENABLED">
      <formula>NOT(ISERROR(SEARCH("ENABLED",K439)))</formula>
    </cfRule>
  </conditionalFormatting>
  <conditionalFormatting sqref="J440">
    <cfRule type="containsText" dxfId="249" priority="252" operator="containsText" text="DISABLED">
      <formula>NOT(ISERROR(SEARCH("DISABLED",J440)))</formula>
    </cfRule>
    <cfRule type="containsText" dxfId="248" priority="253" operator="containsText" text="ENABLED">
      <formula>NOT(ISERROR(SEARCH("ENABLED",J440)))</formula>
    </cfRule>
  </conditionalFormatting>
  <conditionalFormatting sqref="X440">
    <cfRule type="notContainsBlanks" dxfId="247" priority="251">
      <formula>LEN(TRIM(X440))&gt;0</formula>
    </cfRule>
  </conditionalFormatting>
  <conditionalFormatting sqref="K440">
    <cfRule type="containsText" dxfId="246" priority="248" operator="containsText" text="DISABLED">
      <formula>NOT(ISERROR(SEARCH("DISABLED",K440)))</formula>
    </cfRule>
    <cfRule type="containsText" dxfId="245" priority="249" operator="containsText" text="ENABLED">
      <formula>NOT(ISERROR(SEARCH("ENABLED",K440)))</formula>
    </cfRule>
  </conditionalFormatting>
  <conditionalFormatting sqref="I540">
    <cfRule type="cellIs" dxfId="244" priority="214" operator="equal">
      <formula>"CAT_MENU"</formula>
    </cfRule>
  </conditionalFormatting>
  <conditionalFormatting sqref="J471">
    <cfRule type="containsText" dxfId="243" priority="246" operator="containsText" text="DISABLED">
      <formula>NOT(ISERROR(SEARCH("DISABLED",J471)))</formula>
    </cfRule>
    <cfRule type="containsText" dxfId="242" priority="247" operator="containsText" text="ENABLED">
      <formula>NOT(ISERROR(SEARCH("ENABLED",J471)))</formula>
    </cfRule>
  </conditionalFormatting>
  <conditionalFormatting sqref="X471">
    <cfRule type="notContainsBlanks" dxfId="241" priority="245">
      <formula>LEN(TRIM(X471))&gt;0</formula>
    </cfRule>
  </conditionalFormatting>
  <conditionalFormatting sqref="I471">
    <cfRule type="cellIs" dxfId="240" priority="244" operator="equal">
      <formula>"CAT_MENU"</formula>
    </cfRule>
  </conditionalFormatting>
  <conditionalFormatting sqref="K471">
    <cfRule type="containsText" dxfId="239" priority="242" operator="containsText" text="DISABLED">
      <formula>NOT(ISERROR(SEARCH("DISABLED",K471)))</formula>
    </cfRule>
    <cfRule type="containsText" dxfId="238" priority="243" operator="containsText" text="ENABLED">
      <formula>NOT(ISERROR(SEARCH("ENABLED",K471)))</formula>
    </cfRule>
  </conditionalFormatting>
  <conditionalFormatting sqref="J472">
    <cfRule type="containsText" dxfId="237" priority="240" operator="containsText" text="DISABLED">
      <formula>NOT(ISERROR(SEARCH("DISABLED",J472)))</formula>
    </cfRule>
    <cfRule type="containsText" dxfId="236" priority="241" operator="containsText" text="ENABLED">
      <formula>NOT(ISERROR(SEARCH("ENABLED",J472)))</formula>
    </cfRule>
  </conditionalFormatting>
  <conditionalFormatting sqref="X472">
    <cfRule type="notContainsBlanks" dxfId="235" priority="239">
      <formula>LEN(TRIM(X472))&gt;0</formula>
    </cfRule>
  </conditionalFormatting>
  <conditionalFormatting sqref="I472">
    <cfRule type="cellIs" dxfId="234" priority="238" operator="equal">
      <formula>"CAT_MENU"</formula>
    </cfRule>
  </conditionalFormatting>
  <conditionalFormatting sqref="K472">
    <cfRule type="containsText" dxfId="233" priority="236" operator="containsText" text="DISABLED">
      <formula>NOT(ISERROR(SEARCH("DISABLED",K472)))</formula>
    </cfRule>
    <cfRule type="containsText" dxfId="232" priority="237" operator="containsText" text="ENABLED">
      <formula>NOT(ISERROR(SEARCH("ENABLED",K472)))</formula>
    </cfRule>
  </conditionalFormatting>
  <conditionalFormatting sqref="J473">
    <cfRule type="containsText" dxfId="231" priority="234" operator="containsText" text="DISABLED">
      <formula>NOT(ISERROR(SEARCH("DISABLED",J473)))</formula>
    </cfRule>
    <cfRule type="containsText" dxfId="230" priority="235" operator="containsText" text="ENABLED">
      <formula>NOT(ISERROR(SEARCH("ENABLED",J473)))</formula>
    </cfRule>
  </conditionalFormatting>
  <conditionalFormatting sqref="X473">
    <cfRule type="notContainsBlanks" dxfId="229" priority="233">
      <formula>LEN(TRIM(X473))&gt;0</formula>
    </cfRule>
  </conditionalFormatting>
  <conditionalFormatting sqref="K473">
    <cfRule type="containsText" dxfId="228" priority="230" operator="containsText" text="DISABLED">
      <formula>NOT(ISERROR(SEARCH("DISABLED",K473)))</formula>
    </cfRule>
    <cfRule type="containsText" dxfId="227" priority="231" operator="containsText" text="ENABLED">
      <formula>NOT(ISERROR(SEARCH("ENABLED",K473)))</formula>
    </cfRule>
  </conditionalFormatting>
  <conditionalFormatting sqref="I1191">
    <cfRule type="cellIs" dxfId="226" priority="196" operator="equal">
      <formula>"CAT_MENU"</formula>
    </cfRule>
  </conditionalFormatting>
  <conditionalFormatting sqref="J538">
    <cfRule type="containsText" dxfId="225" priority="228" operator="containsText" text="DISABLED">
      <formula>NOT(ISERROR(SEARCH("DISABLED",J538)))</formula>
    </cfRule>
    <cfRule type="containsText" dxfId="224" priority="229" operator="containsText" text="ENABLED">
      <formula>NOT(ISERROR(SEARCH("ENABLED",J538)))</formula>
    </cfRule>
  </conditionalFormatting>
  <conditionalFormatting sqref="X538">
    <cfRule type="notContainsBlanks" dxfId="223" priority="227">
      <formula>LEN(TRIM(X538))&gt;0</formula>
    </cfRule>
  </conditionalFormatting>
  <conditionalFormatting sqref="I538">
    <cfRule type="cellIs" dxfId="222" priority="226" operator="equal">
      <formula>"CAT_MENU"</formula>
    </cfRule>
  </conditionalFormatting>
  <conditionalFormatting sqref="K538">
    <cfRule type="containsText" dxfId="221" priority="224" operator="containsText" text="DISABLED">
      <formula>NOT(ISERROR(SEARCH("DISABLED",K538)))</formula>
    </cfRule>
    <cfRule type="containsText" dxfId="220" priority="225" operator="containsText" text="ENABLED">
      <formula>NOT(ISERROR(SEARCH("ENABLED",K538)))</formula>
    </cfRule>
  </conditionalFormatting>
  <conditionalFormatting sqref="J539">
    <cfRule type="containsText" dxfId="219" priority="222" operator="containsText" text="DISABLED">
      <formula>NOT(ISERROR(SEARCH("DISABLED",J539)))</formula>
    </cfRule>
    <cfRule type="containsText" dxfId="218" priority="223" operator="containsText" text="ENABLED">
      <formula>NOT(ISERROR(SEARCH("ENABLED",J539)))</formula>
    </cfRule>
  </conditionalFormatting>
  <conditionalFormatting sqref="X539">
    <cfRule type="notContainsBlanks" dxfId="217" priority="221">
      <formula>LEN(TRIM(X539))&gt;0</formula>
    </cfRule>
  </conditionalFormatting>
  <conditionalFormatting sqref="I539">
    <cfRule type="cellIs" dxfId="216" priority="220" operator="equal">
      <formula>"CAT_MENU"</formula>
    </cfRule>
  </conditionalFormatting>
  <conditionalFormatting sqref="K539">
    <cfRule type="containsText" dxfId="215" priority="218" operator="containsText" text="DISABLED">
      <formula>NOT(ISERROR(SEARCH("DISABLED",K539)))</formula>
    </cfRule>
    <cfRule type="containsText" dxfId="214" priority="219" operator="containsText" text="ENABLED">
      <formula>NOT(ISERROR(SEARCH("ENABLED",K539)))</formula>
    </cfRule>
  </conditionalFormatting>
  <conditionalFormatting sqref="J540">
    <cfRule type="containsText" dxfId="213" priority="216" operator="containsText" text="DISABLED">
      <formula>NOT(ISERROR(SEARCH("DISABLED",J540)))</formula>
    </cfRule>
    <cfRule type="containsText" dxfId="212" priority="217" operator="containsText" text="ENABLED">
      <formula>NOT(ISERROR(SEARCH("ENABLED",J540)))</formula>
    </cfRule>
  </conditionalFormatting>
  <conditionalFormatting sqref="X540">
    <cfRule type="notContainsBlanks" dxfId="211" priority="215">
      <formula>LEN(TRIM(X540))&gt;0</formula>
    </cfRule>
  </conditionalFormatting>
  <conditionalFormatting sqref="K540">
    <cfRule type="containsText" dxfId="210" priority="212" operator="containsText" text="DISABLED">
      <formula>NOT(ISERROR(SEARCH("DISABLED",K540)))</formula>
    </cfRule>
    <cfRule type="containsText" dxfId="209" priority="213" operator="containsText" text="ENABLED">
      <formula>NOT(ISERROR(SEARCH("ENABLED",K540)))</formula>
    </cfRule>
  </conditionalFormatting>
  <conditionalFormatting sqref="I1226">
    <cfRule type="cellIs" dxfId="208" priority="178" operator="equal">
      <formula>"CAT_MENU"</formula>
    </cfRule>
  </conditionalFormatting>
  <conditionalFormatting sqref="J1189">
    <cfRule type="containsText" dxfId="207" priority="210" operator="containsText" text="DISABLED">
      <formula>NOT(ISERROR(SEARCH("DISABLED",J1189)))</formula>
    </cfRule>
    <cfRule type="containsText" dxfId="206" priority="211" operator="containsText" text="ENABLED">
      <formula>NOT(ISERROR(SEARCH("ENABLED",J1189)))</formula>
    </cfRule>
  </conditionalFormatting>
  <conditionalFormatting sqref="X1189">
    <cfRule type="notContainsBlanks" dxfId="205" priority="209">
      <formula>LEN(TRIM(X1189))&gt;0</formula>
    </cfRule>
  </conditionalFormatting>
  <conditionalFormatting sqref="I1189">
    <cfRule type="cellIs" dxfId="204" priority="208" operator="equal">
      <formula>"CAT_MENU"</formula>
    </cfRule>
  </conditionalFormatting>
  <conditionalFormatting sqref="K1189">
    <cfRule type="containsText" dxfId="203" priority="206" operator="containsText" text="DISABLED">
      <formula>NOT(ISERROR(SEARCH("DISABLED",K1189)))</formula>
    </cfRule>
    <cfRule type="containsText" dxfId="202" priority="207" operator="containsText" text="ENABLED">
      <formula>NOT(ISERROR(SEARCH("ENABLED",K1189)))</formula>
    </cfRule>
  </conditionalFormatting>
  <conditionalFormatting sqref="J1190">
    <cfRule type="containsText" dxfId="201" priority="204" operator="containsText" text="DISABLED">
      <formula>NOT(ISERROR(SEARCH("DISABLED",J1190)))</formula>
    </cfRule>
    <cfRule type="containsText" dxfId="200" priority="205" operator="containsText" text="ENABLED">
      <formula>NOT(ISERROR(SEARCH("ENABLED",J1190)))</formula>
    </cfRule>
  </conditionalFormatting>
  <conditionalFormatting sqref="X1190">
    <cfRule type="notContainsBlanks" dxfId="199" priority="203">
      <formula>LEN(TRIM(X1190))&gt;0</formula>
    </cfRule>
  </conditionalFormatting>
  <conditionalFormatting sqref="I1190">
    <cfRule type="cellIs" dxfId="198" priority="202" operator="equal">
      <formula>"CAT_MENU"</formula>
    </cfRule>
  </conditionalFormatting>
  <conditionalFormatting sqref="K1190">
    <cfRule type="containsText" dxfId="197" priority="200" operator="containsText" text="DISABLED">
      <formula>NOT(ISERROR(SEARCH("DISABLED",K1190)))</formula>
    </cfRule>
    <cfRule type="containsText" dxfId="196" priority="201" operator="containsText" text="ENABLED">
      <formula>NOT(ISERROR(SEARCH("ENABLED",K1190)))</formula>
    </cfRule>
  </conditionalFormatting>
  <conditionalFormatting sqref="J1191">
    <cfRule type="containsText" dxfId="195" priority="198" operator="containsText" text="DISABLED">
      <formula>NOT(ISERROR(SEARCH("DISABLED",J1191)))</formula>
    </cfRule>
    <cfRule type="containsText" dxfId="194" priority="199" operator="containsText" text="ENABLED">
      <formula>NOT(ISERROR(SEARCH("ENABLED",J1191)))</formula>
    </cfRule>
  </conditionalFormatting>
  <conditionalFormatting sqref="X1191">
    <cfRule type="notContainsBlanks" dxfId="193" priority="197">
      <formula>LEN(TRIM(X1191))&gt;0</formula>
    </cfRule>
  </conditionalFormatting>
  <conditionalFormatting sqref="K1191">
    <cfRule type="containsText" dxfId="192" priority="194" operator="containsText" text="DISABLED">
      <formula>NOT(ISERROR(SEARCH("DISABLED",K1191)))</formula>
    </cfRule>
    <cfRule type="containsText" dxfId="191" priority="195" operator="containsText" text="ENABLED">
      <formula>NOT(ISERROR(SEARCH("ENABLED",K1191)))</formula>
    </cfRule>
  </conditionalFormatting>
  <conditionalFormatting sqref="I1319">
    <cfRule type="cellIs" dxfId="190" priority="160" operator="equal">
      <formula>"CAT_MENU"</formula>
    </cfRule>
  </conditionalFormatting>
  <conditionalFormatting sqref="J1224">
    <cfRule type="containsText" dxfId="189" priority="192" operator="containsText" text="DISABLED">
      <formula>NOT(ISERROR(SEARCH("DISABLED",J1224)))</formula>
    </cfRule>
    <cfRule type="containsText" dxfId="188" priority="193" operator="containsText" text="ENABLED">
      <formula>NOT(ISERROR(SEARCH("ENABLED",J1224)))</formula>
    </cfRule>
  </conditionalFormatting>
  <conditionalFormatting sqref="X1224">
    <cfRule type="notContainsBlanks" dxfId="187" priority="191">
      <formula>LEN(TRIM(X1224))&gt;0</formula>
    </cfRule>
  </conditionalFormatting>
  <conditionalFormatting sqref="I1224">
    <cfRule type="cellIs" dxfId="186" priority="190" operator="equal">
      <formula>"CAT_MENU"</formula>
    </cfRule>
  </conditionalFormatting>
  <conditionalFormatting sqref="K1224">
    <cfRule type="containsText" dxfId="185" priority="188" operator="containsText" text="DISABLED">
      <formula>NOT(ISERROR(SEARCH("DISABLED",K1224)))</formula>
    </cfRule>
    <cfRule type="containsText" dxfId="184" priority="189" operator="containsText" text="ENABLED">
      <formula>NOT(ISERROR(SEARCH("ENABLED",K1224)))</formula>
    </cfRule>
  </conditionalFormatting>
  <conditionalFormatting sqref="J1225">
    <cfRule type="containsText" dxfId="183" priority="186" operator="containsText" text="DISABLED">
      <formula>NOT(ISERROR(SEARCH("DISABLED",J1225)))</formula>
    </cfRule>
    <cfRule type="containsText" dxfId="182" priority="187" operator="containsText" text="ENABLED">
      <formula>NOT(ISERROR(SEARCH("ENABLED",J1225)))</formula>
    </cfRule>
  </conditionalFormatting>
  <conditionalFormatting sqref="X1225">
    <cfRule type="notContainsBlanks" dxfId="181" priority="185">
      <formula>LEN(TRIM(X1225))&gt;0</formula>
    </cfRule>
  </conditionalFormatting>
  <conditionalFormatting sqref="I1225">
    <cfRule type="cellIs" dxfId="180" priority="184" operator="equal">
      <formula>"CAT_MENU"</formula>
    </cfRule>
  </conditionalFormatting>
  <conditionalFormatting sqref="K1225">
    <cfRule type="containsText" dxfId="179" priority="182" operator="containsText" text="DISABLED">
      <formula>NOT(ISERROR(SEARCH("DISABLED",K1225)))</formula>
    </cfRule>
    <cfRule type="containsText" dxfId="178" priority="183" operator="containsText" text="ENABLED">
      <formula>NOT(ISERROR(SEARCH("ENABLED",K1225)))</formula>
    </cfRule>
  </conditionalFormatting>
  <conditionalFormatting sqref="J1226">
    <cfRule type="containsText" dxfId="177" priority="180" operator="containsText" text="DISABLED">
      <formula>NOT(ISERROR(SEARCH("DISABLED",J1226)))</formula>
    </cfRule>
    <cfRule type="containsText" dxfId="176" priority="181" operator="containsText" text="ENABLED">
      <formula>NOT(ISERROR(SEARCH("ENABLED",J1226)))</formula>
    </cfRule>
  </conditionalFormatting>
  <conditionalFormatting sqref="X1226">
    <cfRule type="notContainsBlanks" dxfId="175" priority="179">
      <formula>LEN(TRIM(X1226))&gt;0</formula>
    </cfRule>
  </conditionalFormatting>
  <conditionalFormatting sqref="K1226">
    <cfRule type="containsText" dxfId="174" priority="176" operator="containsText" text="DISABLED">
      <formula>NOT(ISERROR(SEARCH("DISABLED",K1226)))</formula>
    </cfRule>
    <cfRule type="containsText" dxfId="173" priority="177" operator="containsText" text="ENABLED">
      <formula>NOT(ISERROR(SEARCH("ENABLED",K1226)))</formula>
    </cfRule>
  </conditionalFormatting>
  <conditionalFormatting sqref="I1338">
    <cfRule type="cellIs" dxfId="172" priority="142" operator="equal">
      <formula>"CAT_MENU"</formula>
    </cfRule>
  </conditionalFormatting>
  <conditionalFormatting sqref="J1317">
    <cfRule type="containsText" dxfId="171" priority="174" operator="containsText" text="DISABLED">
      <formula>NOT(ISERROR(SEARCH("DISABLED",J1317)))</formula>
    </cfRule>
    <cfRule type="containsText" dxfId="170" priority="175" operator="containsText" text="ENABLED">
      <formula>NOT(ISERROR(SEARCH("ENABLED",J1317)))</formula>
    </cfRule>
  </conditionalFormatting>
  <conditionalFormatting sqref="X1317">
    <cfRule type="notContainsBlanks" dxfId="169" priority="173">
      <formula>LEN(TRIM(X1317))&gt;0</formula>
    </cfRule>
  </conditionalFormatting>
  <conditionalFormatting sqref="I1317">
    <cfRule type="cellIs" dxfId="168" priority="172" operator="equal">
      <formula>"CAT_MENU"</formula>
    </cfRule>
  </conditionalFormatting>
  <conditionalFormatting sqref="K1317">
    <cfRule type="containsText" dxfId="167" priority="170" operator="containsText" text="DISABLED">
      <formula>NOT(ISERROR(SEARCH("DISABLED",K1317)))</formula>
    </cfRule>
    <cfRule type="containsText" dxfId="166" priority="171" operator="containsText" text="ENABLED">
      <formula>NOT(ISERROR(SEARCH("ENABLED",K1317)))</formula>
    </cfRule>
  </conditionalFormatting>
  <conditionalFormatting sqref="J1318">
    <cfRule type="containsText" dxfId="165" priority="168" operator="containsText" text="DISABLED">
      <formula>NOT(ISERROR(SEARCH("DISABLED",J1318)))</formula>
    </cfRule>
    <cfRule type="containsText" dxfId="164" priority="169" operator="containsText" text="ENABLED">
      <formula>NOT(ISERROR(SEARCH("ENABLED",J1318)))</formula>
    </cfRule>
  </conditionalFormatting>
  <conditionalFormatting sqref="X1318">
    <cfRule type="notContainsBlanks" dxfId="163" priority="167">
      <formula>LEN(TRIM(X1318))&gt;0</formula>
    </cfRule>
  </conditionalFormatting>
  <conditionalFormatting sqref="I1318">
    <cfRule type="cellIs" dxfId="162" priority="166" operator="equal">
      <formula>"CAT_MENU"</formula>
    </cfRule>
  </conditionalFormatting>
  <conditionalFormatting sqref="K1318">
    <cfRule type="containsText" dxfId="161" priority="164" operator="containsText" text="DISABLED">
      <formula>NOT(ISERROR(SEARCH("DISABLED",K1318)))</formula>
    </cfRule>
    <cfRule type="containsText" dxfId="160" priority="165" operator="containsText" text="ENABLED">
      <formula>NOT(ISERROR(SEARCH("ENABLED",K1318)))</formula>
    </cfRule>
  </conditionalFormatting>
  <conditionalFormatting sqref="J1319">
    <cfRule type="containsText" dxfId="159" priority="162" operator="containsText" text="DISABLED">
      <formula>NOT(ISERROR(SEARCH("DISABLED",J1319)))</formula>
    </cfRule>
    <cfRule type="containsText" dxfId="158" priority="163" operator="containsText" text="ENABLED">
      <formula>NOT(ISERROR(SEARCH("ENABLED",J1319)))</formula>
    </cfRule>
  </conditionalFormatting>
  <conditionalFormatting sqref="X1319">
    <cfRule type="notContainsBlanks" dxfId="157" priority="161">
      <formula>LEN(TRIM(X1319))&gt;0</formula>
    </cfRule>
  </conditionalFormatting>
  <conditionalFormatting sqref="K1319">
    <cfRule type="containsText" dxfId="156" priority="158" operator="containsText" text="DISABLED">
      <formula>NOT(ISERROR(SEARCH("DISABLED",K1319)))</formula>
    </cfRule>
    <cfRule type="containsText" dxfId="155" priority="159" operator="containsText" text="ENABLED">
      <formula>NOT(ISERROR(SEARCH("ENABLED",K1319)))</formula>
    </cfRule>
  </conditionalFormatting>
  <conditionalFormatting sqref="I1500">
    <cfRule type="cellIs" dxfId="154" priority="118" operator="equal">
      <formula>"CAT_MENU"</formula>
    </cfRule>
  </conditionalFormatting>
  <conditionalFormatting sqref="J1336">
    <cfRule type="containsText" dxfId="153" priority="156" operator="containsText" text="DISABLED">
      <formula>NOT(ISERROR(SEARCH("DISABLED",J1336)))</formula>
    </cfRule>
    <cfRule type="containsText" dxfId="152" priority="157" operator="containsText" text="ENABLED">
      <formula>NOT(ISERROR(SEARCH("ENABLED",J1336)))</formula>
    </cfRule>
  </conditionalFormatting>
  <conditionalFormatting sqref="X1336">
    <cfRule type="notContainsBlanks" dxfId="151" priority="155">
      <formula>LEN(TRIM(X1336))&gt;0</formula>
    </cfRule>
  </conditionalFormatting>
  <conditionalFormatting sqref="I1336">
    <cfRule type="cellIs" dxfId="150" priority="154" operator="equal">
      <formula>"CAT_MENU"</formula>
    </cfRule>
  </conditionalFormatting>
  <conditionalFormatting sqref="K1336">
    <cfRule type="containsText" dxfId="149" priority="152" operator="containsText" text="DISABLED">
      <formula>NOT(ISERROR(SEARCH("DISABLED",K1336)))</formula>
    </cfRule>
    <cfRule type="containsText" dxfId="148" priority="153" operator="containsText" text="ENABLED">
      <formula>NOT(ISERROR(SEARCH("ENABLED",K1336)))</formula>
    </cfRule>
  </conditionalFormatting>
  <conditionalFormatting sqref="J1337">
    <cfRule type="containsText" dxfId="147" priority="150" operator="containsText" text="DISABLED">
      <formula>NOT(ISERROR(SEARCH("DISABLED",J1337)))</formula>
    </cfRule>
    <cfRule type="containsText" dxfId="146" priority="151" operator="containsText" text="ENABLED">
      <formula>NOT(ISERROR(SEARCH("ENABLED",J1337)))</formula>
    </cfRule>
  </conditionalFormatting>
  <conditionalFormatting sqref="X1337">
    <cfRule type="notContainsBlanks" dxfId="145" priority="149">
      <formula>LEN(TRIM(X1337))&gt;0</formula>
    </cfRule>
  </conditionalFormatting>
  <conditionalFormatting sqref="I1337">
    <cfRule type="cellIs" dxfId="144" priority="148" operator="equal">
      <formula>"CAT_MENU"</formula>
    </cfRule>
  </conditionalFormatting>
  <conditionalFormatting sqref="K1337">
    <cfRule type="containsText" dxfId="143" priority="146" operator="containsText" text="DISABLED">
      <formula>NOT(ISERROR(SEARCH("DISABLED",K1337)))</formula>
    </cfRule>
    <cfRule type="containsText" dxfId="142" priority="147" operator="containsText" text="ENABLED">
      <formula>NOT(ISERROR(SEARCH("ENABLED",K1337)))</formula>
    </cfRule>
  </conditionalFormatting>
  <conditionalFormatting sqref="J1338">
    <cfRule type="containsText" dxfId="141" priority="144" operator="containsText" text="DISABLED">
      <formula>NOT(ISERROR(SEARCH("DISABLED",J1338)))</formula>
    </cfRule>
    <cfRule type="containsText" dxfId="140" priority="145" operator="containsText" text="ENABLED">
      <formula>NOT(ISERROR(SEARCH("ENABLED",J1338)))</formula>
    </cfRule>
  </conditionalFormatting>
  <conditionalFormatting sqref="X1338">
    <cfRule type="notContainsBlanks" dxfId="139" priority="143">
      <formula>LEN(TRIM(X1338))&gt;0</formula>
    </cfRule>
  </conditionalFormatting>
  <conditionalFormatting sqref="K1338">
    <cfRule type="containsText" dxfId="138" priority="140" operator="containsText" text="DISABLED">
      <formula>NOT(ISERROR(SEARCH("DISABLED",K1338)))</formula>
    </cfRule>
    <cfRule type="containsText" dxfId="137" priority="141" operator="containsText" text="ENABLED">
      <formula>NOT(ISERROR(SEARCH("ENABLED",K1338)))</formula>
    </cfRule>
  </conditionalFormatting>
  <conditionalFormatting sqref="I1432">
    <cfRule type="cellIs" dxfId="136" priority="124" operator="equal">
      <formula>"CAT_MENU"</formula>
    </cfRule>
  </conditionalFormatting>
  <conditionalFormatting sqref="J1430">
    <cfRule type="containsText" dxfId="135" priority="138" operator="containsText" text="DISABLED">
      <formula>NOT(ISERROR(SEARCH("DISABLED",J1430)))</formula>
    </cfRule>
    <cfRule type="containsText" dxfId="134" priority="139" operator="containsText" text="ENABLED">
      <formula>NOT(ISERROR(SEARCH("ENABLED",J1430)))</formula>
    </cfRule>
  </conditionalFormatting>
  <conditionalFormatting sqref="X1430">
    <cfRule type="notContainsBlanks" dxfId="133" priority="137">
      <formula>LEN(TRIM(X1430))&gt;0</formula>
    </cfRule>
  </conditionalFormatting>
  <conditionalFormatting sqref="I1430">
    <cfRule type="cellIs" dxfId="132" priority="136" operator="equal">
      <formula>"CAT_MENU"</formula>
    </cfRule>
  </conditionalFormatting>
  <conditionalFormatting sqref="K1430">
    <cfRule type="containsText" dxfId="131" priority="134" operator="containsText" text="DISABLED">
      <formula>NOT(ISERROR(SEARCH("DISABLED",K1430)))</formula>
    </cfRule>
    <cfRule type="containsText" dxfId="130" priority="135" operator="containsText" text="ENABLED">
      <formula>NOT(ISERROR(SEARCH("ENABLED",K1430)))</formula>
    </cfRule>
  </conditionalFormatting>
  <conditionalFormatting sqref="J1431">
    <cfRule type="containsText" dxfId="129" priority="132" operator="containsText" text="DISABLED">
      <formula>NOT(ISERROR(SEARCH("DISABLED",J1431)))</formula>
    </cfRule>
    <cfRule type="containsText" dxfId="128" priority="133" operator="containsText" text="ENABLED">
      <formula>NOT(ISERROR(SEARCH("ENABLED",J1431)))</formula>
    </cfRule>
  </conditionalFormatting>
  <conditionalFormatting sqref="X1431">
    <cfRule type="notContainsBlanks" dxfId="127" priority="131">
      <formula>LEN(TRIM(X1431))&gt;0</formula>
    </cfRule>
  </conditionalFormatting>
  <conditionalFormatting sqref="I1431">
    <cfRule type="cellIs" dxfId="126" priority="130" operator="equal">
      <formula>"CAT_MENU"</formula>
    </cfRule>
  </conditionalFormatting>
  <conditionalFormatting sqref="K1431">
    <cfRule type="containsText" dxfId="125" priority="128" operator="containsText" text="DISABLED">
      <formula>NOT(ISERROR(SEARCH("DISABLED",K1431)))</formula>
    </cfRule>
    <cfRule type="containsText" dxfId="124" priority="129" operator="containsText" text="ENABLED">
      <formula>NOT(ISERROR(SEARCH("ENABLED",K1431)))</formula>
    </cfRule>
  </conditionalFormatting>
  <conditionalFormatting sqref="J1432">
    <cfRule type="containsText" dxfId="123" priority="126" operator="containsText" text="DISABLED">
      <formula>NOT(ISERROR(SEARCH("DISABLED",J1432)))</formula>
    </cfRule>
    <cfRule type="containsText" dxfId="122" priority="127" operator="containsText" text="ENABLED">
      <formula>NOT(ISERROR(SEARCH("ENABLED",J1432)))</formula>
    </cfRule>
  </conditionalFormatting>
  <conditionalFormatting sqref="X1432">
    <cfRule type="notContainsBlanks" dxfId="121" priority="125">
      <formula>LEN(TRIM(X1432))&gt;0</formula>
    </cfRule>
  </conditionalFormatting>
  <conditionalFormatting sqref="K1432">
    <cfRule type="containsText" dxfId="120" priority="122" operator="containsText" text="DISABLED">
      <formula>NOT(ISERROR(SEARCH("DISABLED",K1432)))</formula>
    </cfRule>
    <cfRule type="containsText" dxfId="119" priority="123" operator="containsText" text="ENABLED">
      <formula>NOT(ISERROR(SEARCH("ENABLED",K1432)))</formula>
    </cfRule>
  </conditionalFormatting>
  <conditionalFormatting sqref="J1500">
    <cfRule type="containsText" dxfId="118" priority="120" operator="containsText" text="DISABLED">
      <formula>NOT(ISERROR(SEARCH("DISABLED",J1500)))</formula>
    </cfRule>
    <cfRule type="containsText" dxfId="117" priority="121" operator="containsText" text="ENABLED">
      <formula>NOT(ISERROR(SEARCH("ENABLED",J1500)))</formula>
    </cfRule>
  </conditionalFormatting>
  <conditionalFormatting sqref="X1500">
    <cfRule type="notContainsBlanks" dxfId="116" priority="119">
      <formula>LEN(TRIM(X1500))&gt;0</formula>
    </cfRule>
  </conditionalFormatting>
  <conditionalFormatting sqref="K1500">
    <cfRule type="containsText" dxfId="115" priority="116" operator="containsText" text="DISABLED">
      <formula>NOT(ISERROR(SEARCH("DISABLED",K1500)))</formula>
    </cfRule>
    <cfRule type="containsText" dxfId="114" priority="117" operator="containsText" text="ENABLED">
      <formula>NOT(ISERROR(SEARCH("ENABLED",K1500)))</formula>
    </cfRule>
  </conditionalFormatting>
  <conditionalFormatting sqref="J1790:K1792">
    <cfRule type="containsText" dxfId="113" priority="114" operator="containsText" text="DISABLED">
      <formula>NOT(ISERROR(SEARCH("DISABLED",J1790)))</formula>
    </cfRule>
    <cfRule type="containsText" dxfId="112" priority="115" operator="containsText" text="ENABLED">
      <formula>NOT(ISERROR(SEARCH("ENABLED",J1790)))</formula>
    </cfRule>
  </conditionalFormatting>
  <conditionalFormatting sqref="X1790:X1792">
    <cfRule type="notContainsBlanks" dxfId="111" priority="113">
      <formula>LEN(TRIM(X1790))&gt;0</formula>
    </cfRule>
  </conditionalFormatting>
  <conditionalFormatting sqref="I1790:I1792">
    <cfRule type="cellIs" dxfId="110" priority="112" operator="equal">
      <formula>"CAT_MENU"</formula>
    </cfRule>
  </conditionalFormatting>
  <conditionalFormatting sqref="J2135">
    <cfRule type="containsText" dxfId="109" priority="106" operator="containsText" text="DISABLED">
      <formula>NOT(ISERROR(SEARCH("DISABLED",J2135)))</formula>
    </cfRule>
    <cfRule type="containsText" dxfId="108" priority="107" operator="containsText" text="ENABLED">
      <formula>NOT(ISERROR(SEARCH("ENABLED",J2135)))</formula>
    </cfRule>
  </conditionalFormatting>
  <conditionalFormatting sqref="X2135">
    <cfRule type="notContainsBlanks" dxfId="107" priority="105">
      <formula>LEN(TRIM(X2135))&gt;0</formula>
    </cfRule>
  </conditionalFormatting>
  <conditionalFormatting sqref="K2135">
    <cfRule type="containsText" dxfId="106" priority="102" operator="containsText" text="DISABLED">
      <formula>NOT(ISERROR(SEARCH("DISABLED",K2135)))</formula>
    </cfRule>
    <cfRule type="containsText" dxfId="105" priority="103" operator="containsText" text="ENABLED">
      <formula>NOT(ISERROR(SEARCH("ENABLED",K2135)))</formula>
    </cfRule>
  </conditionalFormatting>
  <conditionalFormatting sqref="J2136:J2198">
    <cfRule type="containsText" dxfId="104" priority="100" operator="containsText" text="DISABLED">
      <formula>NOT(ISERROR(SEARCH("DISABLED",J2136)))</formula>
    </cfRule>
    <cfRule type="containsText" dxfId="103" priority="101" operator="containsText" text="ENABLED">
      <formula>NOT(ISERROR(SEARCH("ENABLED",J2136)))</formula>
    </cfRule>
  </conditionalFormatting>
  <conditionalFormatting sqref="X2136:X2198">
    <cfRule type="notContainsBlanks" dxfId="102" priority="99">
      <formula>LEN(TRIM(X2136))&gt;0</formula>
    </cfRule>
  </conditionalFormatting>
  <conditionalFormatting sqref="K2136:K2198">
    <cfRule type="containsText" dxfId="101" priority="96" operator="containsText" text="DISABLED">
      <formula>NOT(ISERROR(SEARCH("DISABLED",K2136)))</formula>
    </cfRule>
    <cfRule type="containsText" dxfId="100" priority="97" operator="containsText" text="ENABLED">
      <formula>NOT(ISERROR(SEARCH("ENABLED",K2136)))</formula>
    </cfRule>
  </conditionalFormatting>
  <conditionalFormatting sqref="J2199">
    <cfRule type="containsText" dxfId="99" priority="94" operator="containsText" text="DISABLED">
      <formula>NOT(ISERROR(SEARCH("DISABLED",J2199)))</formula>
    </cfRule>
    <cfRule type="containsText" dxfId="98" priority="95" operator="containsText" text="ENABLED">
      <formula>NOT(ISERROR(SEARCH("ENABLED",J2199)))</formula>
    </cfRule>
  </conditionalFormatting>
  <conditionalFormatting sqref="X2199">
    <cfRule type="notContainsBlanks" dxfId="97" priority="93">
      <formula>LEN(TRIM(X2199))&gt;0</formula>
    </cfRule>
  </conditionalFormatting>
  <conditionalFormatting sqref="I2199">
    <cfRule type="cellIs" dxfId="96" priority="92" operator="equal">
      <formula>"CAT_MENU"</formula>
    </cfRule>
  </conditionalFormatting>
  <conditionalFormatting sqref="K2199">
    <cfRule type="containsText" dxfId="95" priority="90" operator="containsText" text="DISABLED">
      <formula>NOT(ISERROR(SEARCH("DISABLED",K2199)))</formula>
    </cfRule>
    <cfRule type="containsText" dxfId="94" priority="91" operator="containsText" text="ENABLED">
      <formula>NOT(ISERROR(SEARCH("ENABLED",K2199)))</formula>
    </cfRule>
  </conditionalFormatting>
  <conditionalFormatting sqref="J2200">
    <cfRule type="containsText" dxfId="93" priority="88" operator="containsText" text="DISABLED">
      <formula>NOT(ISERROR(SEARCH("DISABLED",J2200)))</formula>
    </cfRule>
    <cfRule type="containsText" dxfId="92" priority="89" operator="containsText" text="ENABLED">
      <formula>NOT(ISERROR(SEARCH("ENABLED",J2200)))</formula>
    </cfRule>
  </conditionalFormatting>
  <conditionalFormatting sqref="X2200">
    <cfRule type="notContainsBlanks" dxfId="91" priority="87">
      <formula>LEN(TRIM(X2200))&gt;0</formula>
    </cfRule>
  </conditionalFormatting>
  <conditionalFormatting sqref="I2200">
    <cfRule type="cellIs" dxfId="90" priority="86" operator="equal">
      <formula>"CAT_MENU"</formula>
    </cfRule>
  </conditionalFormatting>
  <conditionalFormatting sqref="K2200">
    <cfRule type="containsText" dxfId="89" priority="84" operator="containsText" text="DISABLED">
      <formula>NOT(ISERROR(SEARCH("DISABLED",K2200)))</formula>
    </cfRule>
    <cfRule type="containsText" dxfId="88" priority="85" operator="containsText" text="ENABLED">
      <formula>NOT(ISERROR(SEARCH("ENABLED",K2200)))</formula>
    </cfRule>
  </conditionalFormatting>
  <conditionalFormatting sqref="J2201">
    <cfRule type="containsText" dxfId="87" priority="82" operator="containsText" text="DISABLED">
      <formula>NOT(ISERROR(SEARCH("DISABLED",J2201)))</formula>
    </cfRule>
    <cfRule type="containsText" dxfId="86" priority="83" operator="containsText" text="ENABLED">
      <formula>NOT(ISERROR(SEARCH("ENABLED",J2201)))</formula>
    </cfRule>
  </conditionalFormatting>
  <conditionalFormatting sqref="X2201">
    <cfRule type="notContainsBlanks" dxfId="85" priority="81">
      <formula>LEN(TRIM(X2201))&gt;0</formula>
    </cfRule>
  </conditionalFormatting>
  <conditionalFormatting sqref="I2201">
    <cfRule type="cellIs" dxfId="84" priority="80" operator="equal">
      <formula>"CAT_MENU"</formula>
    </cfRule>
  </conditionalFormatting>
  <conditionalFormatting sqref="K2201">
    <cfRule type="containsText" dxfId="83" priority="78" operator="containsText" text="DISABLED">
      <formula>NOT(ISERROR(SEARCH("DISABLED",K2201)))</formula>
    </cfRule>
    <cfRule type="containsText" dxfId="82" priority="79" operator="containsText" text="ENABLED">
      <formula>NOT(ISERROR(SEARCH("ENABLED",K2201)))</formula>
    </cfRule>
  </conditionalFormatting>
  <conditionalFormatting sqref="J2202">
    <cfRule type="containsText" dxfId="81" priority="76" operator="containsText" text="DISABLED">
      <formula>NOT(ISERROR(SEARCH("DISABLED",J2202)))</formula>
    </cfRule>
    <cfRule type="containsText" dxfId="80" priority="77" operator="containsText" text="ENABLED">
      <formula>NOT(ISERROR(SEARCH("ENABLED",J2202)))</formula>
    </cfRule>
  </conditionalFormatting>
  <conditionalFormatting sqref="X2202">
    <cfRule type="notContainsBlanks" dxfId="79" priority="75">
      <formula>LEN(TRIM(X2202))&gt;0</formula>
    </cfRule>
  </conditionalFormatting>
  <conditionalFormatting sqref="I2202">
    <cfRule type="cellIs" dxfId="78" priority="74" operator="equal">
      <formula>"CAT_MENU"</formula>
    </cfRule>
  </conditionalFormatting>
  <conditionalFormatting sqref="K2202">
    <cfRule type="containsText" dxfId="77" priority="72" operator="containsText" text="DISABLED">
      <formula>NOT(ISERROR(SEARCH("DISABLED",K2202)))</formula>
    </cfRule>
    <cfRule type="containsText" dxfId="76" priority="73" operator="containsText" text="ENABLED">
      <formula>NOT(ISERROR(SEARCH("ENABLED",K2202)))</formula>
    </cfRule>
  </conditionalFormatting>
  <conditionalFormatting sqref="J2203">
    <cfRule type="containsText" dxfId="75" priority="70" operator="containsText" text="DISABLED">
      <formula>NOT(ISERROR(SEARCH("DISABLED",J2203)))</formula>
    </cfRule>
    <cfRule type="containsText" dxfId="74" priority="71" operator="containsText" text="ENABLED">
      <formula>NOT(ISERROR(SEARCH("ENABLED",J2203)))</formula>
    </cfRule>
  </conditionalFormatting>
  <conditionalFormatting sqref="X2203">
    <cfRule type="notContainsBlanks" dxfId="73" priority="69">
      <formula>LEN(TRIM(X2203))&gt;0</formula>
    </cfRule>
  </conditionalFormatting>
  <conditionalFormatting sqref="I2203">
    <cfRule type="cellIs" dxfId="72" priority="68" operator="equal">
      <formula>"CAT_MENU"</formula>
    </cfRule>
  </conditionalFormatting>
  <conditionalFormatting sqref="K2203">
    <cfRule type="containsText" dxfId="71" priority="66" operator="containsText" text="DISABLED">
      <formula>NOT(ISERROR(SEARCH("DISABLED",K2203)))</formula>
    </cfRule>
    <cfRule type="containsText" dxfId="70" priority="67" operator="containsText" text="ENABLED">
      <formula>NOT(ISERROR(SEARCH("ENABLED",K2203)))</formula>
    </cfRule>
  </conditionalFormatting>
  <conditionalFormatting sqref="J2204">
    <cfRule type="containsText" dxfId="69" priority="64" operator="containsText" text="DISABLED">
      <formula>NOT(ISERROR(SEARCH("DISABLED",J2204)))</formula>
    </cfRule>
    <cfRule type="containsText" dxfId="68" priority="65" operator="containsText" text="ENABLED">
      <formula>NOT(ISERROR(SEARCH("ENABLED",J2204)))</formula>
    </cfRule>
  </conditionalFormatting>
  <conditionalFormatting sqref="X2204">
    <cfRule type="notContainsBlanks" dxfId="67" priority="63">
      <formula>LEN(TRIM(X2204))&gt;0</formula>
    </cfRule>
  </conditionalFormatting>
  <conditionalFormatting sqref="I2204">
    <cfRule type="cellIs" dxfId="66" priority="62" operator="equal">
      <formula>"CAT_MENU"</formula>
    </cfRule>
  </conditionalFormatting>
  <conditionalFormatting sqref="K2204">
    <cfRule type="containsText" dxfId="65" priority="60" operator="containsText" text="DISABLED">
      <formula>NOT(ISERROR(SEARCH("DISABLED",K2204)))</formula>
    </cfRule>
    <cfRule type="containsText" dxfId="64" priority="61" operator="containsText" text="ENABLED">
      <formula>NOT(ISERROR(SEARCH("ENABLED",K2204)))</formula>
    </cfRule>
  </conditionalFormatting>
  <conditionalFormatting sqref="J2205">
    <cfRule type="containsText" dxfId="63" priority="58" operator="containsText" text="DISABLED">
      <formula>NOT(ISERROR(SEARCH("DISABLED",J2205)))</formula>
    </cfRule>
    <cfRule type="containsText" dxfId="62" priority="59" operator="containsText" text="ENABLED">
      <formula>NOT(ISERROR(SEARCH("ENABLED",J2205)))</formula>
    </cfRule>
  </conditionalFormatting>
  <conditionalFormatting sqref="X2205">
    <cfRule type="notContainsBlanks" dxfId="61" priority="57">
      <formula>LEN(TRIM(X2205))&gt;0</formula>
    </cfRule>
  </conditionalFormatting>
  <conditionalFormatting sqref="I2205">
    <cfRule type="cellIs" dxfId="60" priority="56" operator="equal">
      <formula>"CAT_MENU"</formula>
    </cfRule>
  </conditionalFormatting>
  <conditionalFormatting sqref="K2205">
    <cfRule type="containsText" dxfId="59" priority="54" operator="containsText" text="DISABLED">
      <formula>NOT(ISERROR(SEARCH("DISABLED",K2205)))</formula>
    </cfRule>
    <cfRule type="containsText" dxfId="58" priority="55" operator="containsText" text="ENABLED">
      <formula>NOT(ISERROR(SEARCH("ENABLED",K2205)))</formula>
    </cfRule>
  </conditionalFormatting>
  <conditionalFormatting sqref="J2206">
    <cfRule type="containsText" dxfId="57" priority="52" operator="containsText" text="DISABLED">
      <formula>NOT(ISERROR(SEARCH("DISABLED",J2206)))</formula>
    </cfRule>
    <cfRule type="containsText" dxfId="56" priority="53" operator="containsText" text="ENABLED">
      <formula>NOT(ISERROR(SEARCH("ENABLED",J2206)))</formula>
    </cfRule>
  </conditionalFormatting>
  <conditionalFormatting sqref="X2206">
    <cfRule type="notContainsBlanks" dxfId="55" priority="51">
      <formula>LEN(TRIM(X2206))&gt;0</formula>
    </cfRule>
  </conditionalFormatting>
  <conditionalFormatting sqref="I2206">
    <cfRule type="cellIs" dxfId="54" priority="50" operator="equal">
      <formula>"CAT_MENU"</formula>
    </cfRule>
  </conditionalFormatting>
  <conditionalFormatting sqref="K2206">
    <cfRule type="containsText" dxfId="53" priority="48" operator="containsText" text="DISABLED">
      <formula>NOT(ISERROR(SEARCH("DISABLED",K2206)))</formula>
    </cfRule>
    <cfRule type="containsText" dxfId="52" priority="49" operator="containsText" text="ENABLED">
      <formula>NOT(ISERROR(SEARCH("ENABLED",K2206)))</formula>
    </cfRule>
  </conditionalFormatting>
  <conditionalFormatting sqref="J2207">
    <cfRule type="containsText" dxfId="51" priority="46" operator="containsText" text="DISABLED">
      <formula>NOT(ISERROR(SEARCH("DISABLED",J2207)))</formula>
    </cfRule>
    <cfRule type="containsText" dxfId="50" priority="47" operator="containsText" text="ENABLED">
      <formula>NOT(ISERROR(SEARCH("ENABLED",J2207)))</formula>
    </cfRule>
  </conditionalFormatting>
  <conditionalFormatting sqref="X2207">
    <cfRule type="notContainsBlanks" dxfId="49" priority="45">
      <formula>LEN(TRIM(X2207))&gt;0</formula>
    </cfRule>
  </conditionalFormatting>
  <conditionalFormatting sqref="I2207">
    <cfRule type="cellIs" dxfId="48" priority="44" operator="equal">
      <formula>"CAT_MENU"</formula>
    </cfRule>
  </conditionalFormatting>
  <conditionalFormatting sqref="K2207">
    <cfRule type="containsText" dxfId="47" priority="42" operator="containsText" text="DISABLED">
      <formula>NOT(ISERROR(SEARCH("DISABLED",K2207)))</formula>
    </cfRule>
    <cfRule type="containsText" dxfId="46" priority="43" operator="containsText" text="ENABLED">
      <formula>NOT(ISERROR(SEARCH("ENABLED",K2207)))</formula>
    </cfRule>
  </conditionalFormatting>
  <conditionalFormatting sqref="J2208">
    <cfRule type="containsText" dxfId="45" priority="40" operator="containsText" text="DISABLED">
      <formula>NOT(ISERROR(SEARCH("DISABLED",J2208)))</formula>
    </cfRule>
    <cfRule type="containsText" dxfId="44" priority="41" operator="containsText" text="ENABLED">
      <formula>NOT(ISERROR(SEARCH("ENABLED",J2208)))</formula>
    </cfRule>
  </conditionalFormatting>
  <conditionalFormatting sqref="X2208">
    <cfRule type="notContainsBlanks" dxfId="43" priority="39">
      <formula>LEN(TRIM(X2208))&gt;0</formula>
    </cfRule>
  </conditionalFormatting>
  <conditionalFormatting sqref="I2208">
    <cfRule type="cellIs" dxfId="42" priority="38" operator="equal">
      <formula>"CAT_MENU"</formula>
    </cfRule>
  </conditionalFormatting>
  <conditionalFormatting sqref="K2208">
    <cfRule type="containsText" dxfId="41" priority="36" operator="containsText" text="DISABLED">
      <formula>NOT(ISERROR(SEARCH("DISABLED",K2208)))</formula>
    </cfRule>
    <cfRule type="containsText" dxfId="40" priority="37" operator="containsText" text="ENABLED">
      <formula>NOT(ISERROR(SEARCH("ENABLED",K2208)))</formula>
    </cfRule>
  </conditionalFormatting>
  <conditionalFormatting sqref="J2209">
    <cfRule type="containsText" dxfId="39" priority="34" operator="containsText" text="DISABLED">
      <formula>NOT(ISERROR(SEARCH("DISABLED",J2209)))</formula>
    </cfRule>
    <cfRule type="containsText" dxfId="38" priority="35" operator="containsText" text="ENABLED">
      <formula>NOT(ISERROR(SEARCH("ENABLED",J2209)))</formula>
    </cfRule>
  </conditionalFormatting>
  <conditionalFormatting sqref="X2209">
    <cfRule type="notContainsBlanks" dxfId="37" priority="33">
      <formula>LEN(TRIM(X2209))&gt;0</formula>
    </cfRule>
  </conditionalFormatting>
  <conditionalFormatting sqref="I2209">
    <cfRule type="cellIs" dxfId="36" priority="32" operator="equal">
      <formula>"CAT_MENU"</formula>
    </cfRule>
  </conditionalFormatting>
  <conditionalFormatting sqref="K2209">
    <cfRule type="containsText" dxfId="35" priority="30" operator="containsText" text="DISABLED">
      <formula>NOT(ISERROR(SEARCH("DISABLED",K2209)))</formula>
    </cfRule>
    <cfRule type="containsText" dxfId="34" priority="31" operator="containsText" text="ENABLED">
      <formula>NOT(ISERROR(SEARCH("ENABLED",K2209)))</formula>
    </cfRule>
  </conditionalFormatting>
  <conditionalFormatting sqref="J2210:J2212">
    <cfRule type="containsText" dxfId="33" priority="28" operator="containsText" text="DISABLED">
      <formula>NOT(ISERROR(SEARCH("DISABLED",J2210)))</formula>
    </cfRule>
    <cfRule type="containsText" dxfId="32" priority="29" operator="containsText" text="ENABLED">
      <formula>NOT(ISERROR(SEARCH("ENABLED",J2210)))</formula>
    </cfRule>
  </conditionalFormatting>
  <conditionalFormatting sqref="X2210:X2212">
    <cfRule type="notContainsBlanks" dxfId="31" priority="27">
      <formula>LEN(TRIM(X2210))&gt;0</formula>
    </cfRule>
  </conditionalFormatting>
  <conditionalFormatting sqref="I2210:I2212">
    <cfRule type="cellIs" dxfId="30" priority="26" operator="equal">
      <formula>"CAT_MENU"</formula>
    </cfRule>
  </conditionalFormatting>
  <conditionalFormatting sqref="K2210:K2212">
    <cfRule type="containsText" dxfId="29" priority="24" operator="containsText" text="DISABLED">
      <formula>NOT(ISERROR(SEARCH("DISABLED",K2210)))</formula>
    </cfRule>
    <cfRule type="containsText" dxfId="28" priority="25" operator="containsText" text="ENABLED">
      <formula>NOT(ISERROR(SEARCH("ENABLED",K2210)))</formula>
    </cfRule>
  </conditionalFormatting>
  <conditionalFormatting sqref="J2213">
    <cfRule type="containsText" dxfId="27" priority="22" operator="containsText" text="DISABLED">
      <formula>NOT(ISERROR(SEARCH("DISABLED",J2213)))</formula>
    </cfRule>
    <cfRule type="containsText" dxfId="26" priority="23" operator="containsText" text="ENABLED">
      <formula>NOT(ISERROR(SEARCH("ENABLED",J2213)))</formula>
    </cfRule>
  </conditionalFormatting>
  <conditionalFormatting sqref="X2213">
    <cfRule type="notContainsBlanks" dxfId="25" priority="21">
      <formula>LEN(TRIM(X2213))&gt;0</formula>
    </cfRule>
  </conditionalFormatting>
  <conditionalFormatting sqref="I2213">
    <cfRule type="cellIs" dxfId="24" priority="20" operator="equal">
      <formula>"CAT_MENU"</formula>
    </cfRule>
  </conditionalFormatting>
  <conditionalFormatting sqref="K2213">
    <cfRule type="containsText" dxfId="23" priority="18" operator="containsText" text="DISABLED">
      <formula>NOT(ISERROR(SEARCH("DISABLED",K2213)))</formula>
    </cfRule>
    <cfRule type="containsText" dxfId="22" priority="19" operator="containsText" text="ENABLED">
      <formula>NOT(ISERROR(SEARCH("ENABLED",K2213)))</formula>
    </cfRule>
  </conditionalFormatting>
  <conditionalFormatting sqref="J2214">
    <cfRule type="containsText" dxfId="21" priority="16" operator="containsText" text="DISABLED">
      <formula>NOT(ISERROR(SEARCH("DISABLED",J2214)))</formula>
    </cfRule>
    <cfRule type="containsText" dxfId="20" priority="17" operator="containsText" text="ENABLED">
      <formula>NOT(ISERROR(SEARCH("ENABLED",J2214)))</formula>
    </cfRule>
  </conditionalFormatting>
  <conditionalFormatting sqref="X2214 X2216">
    <cfRule type="notContainsBlanks" dxfId="19" priority="15">
      <formula>LEN(TRIM(X2214))&gt;0</formula>
    </cfRule>
  </conditionalFormatting>
  <conditionalFormatting sqref="I2214">
    <cfRule type="cellIs" dxfId="18" priority="14" operator="equal">
      <formula>"CAT_MENU"</formula>
    </cfRule>
  </conditionalFormatting>
  <conditionalFormatting sqref="K2214">
    <cfRule type="containsText" dxfId="17" priority="12" operator="containsText" text="DISABLED">
      <formula>NOT(ISERROR(SEARCH("DISABLED",K2214)))</formula>
    </cfRule>
    <cfRule type="containsText" dxfId="16" priority="13" operator="containsText" text="ENABLED">
      <formula>NOT(ISERROR(SEARCH("ENABLED",K2214)))</formula>
    </cfRule>
  </conditionalFormatting>
  <conditionalFormatting sqref="J2215">
    <cfRule type="containsText" dxfId="15" priority="10" operator="containsText" text="DISABLED">
      <formula>NOT(ISERROR(SEARCH("DISABLED",J2215)))</formula>
    </cfRule>
    <cfRule type="containsText" dxfId="14" priority="11" operator="containsText" text="ENABLED">
      <formula>NOT(ISERROR(SEARCH("ENABLED",J2215)))</formula>
    </cfRule>
  </conditionalFormatting>
  <conditionalFormatting sqref="X2215">
    <cfRule type="notContainsBlanks" dxfId="13" priority="9">
      <formula>LEN(TRIM(X2215))&gt;0</formula>
    </cfRule>
  </conditionalFormatting>
  <conditionalFormatting sqref="I2215">
    <cfRule type="cellIs" dxfId="12" priority="8" operator="equal">
      <formula>"CAT_MENU"</formula>
    </cfRule>
  </conditionalFormatting>
  <conditionalFormatting sqref="K2215">
    <cfRule type="containsText" dxfId="11" priority="6" operator="containsText" text="DISABLED">
      <formula>NOT(ISERROR(SEARCH("DISABLED",K2215)))</formula>
    </cfRule>
    <cfRule type="containsText" dxfId="10" priority="7" operator="containsText" text="ENABLED">
      <formula>NOT(ISERROR(SEARCH("ENABLED",K2215)))</formula>
    </cfRule>
  </conditionalFormatting>
  <conditionalFormatting sqref="J2216">
    <cfRule type="containsText" dxfId="9" priority="4" operator="containsText" text="DISABLED">
      <formula>NOT(ISERROR(SEARCH("DISABLED",J2216)))</formula>
    </cfRule>
    <cfRule type="containsText" dxfId="8" priority="5" operator="containsText" text="ENABLED">
      <formula>NOT(ISERROR(SEARCH("ENABLED",J2216)))</formula>
    </cfRule>
  </conditionalFormatting>
  <conditionalFormatting sqref="I2216">
    <cfRule type="cellIs" dxfId="7" priority="3" operator="equal">
      <formula>"CAT_MENU"</formula>
    </cfRule>
  </conditionalFormatting>
  <conditionalFormatting sqref="K2216">
    <cfRule type="containsText" dxfId="6" priority="1" operator="containsText" text="DISABLED">
      <formula>NOT(ISERROR(SEARCH("DISABLED",K2216)))</formula>
    </cfRule>
    <cfRule type="containsText" dxfId="5" priority="2" operator="containsText" text="ENABLED">
      <formula>NOT(ISERROR(SEARCH("ENABLED",K2216)))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E21" sqref="E21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4</v>
      </c>
      <c r="H1">
        <f>COUNTIF(H2:H2:H500,"=FALSE")</f>
        <v>4</v>
      </c>
    </row>
    <row r="2" spans="1:26">
      <c r="A2" t="s">
        <v>4465</v>
      </c>
      <c r="B2" t="s">
        <v>4465</v>
      </c>
      <c r="I2" s="111" t="s">
        <v>4469</v>
      </c>
      <c r="J2" s="112" t="s">
        <v>4468</v>
      </c>
      <c r="K2" s="113" t="s">
        <v>4470</v>
      </c>
      <c r="L2" s="128" t="s">
        <v>4539</v>
      </c>
      <c r="Q2" s="106" t="s">
        <v>4520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ITM_SQUARE</v>
      </c>
      <c r="E14" s="106" t="str">
        <f>CHAR(34)&amp;VLOOKUP(C14,SOURCE!S$6:Y$10165,6,0)&amp;CHAR(34)</f>
        <v>"X^2"</v>
      </c>
      <c r="F14" s="101" t="str">
        <f t="shared" si="1"/>
        <v xml:space="preserve">                      if (strcompare(commandnumber,"X^2" )) {sprintf(commandnumber,"%d", ITM_SQUARE);} else</v>
      </c>
      <c r="H14" t="b">
        <f>ISNA(VLOOKUP(J14,J15:J$500,1,0))</f>
        <v>1</v>
      </c>
      <c r="I14" s="107">
        <f>VLOOKUP(C14,SOURCE!S$6:Y$10165,7,0)</f>
        <v>58</v>
      </c>
      <c r="J14" s="108" t="str">
        <f>VLOOKUP(C14,SOURCE!S$6:Y$10165,6,0)</f>
        <v>X^2</v>
      </c>
      <c r="K14" s="109" t="str">
        <f t="shared" si="0"/>
        <v>x^2</v>
      </c>
      <c r="L14" s="129" t="str">
        <f>VLOOKUP(C14,SOURCE!S$6:Y$10165,2,0)</f>
        <v>Math</v>
      </c>
      <c r="Q14" s="106" t="str">
        <f>VLOOKUP(I14,SOURCE!B:M,5,0)</f>
        <v>"x" STD_SUP_2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ITM_CUBE</v>
      </c>
      <c r="E15" s="106" t="str">
        <f>CHAR(34)&amp;VLOOKUP(C15,SOURCE!S$6:Y$10165,6,0)&amp;CHAR(34)</f>
        <v>"X^3"</v>
      </c>
      <c r="F15" s="101" t="str">
        <f t="shared" si="1"/>
        <v xml:space="preserve">                      if (strcompare(commandnumber,"X^3" )) {sprintf(commandnumber,"%d", ITM_CUBE);} else</v>
      </c>
      <c r="H15" t="b">
        <f>ISNA(VLOOKUP(J15,J16:J$500,1,0))</f>
        <v>1</v>
      </c>
      <c r="I15" s="107">
        <f>VLOOKUP(C15,SOURCE!S$6:Y$10165,7,0)</f>
        <v>59</v>
      </c>
      <c r="J15" s="108" t="str">
        <f>VLOOKUP(C15,SOURCE!S$6:Y$10165,6,0)</f>
        <v>X^3</v>
      </c>
      <c r="K15" s="109" t="str">
        <f t="shared" si="0"/>
        <v>x^3</v>
      </c>
      <c r="L15" s="129" t="str">
        <f>VLOOKUP(C15,SOURCE!S$6:Y$10165,2,0)</f>
        <v>Math</v>
      </c>
      <c r="Q15" s="106" t="str">
        <f>VLOOKUP(I15,SOURCE!B:M,5,0)</f>
        <v>"x" STD_SUP_3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ITM_YX</v>
      </c>
      <c r="E16" s="106" t="str">
        <f>CHAR(34)&amp;VLOOKUP(C16,SOURCE!S$6:Y$10165,6,0)&amp;CHAR(34)</f>
        <v>"Y^X"</v>
      </c>
      <c r="F16" s="101" t="str">
        <f t="shared" si="1"/>
        <v xml:space="preserve">                      if (strcompare(commandnumber,"Y^X" )) {sprintf(commandnumber,"%d", ITM_YX);} else</v>
      </c>
      <c r="H16" t="b">
        <f>ISNA(VLOOKUP(J16,J17:J$500,1,0))</f>
        <v>1</v>
      </c>
      <c r="I16" s="107">
        <f>VLOOKUP(C16,SOURCE!S$6:Y$10165,7,0)</f>
        <v>60</v>
      </c>
      <c r="J16" s="108" t="str">
        <f>VLOOKUP(C16,SOURCE!S$6:Y$10165,6,0)</f>
        <v>Y^X</v>
      </c>
      <c r="K16" s="109" t="str">
        <f t="shared" si="0"/>
        <v>y^x</v>
      </c>
      <c r="L16" s="129" t="str">
        <f>VLOOKUP(C16,SOURCE!S$6:Y$10165,2,0)</f>
        <v>Math</v>
      </c>
      <c r="Q16" s="106" t="str">
        <f>VLOOKUP(I16,SOURCE!B:M,5,0)</f>
        <v>"y" STD_SUP_x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ITM_SQUAREROOTX</v>
      </c>
      <c r="E17" s="106" t="str">
        <f>CHAR(34)&amp;VLOOKUP(C17,SOURCE!S$6:Y$10165,6,0)&amp;CHAR(34)</f>
        <v>"SQRT"</v>
      </c>
      <c r="F17" s="101" t="str">
        <f t="shared" si="1"/>
        <v xml:space="preserve">                      if (strcompare(commandnumber,"SQRT" )) {sprintf(commandnumber,"%d", ITM_SQUAREROOTX);} else</v>
      </c>
      <c r="H17" t="b">
        <f>ISNA(VLOOKUP(J17,J18:J$500,1,0))</f>
        <v>1</v>
      </c>
      <c r="I17" s="107">
        <f>VLOOKUP(C17,SOURCE!S$6:Y$10165,7,0)</f>
        <v>61</v>
      </c>
      <c r="J17" s="108" t="str">
        <f>VLOOKUP(C17,SOURCE!S$6:Y$10165,6,0)</f>
        <v>SQRT</v>
      </c>
      <c r="K17" s="109" t="str">
        <f t="shared" si="0"/>
        <v>SQUARE_ROOTx_UNDER_ROOT</v>
      </c>
      <c r="L17" s="129" t="str">
        <f>VLOOKUP(C17,SOURCE!S$6:Y$10165,2,0)</f>
        <v>math</v>
      </c>
      <c r="Q17" s="106" t="str">
        <f>VLOOKUP(I17,SOURCE!B:M,5,0)</f>
        <v>STD_SQUARE_ROOT STD_x_UNDER_ROOT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ITM_CUBEROOT</v>
      </c>
      <c r="E18" s="106" t="str">
        <f>CHAR(34)&amp;VLOOKUP(C18,SOURCE!S$6:Y$10165,6,0)&amp;CHAR(34)</f>
        <v>"CUBRT"</v>
      </c>
      <c r="F18" s="101" t="str">
        <f t="shared" si="1"/>
        <v xml:space="preserve">                      if (strcompare(commandnumber,"CUBRT" )) {sprintf(commandnumber,"%d", ITM_CUBEROOT);} else</v>
      </c>
      <c r="H18" t="b">
        <f>ISNA(VLOOKUP(J18,J19:J$500,1,0))</f>
        <v>1</v>
      </c>
      <c r="I18" s="107">
        <f>VLOOKUP(C18,SOURCE!S$6:Y$10165,7,0)</f>
        <v>62</v>
      </c>
      <c r="J18" s="108" t="str">
        <f>VLOOKUP(C18,SOURCE!S$6:Y$10165,6,0)</f>
        <v>CUBRT</v>
      </c>
      <c r="K18" s="109" t="str">
        <f t="shared" si="0"/>
        <v>CUBEx_UNDER_ROOT</v>
      </c>
      <c r="L18" s="129" t="str">
        <f>VLOOKUP(C18,SOURCE!S$6:Y$10165,2,0)</f>
        <v>Math</v>
      </c>
      <c r="Q18" s="106" t="str">
        <f>VLOOKUP(I18,SOURCE!B:M,5,0)</f>
        <v>STD_CUBE_ROOT STD_x_UNDER_ROOT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ITM_XTHROOT</v>
      </c>
      <c r="E19" s="106" t="str">
        <f>CHAR(34)&amp;VLOOKUP(C19,SOURCE!S$6:Y$10165,6,0)&amp;CHAR(34)</f>
        <v>"XRTY"</v>
      </c>
      <c r="F19" s="101" t="str">
        <f t="shared" si="1"/>
        <v xml:space="preserve">                      if (strcompare(commandnumber,"XRTY" )) {sprintf(commandnumber,"%d", ITM_XTHROOT);} else</v>
      </c>
      <c r="H19" t="b">
        <f>ISNA(VLOOKUP(J19,J20:J$500,1,0))</f>
        <v>1</v>
      </c>
      <c r="I19" s="107">
        <f>VLOOKUP(C19,SOURCE!S$6:Y$10165,7,0)</f>
        <v>63</v>
      </c>
      <c r="J19" s="108" t="str">
        <f>VLOOKUP(C19,SOURCE!S$6:Y$10165,6,0)</f>
        <v>XRTY</v>
      </c>
      <c r="K19" s="109" t="str">
        <f t="shared" si="0"/>
        <v>xTH_ROOTy_UNDER_ROOT</v>
      </c>
      <c r="L19" s="129" t="str">
        <f>VLOOKUP(C19,SOURCE!S$6:Y$10165,2,0)</f>
        <v>Math</v>
      </c>
      <c r="Q19" s="106" t="str">
        <f>VLOOKUP(I19,SOURCE!B:M,5,0)</f>
        <v>STD_xTH_ROOT STD_y_UNDER_ROOT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ITM_2X</v>
      </c>
      <c r="E20" s="106" t="str">
        <f>CHAR(34)&amp;VLOOKUP(C20,SOURCE!S$6:Y$10165,6,0)&amp;CHAR(34)</f>
        <v>"2^X"</v>
      </c>
      <c r="F20" s="101" t="str">
        <f t="shared" si="1"/>
        <v xml:space="preserve">                      if (strcompare(commandnumber,"2^X" )) {sprintf(commandnumber,"%d", ITM_2X);} else</v>
      </c>
      <c r="H20" t="b">
        <f>ISNA(VLOOKUP(J20,J21:J$500,1,0))</f>
        <v>1</v>
      </c>
      <c r="I20" s="107">
        <f>VLOOKUP(C20,SOURCE!S$6:Y$10165,7,0)</f>
        <v>64</v>
      </c>
      <c r="J20" s="108" t="str">
        <f>VLOOKUP(C20,SOURCE!S$6:Y$10165,6,0)</f>
        <v>2^X</v>
      </c>
      <c r="K20" s="109" t="str">
        <f t="shared" si="0"/>
        <v>2^x</v>
      </c>
      <c r="L20" s="129" t="str">
        <f>VLOOKUP(C20,SOURCE!S$6:Y$10165,2,0)</f>
        <v>Math</v>
      </c>
      <c r="Q20" s="106" t="str">
        <f>VLOOKUP(I20,SOURCE!B:M,5,0)</f>
        <v>"2" STD_SUP_x</v>
      </c>
    </row>
    <row r="21" spans="1:17">
      <c r="A21" s="104">
        <f>IF(ISNA(VLOOKUP(D21,D22:D$9999,1,0)),"",1)</f>
        <v>1</v>
      </c>
      <c r="B21" s="104" t="str">
        <f>IF(ISNA(VLOOKUP(E21,E22:E$9999,1,0)),"",1)</f>
        <v/>
      </c>
      <c r="C21" s="3">
        <v>19</v>
      </c>
      <c r="D21" s="3" t="str">
        <f>VLOOKUP(C21,SOURCE!S24:Z10183,8,0)</f>
        <v>ITM_EX</v>
      </c>
      <c r="E21" s="106" t="str">
        <f>CHAR(34)&amp;VLOOKUP(C21,SOURCE!S$6:Y$10165,6,0)&amp;CHAR(34)</f>
        <v>"E^X"</v>
      </c>
      <c r="F21" s="101" t="str">
        <f t="shared" si="1"/>
        <v xml:space="preserve">                      if (strcompare(commandnumber,"E^X" )) {sprintf(commandnumber,"%d", ITM_EX);} else</v>
      </c>
      <c r="H21" t="b">
        <f>ISNA(VLOOKUP(J21,J22:J$500,1,0))</f>
        <v>1</v>
      </c>
      <c r="I21" s="107">
        <f>VLOOKUP(C21,SOURCE!S$6:Y$10165,7,0)</f>
        <v>65</v>
      </c>
      <c r="J21" s="108" t="str">
        <f>VLOOKUP(C21,SOURCE!S$6:Y$10165,6,0)</f>
        <v>E^X</v>
      </c>
      <c r="K21" s="109" t="str">
        <f t="shared" si="0"/>
        <v>e^x</v>
      </c>
      <c r="L21" s="129" t="str">
        <f>VLOOKUP(C21,SOURCE!S$6:Y$10165,2,0)</f>
        <v>Math</v>
      </c>
      <c r="Q21" s="106" t="str">
        <f>VLOOKUP(I21,SOURCE!B:M,5,0)</f>
        <v>"e" STD_SUP_x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ITM_EX1</v>
      </c>
      <c r="E22" s="106" t="str">
        <f>CHAR(34)&amp;VLOOKUP(C22,SOURCE!S$6:Y$10165,6,0)&amp;CHAR(34)</f>
        <v>"E^X-1"</v>
      </c>
      <c r="F22" s="101" t="str">
        <f t="shared" si="1"/>
        <v xml:space="preserve">                      if (strcompare(commandnumber,"E^X-1" )) {sprintf(commandnumber,"%d", ITM_EX1);} else</v>
      </c>
      <c r="H22" t="b">
        <f>ISNA(VLOOKUP(J22,J23:J$500,1,0))</f>
        <v>1</v>
      </c>
      <c r="I22" s="107">
        <f>VLOOKUP(C22,SOURCE!S$6:Y$10165,7,0)</f>
        <v>66</v>
      </c>
      <c r="J22" s="108" t="str">
        <f>VLOOKUP(C22,SOURCE!S$6:Y$10165,6,0)</f>
        <v>E^X-1</v>
      </c>
      <c r="K22" s="109" t="str">
        <f t="shared" si="0"/>
        <v>e^x-1</v>
      </c>
      <c r="L22" s="129" t="str">
        <f>VLOOKUP(C22,SOURCE!S$6:Y$10165,2,0)</f>
        <v>Math</v>
      </c>
      <c r="Q22" s="106" t="str">
        <f>VLOOKUP(I22,SOURCE!B:M,5,0)</f>
        <v>"e" STD_SUP_x "-1"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ITM_10x</v>
      </c>
      <c r="E23" s="106" t="str">
        <f>CHAR(34)&amp;VLOOKUP(C23,SOURCE!S$6:Y$10165,6,0)&amp;CHAR(34)</f>
        <v>"10^X"</v>
      </c>
      <c r="F23" s="101" t="str">
        <f t="shared" si="1"/>
        <v xml:space="preserve">                      if (strcompare(commandnumber,"10^X" )) {sprintf(commandnumber,"%d", ITM_10x);} else</v>
      </c>
      <c r="H23" t="b">
        <f>ISNA(VLOOKUP(J23,J24:J$500,1,0))</f>
        <v>1</v>
      </c>
      <c r="I23" s="107">
        <f>VLOOKUP(C23,SOURCE!S$6:Y$10165,7,0)</f>
        <v>67</v>
      </c>
      <c r="J23" s="108" t="str">
        <f>VLOOKUP(C23,SOURCE!S$6:Y$10165,6,0)</f>
        <v>10^X</v>
      </c>
      <c r="K23" s="109" t="str">
        <f t="shared" si="0"/>
        <v>10^x</v>
      </c>
      <c r="L23" s="129" t="str">
        <f>VLOOKUP(C23,SOURCE!S$6:Y$10165,2,0)</f>
        <v>Math</v>
      </c>
      <c r="Q23" s="106" t="str">
        <f>VLOOKUP(I23,SOURCE!B:M,5,0)</f>
        <v>"10" STD_SUP_x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ITM_LOG2</v>
      </c>
      <c r="E24" s="106" t="str">
        <f>CHAR(34)&amp;VLOOKUP(C24,SOURCE!S$6:Y$10165,6,0)&amp;CHAR(34)</f>
        <v>"LOG2"</v>
      </c>
      <c r="F24" s="101" t="str">
        <f t="shared" si="1"/>
        <v xml:space="preserve">                      if (strcompare(commandnumber,"LOG2" )) {sprintf(commandnumber,"%d", ITM_LOG2);} else</v>
      </c>
      <c r="H24" t="b">
        <f>ISNA(VLOOKUP(J24,J25:J$500,1,0))</f>
        <v>1</v>
      </c>
      <c r="I24" s="107">
        <f>VLOOKUP(C24,SOURCE!S$6:Y$10165,7,0)</f>
        <v>68</v>
      </c>
      <c r="J24" s="108" t="str">
        <f>VLOOKUP(C24,SOURCE!S$6:Y$10165,6,0)</f>
        <v>LOG2</v>
      </c>
      <c r="K24" s="109" t="str">
        <f t="shared" si="0"/>
        <v>lbx</v>
      </c>
      <c r="L24" s="129" t="str">
        <f>VLOOKUP(C24,SOURCE!S$6:Y$10165,2,0)</f>
        <v>Math</v>
      </c>
      <c r="Q24" s="106" t="str">
        <f>VLOOKUP(I24,SOURCE!B:M,5,0)</f>
        <v>"lb x"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ITM_LN</v>
      </c>
      <c r="E25" s="106" t="str">
        <f>CHAR(34)&amp;VLOOKUP(C25,SOURCE!S$6:Y$10165,6,0)&amp;CHAR(34)</f>
        <v>"LN"</v>
      </c>
      <c r="F25" s="101" t="str">
        <f t="shared" si="1"/>
        <v xml:space="preserve">                      if (strcompare(commandnumber,"LN" )) {sprintf(commandnumber,"%d", ITM_LN);} else</v>
      </c>
      <c r="H25" t="b">
        <f>ISNA(VLOOKUP(J25,J26:J$500,1,0))</f>
        <v>1</v>
      </c>
      <c r="I25" s="107">
        <f>VLOOKUP(C25,SOURCE!S$6:Y$10165,7,0)</f>
        <v>69</v>
      </c>
      <c r="J25" s="108" t="str">
        <f>VLOOKUP(C25,SOURCE!S$6:Y$10165,6,0)</f>
        <v>LN</v>
      </c>
      <c r="K25" s="109" t="str">
        <f t="shared" si="0"/>
        <v>LN</v>
      </c>
      <c r="L25" s="129" t="str">
        <f>VLOOKUP(C25,SOURCE!S$6:Y$10165,2,0)</f>
        <v>Math</v>
      </c>
      <c r="Q25" s="106" t="str">
        <f>VLOOKUP(I25,SOURCE!B:M,5,0)</f>
        <v>"LN"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ITM_LN1X</v>
      </c>
      <c r="E26" s="106" t="str">
        <f>CHAR(34)&amp;VLOOKUP(C26,SOURCE!S$6:Y$10165,6,0)&amp;CHAR(34)</f>
        <v>"LN(1+X)"</v>
      </c>
      <c r="F26" s="101" t="str">
        <f t="shared" si="1"/>
        <v xml:space="preserve">                      if (strcompare(commandnumber,"LN(1+X)" )) {sprintf(commandnumber,"%d", ITM_LN1X);} else</v>
      </c>
      <c r="H26" t="b">
        <f>ISNA(VLOOKUP(J26,J27:J$500,1,0))</f>
        <v>1</v>
      </c>
      <c r="I26" s="107">
        <f>VLOOKUP(C26,SOURCE!S$6:Y$10165,7,0)</f>
        <v>70</v>
      </c>
      <c r="J26" s="108" t="str">
        <f>VLOOKUP(C26,SOURCE!S$6:Y$10165,6,0)</f>
        <v>LN(1+X)</v>
      </c>
      <c r="K26" s="109" t="str">
        <f t="shared" si="0"/>
        <v>ln1+x</v>
      </c>
      <c r="L26" s="129" t="str">
        <f>VLOOKUP(C26,SOURCE!S$6:Y$10165,2,0)</f>
        <v>Math</v>
      </c>
      <c r="Q26" s="106" t="str">
        <f>VLOOKUP(I26,SOURCE!B:M,5,0)</f>
        <v>"ln 1+x"</v>
      </c>
    </row>
    <row r="27" spans="1:17">
      <c r="A27" s="104" t="str">
        <f>IF(ISNA(VLOOKUP(D27,D28:D$9999,1,0)),"",1)</f>
        <v/>
      </c>
      <c r="B27" s="104" t="str">
        <f>IF(ISNA(VLOOKUP(E27,E28:E$9999,1,0)),"",1)</f>
        <v/>
      </c>
      <c r="C27" s="3">
        <v>25</v>
      </c>
      <c r="D27" s="3" t="str">
        <f>VLOOKUP(C27,SOURCE!S30:Z10189,8,0)</f>
        <v>ITM_LOG10</v>
      </c>
      <c r="E27" s="106" t="str">
        <f>CHAR(34)&amp;VLOOKUP(C27,SOURCE!S$6:Y$10165,6,0)&amp;CHAR(34)</f>
        <v>"LOG10"</v>
      </c>
      <c r="F27" s="101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107">
        <f>VLOOKUP(C27,SOURCE!S$6:Y$10165,7,0)</f>
        <v>71</v>
      </c>
      <c r="J27" s="108" t="str">
        <f>VLOOKUP(C27,SOURCE!S$6:Y$10165,6,0)</f>
        <v>LOG10</v>
      </c>
      <c r="K27" s="109" t="str">
        <f t="shared" si="0"/>
        <v>LOG</v>
      </c>
      <c r="L27" s="129" t="str">
        <f>VLOOKUP(C27,SOURCE!S$6:Y$10165,2,0)</f>
        <v>Math</v>
      </c>
      <c r="Q27" s="106" t="str">
        <f>VLOOKUP(I27,SOURCE!B:M,5,0)</f>
        <v>"LOG"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ITM_LOGXY</v>
      </c>
      <c r="E28" s="106" t="str">
        <f>CHAR(34)&amp;VLOOKUP(C28,SOURCE!S$6:Y$10165,6,0)&amp;CHAR(34)</f>
        <v>"LOGXY"</v>
      </c>
      <c r="F28" s="101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107">
        <f>VLOOKUP(C28,SOURCE!S$6:Y$10165,7,0)</f>
        <v>72</v>
      </c>
      <c r="J28" s="108" t="str">
        <f>VLOOKUP(C28,SOURCE!S$6:Y$10165,6,0)</f>
        <v>LOGXY</v>
      </c>
      <c r="K28" s="109" t="str">
        <f t="shared" si="0"/>
        <v>logxy</v>
      </c>
      <c r="L28" s="129" t="str">
        <f>VLOOKUP(C28,SOURCE!S$6:Y$10165,2,0)</f>
        <v>Math</v>
      </c>
      <c r="Q28" s="106" t="str">
        <f>VLOOKUP(I28,SOURCE!B:M,5,0)</f>
        <v>"log" STD_SUB_x "y"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ITM_1ONX</v>
      </c>
      <c r="E29" s="106" t="str">
        <f>CHAR(34)&amp;VLOOKUP(C29,SOURCE!S$6:Y$10165,6,0)&amp;CHAR(34)</f>
        <v>"1/X"</v>
      </c>
      <c r="F29" s="101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107">
        <f>VLOOKUP(C29,SOURCE!S$6:Y$10165,7,0)</f>
        <v>73</v>
      </c>
      <c r="J29" s="108" t="str">
        <f>VLOOKUP(C29,SOURCE!S$6:Y$10165,6,0)</f>
        <v>1/X</v>
      </c>
      <c r="K29" s="109" t="str">
        <f t="shared" si="0"/>
        <v>1/x</v>
      </c>
      <c r="L29" s="129" t="str">
        <f>VLOOKUP(C29,SOURCE!S$6:Y$10165,2,0)</f>
        <v>Math</v>
      </c>
      <c r="Q29" s="106" t="str">
        <f>VLOOKUP(I29,SOURCE!B:M,5,0)</f>
        <v>"1/x"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ITM_cos</v>
      </c>
      <c r="E30" s="106" t="str">
        <f>CHAR(34)&amp;VLOOKUP(C30,SOURCE!S$6:Y$10165,6,0)&amp;CHAR(34)</f>
        <v>"COS"</v>
      </c>
      <c r="F30" s="101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107">
        <f>VLOOKUP(C30,SOURCE!S$6:Y$10165,7,0)</f>
        <v>74</v>
      </c>
      <c r="J30" s="108" t="str">
        <f>VLOOKUP(C30,SOURCE!S$6:Y$10165,6,0)</f>
        <v>COS</v>
      </c>
      <c r="K30" s="109" t="str">
        <f t="shared" si="0"/>
        <v>COS</v>
      </c>
      <c r="L30" s="129" t="str">
        <f>VLOOKUP(C30,SOURCE!S$6:Y$10165,2,0)</f>
        <v>Trig</v>
      </c>
      <c r="Q30" s="106" t="str">
        <f>VLOOKUP(I30,SOURCE!B:M,5,0)</f>
        <v>"COS"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ITM_cosh</v>
      </c>
      <c r="E31" s="106" t="str">
        <f>CHAR(34)&amp;VLOOKUP(C31,SOURCE!S$6:Y$10165,6,0)&amp;CHAR(34)</f>
        <v>"COSH"</v>
      </c>
      <c r="F31" s="101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107">
        <f>VLOOKUP(C31,SOURCE!S$6:Y$10165,7,0)</f>
        <v>75</v>
      </c>
      <c r="J31" s="108" t="str">
        <f>VLOOKUP(C31,SOURCE!S$6:Y$10165,6,0)</f>
        <v>COSH</v>
      </c>
      <c r="K31" s="109" t="str">
        <f t="shared" si="0"/>
        <v>cosh</v>
      </c>
      <c r="L31" s="129" t="str">
        <f>VLOOKUP(C31,SOURCE!S$6:Y$10165,2,0)</f>
        <v>Trig</v>
      </c>
      <c r="Q31" s="106" t="str">
        <f>VLOOKUP(I31,SOURCE!B:M,5,0)</f>
        <v>"cosh"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ITM_sin</v>
      </c>
      <c r="E32" s="106" t="str">
        <f>CHAR(34)&amp;VLOOKUP(C32,SOURCE!S$6:Y$10165,6,0)&amp;CHAR(34)</f>
        <v>"SIN"</v>
      </c>
      <c r="F32" s="101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107">
        <f>VLOOKUP(C32,SOURCE!S$6:Y$10165,7,0)</f>
        <v>76</v>
      </c>
      <c r="J32" s="108" t="str">
        <f>VLOOKUP(C32,SOURCE!S$6:Y$10165,6,0)</f>
        <v>SIN</v>
      </c>
      <c r="K32" s="109" t="str">
        <f t="shared" si="0"/>
        <v>SIN</v>
      </c>
      <c r="L32" s="129" t="str">
        <f>VLOOKUP(C32,SOURCE!S$6:Y$10165,2,0)</f>
        <v>Trig</v>
      </c>
      <c r="Q32" s="106" t="str">
        <f>VLOOKUP(I32,SOURCE!B:M,5,0)</f>
        <v>"SIN"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ITM_sinc</v>
      </c>
      <c r="E33" s="106" t="str">
        <f>CHAR(34)&amp;VLOOKUP(C33,SOURCE!S$6:Y$10165,6,0)&amp;CHAR(34)</f>
        <v>"SINC"</v>
      </c>
      <c r="F33" s="101" t="str">
        <f t="shared" si="1"/>
        <v xml:space="preserve">                      if (strcompare(commandnumber,"SINC" )) {sprintf(commandnumber,"%d", ITM_sinc);} else</v>
      </c>
      <c r="H33" t="b">
        <f>ISNA(VLOOKUP(J33,J34:J$500,1,0))</f>
        <v>1</v>
      </c>
      <c r="I33" s="107">
        <f>VLOOKUP(C33,SOURCE!S$6:Y$10165,7,0)</f>
        <v>77</v>
      </c>
      <c r="J33" s="108" t="str">
        <f>VLOOKUP(C33,SOURCE!S$6:Y$10165,6,0)</f>
        <v>SINC</v>
      </c>
      <c r="K33" s="109" t="str">
        <f t="shared" si="0"/>
        <v>sinc</v>
      </c>
      <c r="L33" s="129" t="str">
        <f>VLOOKUP(C33,SOURCE!S$6:Y$10165,2,0)</f>
        <v>Trig</v>
      </c>
      <c r="Q33" s="106" t="str">
        <f>VLOOKUP(I33,SOURCE!B:M,5,0)</f>
        <v>"sinc"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ITM_sinh</v>
      </c>
      <c r="E34" s="106" t="str">
        <f>CHAR(34)&amp;VLOOKUP(C34,SOURCE!S$6:Y$10165,6,0)&amp;CHAR(34)</f>
        <v>"SINH"</v>
      </c>
      <c r="F34" s="101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107">
        <f>VLOOKUP(C34,SOURCE!S$6:Y$10165,7,0)</f>
        <v>78</v>
      </c>
      <c r="J34" s="108" t="str">
        <f>VLOOKUP(C34,SOURCE!S$6:Y$10165,6,0)</f>
        <v>SINH</v>
      </c>
      <c r="K34" s="109" t="str">
        <f t="shared" si="0"/>
        <v>sinh</v>
      </c>
      <c r="L34" s="129" t="str">
        <f>VLOOKUP(C34,SOURCE!S$6:Y$10165,2,0)</f>
        <v>Math</v>
      </c>
      <c r="Q34" s="106" t="str">
        <f>VLOOKUP(I34,SOURCE!B:M,5,0)</f>
        <v>"sinh"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ITM_tan</v>
      </c>
      <c r="E35" s="106" t="str">
        <f>CHAR(34)&amp;VLOOKUP(C35,SOURCE!S$6:Y$10165,6,0)&amp;CHAR(34)</f>
        <v>"TAN"</v>
      </c>
      <c r="F35" s="101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107">
        <f>VLOOKUP(C35,SOURCE!S$6:Y$10165,7,0)</f>
        <v>79</v>
      </c>
      <c r="J35" s="108" t="str">
        <f>VLOOKUP(C35,SOURCE!S$6:Y$10165,6,0)</f>
        <v>TAN</v>
      </c>
      <c r="K35" s="109" t="str">
        <f t="shared" si="0"/>
        <v>TAN</v>
      </c>
      <c r="L35" s="129" t="str">
        <f>VLOOKUP(C35,SOURCE!S$6:Y$10165,2,0)</f>
        <v>Trig</v>
      </c>
      <c r="Q35" s="106" t="str">
        <f>VLOOKUP(I35,SOURCE!B:M,5,0)</f>
        <v>"TAN"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ITM_tanh</v>
      </c>
      <c r="E36" s="106" t="str">
        <f>CHAR(34)&amp;VLOOKUP(C36,SOURCE!S$6:Y$10165,6,0)&amp;CHAR(34)</f>
        <v>"TANH"</v>
      </c>
      <c r="F36" s="101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107">
        <f>VLOOKUP(C36,SOURCE!S$6:Y$10165,7,0)</f>
        <v>80</v>
      </c>
      <c r="J36" s="108" t="str">
        <f>VLOOKUP(C36,SOURCE!S$6:Y$10165,6,0)</f>
        <v>TANH</v>
      </c>
      <c r="K36" s="109" t="str">
        <f t="shared" si="0"/>
        <v>tanh</v>
      </c>
      <c r="L36" s="129" t="str">
        <f>VLOOKUP(C36,SOURCE!S$6:Y$10165,2,0)</f>
        <v>Trig</v>
      </c>
      <c r="Q36" s="106" t="str">
        <f>VLOOKUP(I36,SOURCE!B:M,5,0)</f>
        <v>"tanh"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ITM_arccos</v>
      </c>
      <c r="E37" s="106" t="str">
        <f>CHAR(34)&amp;VLOOKUP(C37,SOURCE!S$6:Y$10165,6,0)&amp;CHAR(34)</f>
        <v>"ARCCOS"</v>
      </c>
      <c r="F37" s="101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107">
        <f>VLOOKUP(C37,SOURCE!S$6:Y$10165,7,0)</f>
        <v>81</v>
      </c>
      <c r="J37" s="108" t="str">
        <f>VLOOKUP(C37,SOURCE!S$6:Y$10165,6,0)</f>
        <v>ARCCOS</v>
      </c>
      <c r="K37" s="109" t="str">
        <f t="shared" si="0"/>
        <v>ACOS</v>
      </c>
      <c r="L37" s="129" t="str">
        <f>VLOOKUP(C37,SOURCE!S$6:Y$10165,2,0)</f>
        <v>Trig</v>
      </c>
      <c r="Q37" s="106" t="str">
        <f>VLOOKUP(I37,SOURCE!B:M,5,0)</f>
        <v>"ACOS"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ITM_arcosh</v>
      </c>
      <c r="E38" s="106" t="str">
        <f>CHAR(34)&amp;VLOOKUP(C38,SOURCE!S$6:Y$10165,6,0)&amp;CHAR(34)</f>
        <v>"ARCCOSH"</v>
      </c>
      <c r="F38" s="101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107">
        <f>VLOOKUP(C38,SOURCE!S$6:Y$10165,7,0)</f>
        <v>82</v>
      </c>
      <c r="J38" s="108" t="str">
        <f>VLOOKUP(C38,SOURCE!S$6:Y$10165,6,0)</f>
        <v>ARCCOSH</v>
      </c>
      <c r="K38" s="109" t="str">
        <f t="shared" si="0"/>
        <v>arcosh</v>
      </c>
      <c r="L38" s="129" t="str">
        <f>VLOOKUP(C38,SOURCE!S$6:Y$10165,2,0)</f>
        <v>Trig</v>
      </c>
      <c r="Q38" s="106" t="str">
        <f>VLOOKUP(I38,SOURCE!B:M,5,0)</f>
        <v>"arcosh"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ITM_arcsin</v>
      </c>
      <c r="E39" s="106" t="str">
        <f>CHAR(34)&amp;VLOOKUP(C39,SOURCE!S$6:Y$10165,6,0)&amp;CHAR(34)</f>
        <v>"ARCSIN"</v>
      </c>
      <c r="F39" s="101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107">
        <f>VLOOKUP(C39,SOURCE!S$6:Y$10165,7,0)</f>
        <v>83</v>
      </c>
      <c r="J39" s="108" t="str">
        <f>VLOOKUP(C39,SOURCE!S$6:Y$10165,6,0)</f>
        <v>ARCSIN</v>
      </c>
      <c r="K39" s="109" t="str">
        <f t="shared" si="0"/>
        <v>ASIN</v>
      </c>
      <c r="L39" s="129" t="str">
        <f>VLOOKUP(C39,SOURCE!S$6:Y$10165,2,0)</f>
        <v>Trig</v>
      </c>
      <c r="Q39" s="106" t="str">
        <f>VLOOKUP(I39,SOURCE!B:M,5,0)</f>
        <v>"ASIN"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ITM_arsinh</v>
      </c>
      <c r="E40" s="106" t="str">
        <f>CHAR(34)&amp;VLOOKUP(C40,SOURCE!S$6:Y$10165,6,0)&amp;CHAR(34)</f>
        <v>"ARCSINH"</v>
      </c>
      <c r="F40" s="101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107">
        <f>VLOOKUP(C40,SOURCE!S$6:Y$10165,7,0)</f>
        <v>84</v>
      </c>
      <c r="J40" s="108" t="str">
        <f>VLOOKUP(C40,SOURCE!S$6:Y$10165,6,0)</f>
        <v>ARCSINH</v>
      </c>
      <c r="K40" s="109" t="str">
        <f t="shared" si="0"/>
        <v>arsinh</v>
      </c>
      <c r="L40" s="129" t="str">
        <f>VLOOKUP(C40,SOURCE!S$6:Y$10165,2,0)</f>
        <v>Trig</v>
      </c>
      <c r="Q40" s="106" t="str">
        <f>VLOOKUP(I40,SOURCE!B:M,5,0)</f>
        <v>"arsinh"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ITM_arctan</v>
      </c>
      <c r="E41" s="106" t="str">
        <f>CHAR(34)&amp;VLOOKUP(C41,SOURCE!S$6:Y$10165,6,0)&amp;CHAR(34)</f>
        <v>"ARCTAN"</v>
      </c>
      <c r="F41" s="101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107">
        <f>VLOOKUP(C41,SOURCE!S$6:Y$10165,7,0)</f>
        <v>85</v>
      </c>
      <c r="J41" s="108" t="str">
        <f>VLOOKUP(C41,SOURCE!S$6:Y$10165,6,0)</f>
        <v>ARCTAN</v>
      </c>
      <c r="K41" s="109" t="str">
        <f t="shared" si="0"/>
        <v>ATAN</v>
      </c>
      <c r="L41" s="129" t="str">
        <f>VLOOKUP(C41,SOURCE!S$6:Y$10165,2,0)</f>
        <v>Trig</v>
      </c>
      <c r="Q41" s="106" t="str">
        <f>VLOOKUP(I41,SOURCE!B:M,5,0)</f>
        <v>"ATAN"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ITM_artanh</v>
      </c>
      <c r="E42" s="106" t="str">
        <f>CHAR(34)&amp;VLOOKUP(C42,SOURCE!S$6:Y$10165,6,0)&amp;CHAR(34)</f>
        <v>"ARCTANH"</v>
      </c>
      <c r="F42" s="101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107">
        <f>VLOOKUP(C42,SOURCE!S$6:Y$10165,7,0)</f>
        <v>86</v>
      </c>
      <c r="J42" s="108" t="str">
        <f>VLOOKUP(C42,SOURCE!S$6:Y$10165,6,0)</f>
        <v>ARCTANH</v>
      </c>
      <c r="K42" s="109" t="str">
        <f t="shared" si="0"/>
        <v>artanh</v>
      </c>
      <c r="L42" s="129" t="str">
        <f>VLOOKUP(C42,SOURCE!S$6:Y$10165,2,0)</f>
        <v>Trig</v>
      </c>
      <c r="Q42" s="106" t="str">
        <f>VLOOKUP(I42,SOURCE!B:M,5,0)</f>
        <v>"artanh"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ITM_CEIL</v>
      </c>
      <c r="E43" s="106" t="str">
        <f>CHAR(34)&amp;VLOOKUP(C43,SOURCE!S$6:Y$10165,6,0)&amp;CHAR(34)</f>
        <v>"CEIL"</v>
      </c>
      <c r="F43" s="101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107">
        <f>VLOOKUP(C43,SOURCE!S$6:Y$10165,7,0)</f>
        <v>87</v>
      </c>
      <c r="J43" s="108" t="str">
        <f>VLOOKUP(C43,SOURCE!S$6:Y$10165,6,0)</f>
        <v>CEIL</v>
      </c>
      <c r="K43" s="109" t="str">
        <f t="shared" si="0"/>
        <v>CEIL</v>
      </c>
      <c r="L43" s="129" t="str">
        <f>VLOOKUP(C43,SOURCE!S$6:Y$10165,2,0)</f>
        <v>Math</v>
      </c>
      <c r="Q43" s="106" t="str">
        <f>VLOOKUP(I43,SOURCE!B:M,5,0)</f>
        <v>"CEIL"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ITM_FLOOR</v>
      </c>
      <c r="E44" s="106" t="str">
        <f>CHAR(34)&amp;VLOOKUP(C44,SOURCE!S$6:Y$10165,6,0)&amp;CHAR(34)</f>
        <v>"FLOOR"</v>
      </c>
      <c r="F44" s="101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107">
        <f>VLOOKUP(C44,SOURCE!S$6:Y$10165,7,0)</f>
        <v>88</v>
      </c>
      <c r="J44" s="108" t="str">
        <f>VLOOKUP(C44,SOURCE!S$6:Y$10165,6,0)</f>
        <v>FLOOR</v>
      </c>
      <c r="K44" s="109" t="str">
        <f t="shared" si="0"/>
        <v>FLOOR</v>
      </c>
      <c r="L44" s="129">
        <f>VLOOKUP(C44,SOURCE!S$6:Y$10165,2,0)</f>
        <v>0</v>
      </c>
      <c r="Q44" s="106" t="str">
        <f>VLOOKUP(I44,SOURCE!B:M,5,0)</f>
        <v>"FLOOR"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ITM_GCD</v>
      </c>
      <c r="E45" s="106" t="str">
        <f>CHAR(34)&amp;VLOOKUP(C45,SOURCE!S$6:Y$10165,6,0)&amp;CHAR(34)</f>
        <v>"GCD"</v>
      </c>
      <c r="F45" s="101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107">
        <f>VLOOKUP(C45,SOURCE!S$6:Y$10165,7,0)</f>
        <v>89</v>
      </c>
      <c r="J45" s="108" t="str">
        <f>VLOOKUP(C45,SOURCE!S$6:Y$10165,6,0)</f>
        <v>GCD</v>
      </c>
      <c r="K45" s="109" t="str">
        <f t="shared" si="0"/>
        <v>GCD</v>
      </c>
      <c r="L45" s="129">
        <f>VLOOKUP(C45,SOURCE!S$6:Y$10165,2,0)</f>
        <v>0</v>
      </c>
      <c r="Q45" s="106" t="str">
        <f>VLOOKUP(I45,SOURCE!B:M,5,0)</f>
        <v>"GCD"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ITM_LCM</v>
      </c>
      <c r="E46" s="106" t="str">
        <f>CHAR(34)&amp;VLOOKUP(C46,SOURCE!S$6:Y$10165,6,0)&amp;CHAR(34)</f>
        <v>"LCM"</v>
      </c>
      <c r="F46" s="101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107">
        <f>VLOOKUP(C46,SOURCE!S$6:Y$10165,7,0)</f>
        <v>90</v>
      </c>
      <c r="J46" s="108" t="str">
        <f>VLOOKUP(C46,SOURCE!S$6:Y$10165,6,0)</f>
        <v>LCM</v>
      </c>
      <c r="K46" s="109" t="str">
        <f t="shared" si="0"/>
        <v>LCM</v>
      </c>
      <c r="L46" s="129">
        <f>VLOOKUP(C46,SOURCE!S$6:Y$10165,2,0)</f>
        <v>0</v>
      </c>
      <c r="Q46" s="106" t="str">
        <f>VLOOKUP(I46,SOURCE!B:M,5,0)</f>
        <v>"LCM"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ITM_DEC</v>
      </c>
      <c r="E47" s="106" t="str">
        <f>CHAR(34)&amp;VLOOKUP(C47,SOURCE!S$6:Y$10165,6,0)&amp;CHAR(34)</f>
        <v>"DECR"</v>
      </c>
      <c r="F47" s="101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107">
        <f>VLOOKUP(C47,SOURCE!S$6:Y$10165,7,0)</f>
        <v>91</v>
      </c>
      <c r="J47" s="108" t="str">
        <f>VLOOKUP(C47,SOURCE!S$6:Y$10165,6,0)</f>
        <v>DECR</v>
      </c>
      <c r="K47" s="109" t="str">
        <f t="shared" si="0"/>
        <v>DECR</v>
      </c>
      <c r="L47" s="129" t="str">
        <f>VLOOKUP(C47,SOURCE!S$6:Y$10165,2,0)</f>
        <v>Math</v>
      </c>
      <c r="Q47" s="106" t="str">
        <f>VLOOKUP(I47,SOURCE!B:M,5,0)</f>
        <v>"DECR"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ITM_INC</v>
      </c>
      <c r="E48" s="106" t="str">
        <f>CHAR(34)&amp;VLOOKUP(C48,SOURCE!S$6:Y$10165,6,0)&amp;CHAR(34)</f>
        <v>"INCR"</v>
      </c>
      <c r="F48" s="101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107">
        <f>VLOOKUP(C48,SOURCE!S$6:Y$10165,7,0)</f>
        <v>92</v>
      </c>
      <c r="J48" s="108" t="str">
        <f>VLOOKUP(C48,SOURCE!S$6:Y$10165,6,0)</f>
        <v>INCR</v>
      </c>
      <c r="K48" s="109" t="str">
        <f t="shared" si="0"/>
        <v>INCR</v>
      </c>
      <c r="L48" s="129" t="str">
        <f>VLOOKUP(C48,SOURCE!S$6:Y$10165,2,0)</f>
        <v>Math</v>
      </c>
      <c r="Q48" s="106" t="str">
        <f>VLOOKUP(I48,SOURCE!B:M,5,0)</f>
        <v>"INCR"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ITM_IP</v>
      </c>
      <c r="E49" s="106" t="str">
        <f>CHAR(34)&amp;VLOOKUP(C49,SOURCE!S$6:Y$10165,6,0)&amp;CHAR(34)</f>
        <v>"IP"</v>
      </c>
      <c r="F49" s="101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107">
        <f>VLOOKUP(C49,SOURCE!S$6:Y$10165,7,0)</f>
        <v>93</v>
      </c>
      <c r="J49" s="108" t="str">
        <f>VLOOKUP(C49,SOURCE!S$6:Y$10165,6,0)</f>
        <v>IP</v>
      </c>
      <c r="K49" s="109" t="str">
        <f t="shared" si="0"/>
        <v>IP</v>
      </c>
      <c r="L49" s="129" t="str">
        <f>VLOOKUP(C49,SOURCE!S$6:Y$10165,2,0)</f>
        <v>Math</v>
      </c>
      <c r="Q49" s="106" t="str">
        <f>VLOOKUP(I49,SOURCE!B:M,5,0)</f>
        <v>"IP"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ITM_FP</v>
      </c>
      <c r="E50" s="106" t="str">
        <f>CHAR(34)&amp;VLOOKUP(C50,SOURCE!S$6:Y$10165,6,0)&amp;CHAR(34)</f>
        <v>"FP"</v>
      </c>
      <c r="F50" s="101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107">
        <f>VLOOKUP(C50,SOURCE!S$6:Y$10165,7,0)</f>
        <v>94</v>
      </c>
      <c r="J50" s="108" t="str">
        <f>VLOOKUP(C50,SOURCE!S$6:Y$10165,6,0)</f>
        <v>FP</v>
      </c>
      <c r="K50" s="109" t="str">
        <f t="shared" si="0"/>
        <v>FP</v>
      </c>
      <c r="L50" s="129">
        <f>VLOOKUP(C50,SOURCE!S$6:Y$10165,2,0)</f>
        <v>0</v>
      </c>
      <c r="Q50" s="106" t="str">
        <f>VLOOKUP(I50,SOURCE!B:M,5,0)</f>
        <v>"FP"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ITM_ADD</v>
      </c>
      <c r="E51" s="106" t="str">
        <f>CHAR(34)&amp;VLOOKUP(C51,SOURCE!S$6:Y$10165,6,0)&amp;CHAR(34)</f>
        <v>"+"</v>
      </c>
      <c r="F51" s="101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107">
        <f>VLOOKUP(C51,SOURCE!S$6:Y$10165,7,0)</f>
        <v>95</v>
      </c>
      <c r="J51" s="108" t="str">
        <f>VLOOKUP(C51,SOURCE!S$6:Y$10165,6,0)</f>
        <v>+</v>
      </c>
      <c r="K51" s="109" t="str">
        <f t="shared" si="0"/>
        <v>+</v>
      </c>
      <c r="L51" s="129" t="str">
        <f>VLOOKUP(C51,SOURCE!S$6:Y$10165,2,0)</f>
        <v>Math</v>
      </c>
      <c r="Q51" s="106" t="str">
        <f>VLOOKUP(I51,SOURCE!B:M,5,0)</f>
        <v>"+"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ITM_SUB</v>
      </c>
      <c r="E52" s="106" t="str">
        <f>CHAR(34)&amp;VLOOKUP(C52,SOURCE!S$6:Y$10165,6,0)&amp;CHAR(34)</f>
        <v>"-"</v>
      </c>
      <c r="F52" s="101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107">
        <f>VLOOKUP(C52,SOURCE!S$6:Y$10165,7,0)</f>
        <v>96</v>
      </c>
      <c r="J52" s="108" t="str">
        <f>VLOOKUP(C52,SOURCE!S$6:Y$10165,6,0)</f>
        <v>-</v>
      </c>
      <c r="K52" s="109" t="str">
        <f t="shared" si="0"/>
        <v>-</v>
      </c>
      <c r="L52" s="129" t="str">
        <f>VLOOKUP(C52,SOURCE!S$6:Y$10165,2,0)</f>
        <v>Math</v>
      </c>
      <c r="Q52" s="106" t="str">
        <f>VLOOKUP(I52,SOURCE!B:M,5,0)</f>
        <v>"-"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ITM_CHS</v>
      </c>
      <c r="E53" s="106" t="str">
        <f>CHAR(34)&amp;VLOOKUP(C53,SOURCE!S$6:Y$10165,6,0)&amp;CHAR(34)</f>
        <v>"CHS"</v>
      </c>
      <c r="F53" s="101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107">
        <f>VLOOKUP(C53,SOURCE!S$6:Y$10165,7,0)</f>
        <v>97</v>
      </c>
      <c r="J53" s="108" t="str">
        <f>VLOOKUP(C53,SOURCE!S$6:Y$10165,6,0)</f>
        <v>CHS</v>
      </c>
      <c r="K53" s="109" t="str">
        <f t="shared" si="0"/>
        <v>CHS</v>
      </c>
      <c r="L53" s="129" t="str">
        <f>VLOOKUP(C53,SOURCE!S$6:Y$10165,2,0)</f>
        <v>Math</v>
      </c>
      <c r="Q53" s="106" t="str">
        <f>VLOOKUP(I53,SOURCE!B:M,5,0)</f>
        <v>"CHS"</v>
      </c>
    </row>
    <row r="54" spans="1:17">
      <c r="A54" s="104" t="str">
        <f>IF(ISNA(VLOOKUP(D54,D55:D$9999,1,0)),"",1)</f>
        <v/>
      </c>
      <c r="B54" s="104">
        <f>IF(ISNA(VLOOKUP(E54,E55:E$9999,1,0)),"",1)</f>
        <v>1</v>
      </c>
      <c r="C54" s="3">
        <v>52</v>
      </c>
      <c r="D54" s="3" t="str">
        <f>VLOOKUP(C54,SOURCE!S57:Z10216,8,0)</f>
        <v>ITM_MULT</v>
      </c>
      <c r="E54" s="106" t="str">
        <f>CHAR(34)&amp;VLOOKUP(C54,SOURCE!S$6:Y$10165,6,0)&amp;CHAR(34)</f>
        <v>"*"</v>
      </c>
      <c r="F54" s="101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107">
        <f>VLOOKUP(C54,SOURCE!S$6:Y$10165,7,0)</f>
        <v>98</v>
      </c>
      <c r="J54" s="108" t="str">
        <f>VLOOKUP(C54,SOURCE!S$6:Y$10165,6,0)</f>
        <v>*</v>
      </c>
      <c r="K54" s="109" t="str">
        <f t="shared" si="0"/>
        <v>CROSS</v>
      </c>
      <c r="L54" s="129" t="str">
        <f>VLOOKUP(C54,SOURCE!S$6:Y$10165,2,0)</f>
        <v>Math</v>
      </c>
      <c r="Q54" s="106" t="str">
        <f>VLOOKUP(I54,SOURCE!B:M,5,0)</f>
        <v>STD_CROSS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ITM_DIV</v>
      </c>
      <c r="E55" s="106" t="str">
        <f>CHAR(34)&amp;VLOOKUP(C55,SOURCE!S$6:Y$10165,6,0)&amp;CHAR(34)</f>
        <v>"/"</v>
      </c>
      <c r="F55" s="101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107">
        <f>VLOOKUP(C55,SOURCE!S$6:Y$10165,7,0)</f>
        <v>99</v>
      </c>
      <c r="J55" s="108" t="str">
        <f>VLOOKUP(C55,SOURCE!S$6:Y$10165,6,0)</f>
        <v>/</v>
      </c>
      <c r="K55" s="109" t="str">
        <f t="shared" si="0"/>
        <v>/</v>
      </c>
      <c r="L55" s="129" t="str">
        <f>VLOOKUP(C55,SOURCE!S$6:Y$10165,2,0)</f>
        <v>Math</v>
      </c>
      <c r="Q55" s="106" t="str">
        <f>VLOOKUP(I55,SOURCE!B:M,5,0)</f>
        <v>STD_DIVIDE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ITM_IDIV</v>
      </c>
      <c r="E56" s="106" t="str">
        <f>CHAR(34)&amp;VLOOKUP(C56,SOURCE!S$6:Y$10165,6,0)&amp;CHAR(34)</f>
        <v>"IDIV"</v>
      </c>
      <c r="F56" s="101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107">
        <f>VLOOKUP(C56,SOURCE!S$6:Y$10165,7,0)</f>
        <v>100</v>
      </c>
      <c r="J56" s="108" t="str">
        <f>VLOOKUP(C56,SOURCE!S$6:Y$10165,6,0)</f>
        <v>IDIV</v>
      </c>
      <c r="K56" s="109" t="str">
        <f t="shared" si="0"/>
        <v>IDIV</v>
      </c>
      <c r="L56" s="129" t="str">
        <f>VLOOKUP(C56,SOURCE!S$6:Y$10165,2,0)</f>
        <v>Math</v>
      </c>
      <c r="Q56" s="106" t="str">
        <f>VLOOKUP(I56,SOURCE!B:M,5,0)</f>
        <v>"IDIV"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ITM_IDIVR</v>
      </c>
      <c r="E57" s="106" t="str">
        <f>CHAR(34)&amp;VLOOKUP(C57,SOURCE!S$6:Y$10165,6,0)&amp;CHAR(34)</f>
        <v>"IDIVR"</v>
      </c>
      <c r="F57" s="101" t="str">
        <f t="shared" si="1"/>
        <v xml:space="preserve">                      if (strcompare(commandnumber,"IDIVR" )) {sprintf(commandnumber,"%d", ITM_IDIVR);} else</v>
      </c>
      <c r="H57" t="b">
        <f>ISNA(VLOOKUP(J57,J58:J$500,1,0))</f>
        <v>1</v>
      </c>
      <c r="I57" s="107">
        <f>VLOOKUP(C57,SOURCE!S$6:Y$10165,7,0)</f>
        <v>101</v>
      </c>
      <c r="J57" s="108" t="str">
        <f>VLOOKUP(C57,SOURCE!S$6:Y$10165,6,0)</f>
        <v>IDIVR</v>
      </c>
      <c r="K57" s="109" t="str">
        <f t="shared" si="0"/>
        <v>IDIVR</v>
      </c>
      <c r="L57" s="129" t="str">
        <f>VLOOKUP(C57,SOURCE!S$6:Y$10165,2,0)</f>
        <v>Math</v>
      </c>
      <c r="Q57" s="106" t="str">
        <f>VLOOKUP(I57,SOURCE!B:M,5,0)</f>
        <v>"IDIVR"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ITM_MOD</v>
      </c>
      <c r="E58" s="106" t="str">
        <f>CHAR(34)&amp;VLOOKUP(C58,SOURCE!S$6:Y$10165,6,0)&amp;CHAR(34)</f>
        <v>"MOD"</v>
      </c>
      <c r="F58" s="101" t="str">
        <f t="shared" si="1"/>
        <v xml:space="preserve">                      if (strcompare(commandnumber,"MOD" )) {sprintf(commandnumber,"%d", ITM_MOD);} else</v>
      </c>
      <c r="H58" t="b">
        <f>ISNA(VLOOKUP(J58,J59:J$500,1,0))</f>
        <v>1</v>
      </c>
      <c r="I58" s="107">
        <f>VLOOKUP(C58,SOURCE!S$6:Y$10165,7,0)</f>
        <v>102</v>
      </c>
      <c r="J58" s="108" t="str">
        <f>VLOOKUP(C58,SOURCE!S$6:Y$10165,6,0)</f>
        <v>MOD</v>
      </c>
      <c r="K58" s="109" t="str">
        <f t="shared" si="0"/>
        <v>MOD</v>
      </c>
      <c r="L58" s="129" t="str">
        <f>VLOOKUP(C58,SOURCE!S$6:Y$10165,2,0)</f>
        <v>Math</v>
      </c>
      <c r="Q58" s="106" t="str">
        <f>VLOOKUP(I58,SOURCE!B:M,5,0)</f>
        <v>"MOD"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ITM_MAX</v>
      </c>
      <c r="E59" s="106" t="str">
        <f>CHAR(34)&amp;VLOOKUP(C59,SOURCE!S$6:Y$10165,6,0)&amp;CHAR(34)</f>
        <v>"MAX"</v>
      </c>
      <c r="F59" s="101" t="str">
        <f t="shared" si="1"/>
        <v xml:space="preserve">                      if (strcompare(commandnumber,"MAX" )) {sprintf(commandnumber,"%d", ITM_MAX);} else</v>
      </c>
      <c r="H59" t="b">
        <f>ISNA(VLOOKUP(J59,J60:J$500,1,0))</f>
        <v>1</v>
      </c>
      <c r="I59" s="107">
        <f>VLOOKUP(C59,SOURCE!S$6:Y$10165,7,0)</f>
        <v>103</v>
      </c>
      <c r="J59" s="108" t="str">
        <f>VLOOKUP(C59,SOURCE!S$6:Y$10165,6,0)</f>
        <v>MAX</v>
      </c>
      <c r="K59" s="109" t="str">
        <f t="shared" si="0"/>
        <v>max</v>
      </c>
      <c r="L59" s="129">
        <f>VLOOKUP(C59,SOURCE!S$6:Y$10165,2,0)</f>
        <v>0</v>
      </c>
      <c r="Q59" s="106" t="str">
        <f>VLOOKUP(I59,SOURCE!B:M,5,0)</f>
        <v>"max"</v>
      </c>
    </row>
    <row r="60" spans="1:17">
      <c r="A60" s="104" t="str">
        <f>IF(ISNA(VLOOKUP(D60,D61:D$9999,1,0)),"",1)</f>
        <v/>
      </c>
      <c r="B60" s="104" t="str">
        <f>IF(ISNA(VLOOKUP(E60,E61:E$9999,1,0)),"",1)</f>
        <v/>
      </c>
      <c r="C60" s="3">
        <v>58</v>
      </c>
      <c r="D60" s="3" t="str">
        <f>VLOOKUP(C60,SOURCE!S63:Z10222,8,0)</f>
        <v>ITM_MIN</v>
      </c>
      <c r="E60" s="106" t="str">
        <f>CHAR(34)&amp;VLOOKUP(C60,SOURCE!S$6:Y$10165,6,0)&amp;CHAR(34)</f>
        <v>"MIN"</v>
      </c>
      <c r="F60" s="101" t="str">
        <f t="shared" si="1"/>
        <v xml:space="preserve">                      if (strcompare(commandnumber,"MIN" )) {sprintf(commandnumber,"%d", ITM_MIN);} else</v>
      </c>
      <c r="H60" t="b">
        <f>ISNA(VLOOKUP(J60,J61:J$500,1,0))</f>
        <v>1</v>
      </c>
      <c r="I60" s="107">
        <f>VLOOKUP(C60,SOURCE!S$6:Y$10165,7,0)</f>
        <v>104</v>
      </c>
      <c r="J60" s="108" t="str">
        <f>VLOOKUP(C60,SOURCE!S$6:Y$10165,6,0)</f>
        <v>MIN</v>
      </c>
      <c r="K60" s="109" t="str">
        <f t="shared" si="0"/>
        <v>min</v>
      </c>
      <c r="L60" s="129">
        <f>VLOOKUP(C60,SOURCE!S$6:Y$10165,2,0)</f>
        <v>0</v>
      </c>
      <c r="Q60" s="106" t="str">
        <f>VLOOKUP(I60,SOURCE!B:M,5,0)</f>
        <v>"min"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ITM_MAGNITUDE</v>
      </c>
      <c r="E61" s="106" t="str">
        <f>CHAR(34)&amp;VLOOKUP(C61,SOURCE!S$6:Y$10165,6,0)&amp;CHAR(34)</f>
        <v>"ABS"</v>
      </c>
      <c r="F61" s="101" t="str">
        <f t="shared" si="1"/>
        <v xml:space="preserve">                      if (strcompare(commandnumber,"ABS" )) {sprintf(commandnumber,"%d", ITM_MAGNITUDE);} else</v>
      </c>
      <c r="H61" t="b">
        <f>ISNA(VLOOKUP(J61,J62:J$500,1,0))</f>
        <v>1</v>
      </c>
      <c r="I61" s="107">
        <f>VLOOKUP(C61,SOURCE!S$6:Y$10165,7,0)</f>
        <v>105</v>
      </c>
      <c r="J61" s="108" t="str">
        <f>VLOOKUP(C61,SOURCE!S$6:Y$10165,6,0)</f>
        <v>ABS</v>
      </c>
      <c r="K61" s="109" t="str">
        <f t="shared" si="0"/>
        <v>|x|</v>
      </c>
      <c r="L61" s="129" t="str">
        <f>VLOOKUP(C61,SOURCE!S$6:Y$10165,2,0)</f>
        <v>Math</v>
      </c>
      <c r="Q61" s="106" t="str">
        <f>VLOOKUP(I61,SOURCE!B:M,5,0)</f>
        <v>"|x|"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ITM_NEIGHB</v>
      </c>
      <c r="E62" s="106" t="str">
        <f>CHAR(34)&amp;VLOOKUP(C62,SOURCE!S$6:Y$10165,6,0)&amp;CHAR(34)</f>
        <v>"NEIGHB"</v>
      </c>
      <c r="F62" s="101" t="str">
        <f t="shared" si="1"/>
        <v xml:space="preserve">                      if (strcompare(commandnumber,"NEIGHB" )) {sprintf(commandnumber,"%d", ITM_NEIGHB);} else</v>
      </c>
      <c r="H62" t="b">
        <f>ISNA(VLOOKUP(J62,J63:J$500,1,0))</f>
        <v>1</v>
      </c>
      <c r="I62" s="107">
        <f>VLOOKUP(C62,SOURCE!S$6:Y$10165,7,0)</f>
        <v>106</v>
      </c>
      <c r="J62" s="108" t="str">
        <f>VLOOKUP(C62,SOURCE!S$6:Y$10165,6,0)</f>
        <v>NEIGHB</v>
      </c>
      <c r="K62" s="109" t="str">
        <f t="shared" si="0"/>
        <v>NEIGHB</v>
      </c>
      <c r="L62" s="129" t="str">
        <f>VLOOKUP(C62,SOURCE!S$6:Y$10165,2,0)</f>
        <v>INFO</v>
      </c>
      <c r="Q62" s="106" t="str">
        <f>VLOOKUP(I62,SOURCE!B:M,5,0)</f>
        <v>"NEIGHB"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ITM_NEXTP</v>
      </c>
      <c r="E63" s="106" t="str">
        <f>CHAR(34)&amp;VLOOKUP(C63,SOURCE!S$6:Y$10165,6,0)&amp;CHAR(34)</f>
        <v>"NEXTP"</v>
      </c>
      <c r="F63" s="101" t="str">
        <f t="shared" si="1"/>
        <v xml:space="preserve">                      if (strcompare(commandnumber,"NEXTP" )) {sprintf(commandnumber,"%d", ITM_NEXTP);} else</v>
      </c>
      <c r="H63" t="b">
        <f>ISNA(VLOOKUP(J63,J64:J$500,1,0))</f>
        <v>1</v>
      </c>
      <c r="I63" s="107">
        <f>VLOOKUP(C63,SOURCE!S$6:Y$10165,7,0)</f>
        <v>107</v>
      </c>
      <c r="J63" s="108" t="str">
        <f>VLOOKUP(C63,SOURCE!S$6:Y$10165,6,0)</f>
        <v>NEXTP</v>
      </c>
      <c r="K63" s="109" t="str">
        <f t="shared" si="0"/>
        <v>NEXTP</v>
      </c>
      <c r="L63" s="129" t="str">
        <f>VLOOKUP(C63,SOURCE!S$6:Y$10165,2,0)</f>
        <v>Math</v>
      </c>
      <c r="Q63" s="106" t="str">
        <f>VLOOKUP(I63,SOURCE!B:M,5,0)</f>
        <v>"NEXTP"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ITM_XFACT</v>
      </c>
      <c r="E64" s="106" t="str">
        <f>CHAR(34)&amp;VLOOKUP(C64,SOURCE!S$6:Y$10165,6,0)&amp;CHAR(34)</f>
        <v>"X!"</v>
      </c>
      <c r="F64" s="101" t="str">
        <f t="shared" si="1"/>
        <v xml:space="preserve">                      if (strcompare(commandnumber,"X!" )) {sprintf(commandnumber,"%d", ITM_XFACT);} else</v>
      </c>
      <c r="H64" t="b">
        <f>ISNA(VLOOKUP(J64,J65:J$500,1,0))</f>
        <v>1</v>
      </c>
      <c r="I64" s="107">
        <f>VLOOKUP(C64,SOURCE!S$6:Y$10165,7,0)</f>
        <v>108</v>
      </c>
      <c r="J64" s="108" t="str">
        <f>VLOOKUP(C64,SOURCE!S$6:Y$10165,6,0)</f>
        <v>X!</v>
      </c>
      <c r="K64" s="109" t="str">
        <f t="shared" si="0"/>
        <v>x!</v>
      </c>
      <c r="L64" s="129" t="str">
        <f>VLOOKUP(C64,SOURCE!S$6:Y$10165,2,0)</f>
        <v>Math</v>
      </c>
      <c r="Q64" s="106" t="str">
        <f>VLOOKUP(I64,SOURCE!B:M,5,0)</f>
        <v>"x!"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ITM_pi</v>
      </c>
      <c r="E65" s="106" t="str">
        <f>CHAR(34)&amp;VLOOKUP(C65,SOURCE!S$6:Y$10165,6,0)&amp;CHAR(34)</f>
        <v>"PI"</v>
      </c>
      <c r="F65" s="101" t="str">
        <f t="shared" si="1"/>
        <v xml:space="preserve">                      if (strcompare(commandnumber,"PI" )) {sprintf(commandnumber,"%d", ITM_pi);} else</v>
      </c>
      <c r="H65" t="b">
        <f>ISNA(VLOOKUP(J65,J66:J$500,1,0))</f>
        <v>1</v>
      </c>
      <c r="I65" s="107">
        <f>VLOOKUP(C65,SOURCE!S$6:Y$10165,7,0)</f>
        <v>109</v>
      </c>
      <c r="J65" s="108" t="str">
        <f>VLOOKUP(C65,SOURCE!S$6:Y$10165,6,0)</f>
        <v>PI</v>
      </c>
      <c r="K65" s="109" t="str">
        <f t="shared" si="0"/>
        <v>pi</v>
      </c>
      <c r="L65" s="129" t="str">
        <f>VLOOKUP(C65,SOURCE!S$6:Y$10165,2,0)</f>
        <v>Constant</v>
      </c>
      <c r="Q65" s="106" t="str">
        <f>VLOOKUP(I65,SOURCE!B:M,5,0)</f>
        <v>STD_pi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ITM_FF</v>
      </c>
      <c r="E66" s="106" t="str">
        <f>CHAR(34)&amp;VLOOKUP(C66,SOURCE!S$6:Y$10165,6,0)&amp;CHAR(34)</f>
        <v>"FF"</v>
      </c>
      <c r="F66" s="101" t="str">
        <f t="shared" si="1"/>
        <v xml:space="preserve">                      if (strcompare(commandnumber,"FF" )) {sprintf(commandnumber,"%d", ITM_FF);} else</v>
      </c>
      <c r="H66" t="b">
        <f>ISNA(VLOOKUP(J66,J67:J$500,1,0))</f>
        <v>1</v>
      </c>
      <c r="I66" s="107">
        <f>VLOOKUP(C66,SOURCE!S$6:Y$10165,7,0)</f>
        <v>112</v>
      </c>
      <c r="J66" s="108" t="str">
        <f>VLOOKUP(C66,SOURCE!S$6:Y$10165,6,0)</f>
        <v>FF</v>
      </c>
      <c r="K66" s="109" t="str">
        <f t="shared" si="0"/>
        <v>FF</v>
      </c>
      <c r="L66" s="129">
        <f>VLOOKUP(C66,SOURCE!S$6:Y$10165,2,0)</f>
        <v>0</v>
      </c>
      <c r="Q66" s="106" t="str">
        <f>VLOOKUP(I66,SOURCE!B:M,5,0)</f>
        <v>"FF"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CST_05</v>
      </c>
      <c r="E67" s="106" t="str">
        <f>CHAR(34)&amp;VLOOKUP(C67,SOURCE!S$6:Y$10165,6,0)&amp;CHAR(34)</f>
        <v>"c"</v>
      </c>
      <c r="F67" s="101" t="str">
        <f t="shared" si="1"/>
        <v xml:space="preserve">                      if (strcompare(commandnumber,"c" )) {sprintf(commandnumber,"%d", CST_05);} else</v>
      </c>
      <c r="H67" t="b">
        <f>ISNA(VLOOKUP(J67,J68:J$500,1,0))</f>
        <v>1</v>
      </c>
      <c r="I67" s="107">
        <f>VLOOKUP(C67,SOURCE!S$6:Y$10165,7,0)</f>
        <v>132</v>
      </c>
      <c r="J67" s="108" t="str">
        <f>VLOOKUP(C67,SOURCE!S$6:Y$10165,6,0)</f>
        <v>c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</v>
      </c>
      <c r="L67" s="129" t="str">
        <f>VLOOKUP(C67,SOURCE!S$6:Y$10165,2,0)</f>
        <v>Constant</v>
      </c>
      <c r="Q67" s="106" t="str">
        <f>VLOOKUP(I67,SOURCE!B:M,5,0)</f>
        <v>"c"</v>
      </c>
    </row>
    <row r="68" spans="1:17">
      <c r="A68" s="104" t="str">
        <f>IF(ISNA(VLOOKUP(D68,D69:D$9999,1,0)),"",1)</f>
        <v/>
      </c>
      <c r="B68" s="104">
        <f>IF(ISNA(VLOOKUP(E68,E69:E$9999,1,0)),"",1)</f>
        <v>1</v>
      </c>
      <c r="C68" s="3">
        <v>66</v>
      </c>
      <c r="D68" s="3" t="str">
        <f>VLOOKUP(C68,SOURCE!S71:Z10230,8,0)</f>
        <v>CST_08</v>
      </c>
      <c r="E68" s="106" t="str">
        <f>CHAR(34)&amp;VLOOKUP(C68,SOURCE!S$6:Y$10165,6,0)&amp;CHAR(34)</f>
        <v>"e"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(strcompare(commandnumber,"e" )) {sprintf(commandnumber,"%d", CST_08);} else</v>
      </c>
      <c r="H68" t="b">
        <f>ISNA(VLOOKUP(J68,J69:J$500,1,0))</f>
        <v>0</v>
      </c>
      <c r="I68" s="107">
        <f>VLOOKUP(C68,SOURCE!S$6:Y$10165,7,0)</f>
        <v>135</v>
      </c>
      <c r="J68" s="108" t="str">
        <f>VLOOKUP(C68,SOURCE!S$6:Y$10165,6,0)</f>
        <v>e</v>
      </c>
      <c r="K68" s="109" t="str">
        <f t="shared" si="2"/>
        <v>e</v>
      </c>
      <c r="L68" s="129" t="str">
        <f>VLOOKUP(C68,SOURCE!S$6:Y$10165,2,0)</f>
        <v>Constant</v>
      </c>
      <c r="Q68" s="106" t="str">
        <f>VLOOKUP(I68,SOURCE!B:M,5,0)</f>
        <v>"e"</v>
      </c>
    </row>
    <row r="69" spans="1:17">
      <c r="A69" s="104" t="str">
        <f>IF(ISNA(VLOOKUP(D69,D70:D$9999,1,0)),"",1)</f>
        <v/>
      </c>
      <c r="B69" s="104" t="str">
        <f>IF(ISNA(VLOOKUP(E69,E70:E$9999,1,0)),"",1)</f>
        <v/>
      </c>
      <c r="C69" s="3">
        <v>67</v>
      </c>
      <c r="D69" s="3" t="str">
        <f>VLOOKUP(C69,SOURCE!S72:Z10231,8,0)</f>
        <v>CST_16</v>
      </c>
      <c r="E69" s="106" t="str">
        <f>CHAR(34)&amp;VLOOKUP(C69,SOURCE!S$6:Y$10165,6,0)&amp;CHAR(34)</f>
        <v>"ge"</v>
      </c>
      <c r="F69" s="101" t="str">
        <f t="shared" si="3"/>
        <v xml:space="preserve">                      if (strcompare(commandnumber,"ge" )) {sprintf(commandnumber,"%d", CST_16);} else</v>
      </c>
      <c r="H69" t="b">
        <f>ISNA(VLOOKUP(J69,J70:J$500,1,0))</f>
        <v>1</v>
      </c>
      <c r="I69" s="107">
        <f>VLOOKUP(C69,SOURCE!S$6:Y$10165,7,0)</f>
        <v>143</v>
      </c>
      <c r="J69" s="108" t="str">
        <f>VLOOKUP(C69,SOURCE!S$6:Y$10165,6,0)</f>
        <v>ge</v>
      </c>
      <c r="K69" s="109" t="str">
        <f t="shared" si="2"/>
        <v>ge</v>
      </c>
      <c r="L69" s="129" t="str">
        <f>VLOOKUP(C69,SOURCE!S$6:Y$10165,2,0)</f>
        <v>Constant</v>
      </c>
      <c r="Q69" s="106" t="str">
        <f>VLOOKUP(I69,SOURCE!B:M,5,0)</f>
        <v>"g" STD_SUB_e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CST_18</v>
      </c>
      <c r="E70" s="106" t="str">
        <f>CHAR(34)&amp;VLOOKUP(C70,SOURCE!S$6:Y$10165,6,0)&amp;CHAR(34)</f>
        <v>"gEARTH"</v>
      </c>
      <c r="F70" s="101" t="str">
        <f t="shared" si="3"/>
        <v xml:space="preserve">                      if (strcompare(commandnumber,"gEARTH" )) {sprintf(commandnumber,"%d", CST_18);} else</v>
      </c>
      <c r="H70" t="b">
        <f>ISNA(VLOOKUP(J70,J71:J$500,1,0))</f>
        <v>1</v>
      </c>
      <c r="I70" s="107">
        <f>VLOOKUP(C70,SOURCE!S$6:Y$10165,7,0)</f>
        <v>145</v>
      </c>
      <c r="J70" s="108" t="str">
        <f>VLOOKUP(C70,SOURCE!S$6:Y$10165,6,0)</f>
        <v>gEARTH</v>
      </c>
      <c r="K70" s="109" t="str">
        <f t="shared" si="2"/>
        <v>gEARTH</v>
      </c>
      <c r="L70" s="129" t="str">
        <f>VLOOKUP(C70,SOURCE!S$6:Y$10165,2,0)</f>
        <v>Constant</v>
      </c>
      <c r="Q70" s="106" t="str">
        <f>VLOOKUP(I70,SOURCE!B:M,5,0)</f>
        <v>"g" STD_SUB_EARTH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CST_65</v>
      </c>
      <c r="E71" s="106" t="str">
        <f>CHAR(34)&amp;VLOOKUP(C71,SOURCE!S$6:Y$10165,6,0)&amp;CHAR(34)</f>
        <v>"mu0"</v>
      </c>
      <c r="F71" s="101" t="str">
        <f t="shared" si="3"/>
        <v xml:space="preserve">                      if (strcompare(commandnumber,"mu0" )) {sprintf(commandnumber,"%d", CST_65);} else</v>
      </c>
      <c r="H71" t="b">
        <f>ISNA(VLOOKUP(J71,J72:J$500,1,0))</f>
        <v>1</v>
      </c>
      <c r="I71" s="107">
        <f>VLOOKUP(C71,SOURCE!S$6:Y$10165,7,0)</f>
        <v>192</v>
      </c>
      <c r="J71" s="108" t="str">
        <f>VLOOKUP(C71,SOURCE!S$6:Y$10165,6,0)</f>
        <v>mu0</v>
      </c>
      <c r="K71" s="109" t="str">
        <f t="shared" si="2"/>
        <v>mu0</v>
      </c>
      <c r="L71" s="129" t="str">
        <f>VLOOKUP(C71,SOURCE!S$6:Y$10165,2,0)</f>
        <v>Constant</v>
      </c>
      <c r="Q71" s="106" t="str">
        <f>VLOOKUP(I71,SOURCE!B:M,5,0)</f>
        <v>STD_mu STD_SUB_0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CST_74</v>
      </c>
      <c r="E72" s="106" t="str">
        <f>CHAR(34)&amp;VLOOKUP(C72,SOURCE!S$6:Y$10165,6,0)&amp;CHAR(34)</f>
        <v>"PHI"</v>
      </c>
      <c r="F72" s="101" t="str">
        <f t="shared" si="3"/>
        <v xml:space="preserve">                      if (strcompare(commandnumber,"PHI" )) {sprintf(commandnumber,"%d", CST_74);} else</v>
      </c>
      <c r="H72" t="b">
        <f>ISNA(VLOOKUP(J72,J73:J$500,1,0))</f>
        <v>1</v>
      </c>
      <c r="I72" s="107">
        <f>VLOOKUP(C72,SOURCE!S$6:Y$10165,7,0)</f>
        <v>201</v>
      </c>
      <c r="J72" s="108" t="str">
        <f>VLOOKUP(C72,SOURCE!S$6:Y$10165,6,0)</f>
        <v>PHI</v>
      </c>
      <c r="K72" s="109" t="str">
        <f t="shared" si="2"/>
        <v>PHI</v>
      </c>
      <c r="L72" s="129" t="str">
        <f>VLOOKUP(C72,SOURCE!S$6:Y$10165,2,0)</f>
        <v>Constant</v>
      </c>
      <c r="Q72" s="106" t="str">
        <f>VLOOKUP(I72,SOURCE!B:M,5,0)</f>
        <v>STD_PHI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CST_77</v>
      </c>
      <c r="E73" s="106" t="str">
        <f>CHAR(34)&amp;VLOOKUP(C73,SOURCE!S$6:Y$10165,6,0)&amp;CHAR(34)</f>
        <v>"-INFINITY"</v>
      </c>
      <c r="F73" s="101" t="str">
        <f t="shared" si="3"/>
        <v xml:space="preserve">                      if (strcompare(commandnumber,"-INFINITY" )) {sprintf(commandnumber,"%d", CST_77);} else</v>
      </c>
      <c r="H73" t="b">
        <f>ISNA(VLOOKUP(J73,J74:J$500,1,0))</f>
        <v>1</v>
      </c>
      <c r="I73" s="107">
        <f>VLOOKUP(C73,SOURCE!S$6:Y$10165,7,0)</f>
        <v>204</v>
      </c>
      <c r="J73" s="108" t="str">
        <f>VLOOKUP(C73,SOURCE!S$6:Y$10165,6,0)</f>
        <v>-INFINITY</v>
      </c>
      <c r="K73" s="109" t="str">
        <f t="shared" si="2"/>
        <v>-INFINITY</v>
      </c>
      <c r="L73" s="129" t="str">
        <f>VLOOKUP(C73,SOURCE!S$6:Y$10165,2,0)</f>
        <v>Math</v>
      </c>
      <c r="Q73" s="106" t="str">
        <f>VLOOKUP(I73,SOURCE!B:M,5,0)</f>
        <v>"-" STD_INFINITY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CST_78</v>
      </c>
      <c r="E74" s="106" t="str">
        <f>CHAR(34)&amp;VLOOKUP(C74,SOURCE!S$6:Y$10165,6,0)&amp;CHAR(34)</f>
        <v>"INFINITY"</v>
      </c>
      <c r="F74" s="101" t="str">
        <f t="shared" si="3"/>
        <v xml:space="preserve">                      if (strcompare(commandnumber,"INFINITY" )) {sprintf(commandnumber,"%d", CST_78);} else</v>
      </c>
      <c r="H74" t="b">
        <f>ISNA(VLOOKUP(J74,J75:J$500,1,0))</f>
        <v>1</v>
      </c>
      <c r="I74" s="107">
        <f>VLOOKUP(C74,SOURCE!S$6:Y$10165,7,0)</f>
        <v>205</v>
      </c>
      <c r="J74" s="108" t="str">
        <f>VLOOKUP(C74,SOURCE!S$6:Y$10165,6,0)</f>
        <v>INFINITY</v>
      </c>
      <c r="K74" s="109" t="str">
        <f t="shared" si="2"/>
        <v>INFINITY</v>
      </c>
      <c r="L74" s="129" t="str">
        <f>VLOOKUP(C74,SOURCE!S$6:Y$10165,2,0)</f>
        <v>Constant</v>
      </c>
      <c r="Q74" s="106" t="str">
        <f>VLOOKUP(I74,SOURCE!B:M,5,0)</f>
        <v>STD_INFINITY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ITM_NOT</v>
      </c>
      <c r="E75" s="106" t="str">
        <f>CHAR(34)&amp;VLOOKUP(C75,SOURCE!S$6:Y$10165,6,0)&amp;CHAR(34)</f>
        <v>"NOT"</v>
      </c>
      <c r="F75" s="101" t="str">
        <f t="shared" si="3"/>
        <v xml:space="preserve">                      if (strcompare(commandnumber,"NOT" )) {sprintf(commandnumber,"%d", ITM_NOT);} else</v>
      </c>
      <c r="H75" t="b">
        <f>ISNA(VLOOKUP(J75,J76:J$500,1,0))</f>
        <v>1</v>
      </c>
      <c r="I75" s="107">
        <f>VLOOKUP(C75,SOURCE!S$6:Y$10165,7,0)</f>
        <v>392</v>
      </c>
      <c r="J75" s="108" t="str">
        <f>VLOOKUP(C75,SOURCE!S$6:Y$10165,6,0)</f>
        <v>NOT</v>
      </c>
      <c r="K75" s="109" t="str">
        <f t="shared" si="2"/>
        <v>NOT</v>
      </c>
      <c r="L75" s="129" t="str">
        <f>VLOOKUP(C75,SOURCE!S$6:Y$10165,2,0)</f>
        <v>Logic</v>
      </c>
      <c r="Q75" s="106" t="str">
        <f>VLOOKUP(I75,SOURCE!B:M,5,0)</f>
        <v>"NOT"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ITM_AND</v>
      </c>
      <c r="E76" s="106" t="str">
        <f>CHAR(34)&amp;VLOOKUP(C76,SOURCE!S$6:Y$10165,6,0)&amp;CHAR(34)</f>
        <v>"AND"</v>
      </c>
      <c r="F76" s="101" t="str">
        <f t="shared" si="3"/>
        <v xml:space="preserve">                      if (strcompare(commandnumber,"AND" )) {sprintf(commandnumber,"%d", ITM_AND);} else</v>
      </c>
      <c r="H76" t="b">
        <f>ISNA(VLOOKUP(J76,J77:J$500,1,0))</f>
        <v>1</v>
      </c>
      <c r="I76" s="107">
        <f>VLOOKUP(C76,SOURCE!S$6:Y$10165,7,0)</f>
        <v>393</v>
      </c>
      <c r="J76" s="108" t="str">
        <f>VLOOKUP(C76,SOURCE!S$6:Y$10165,6,0)</f>
        <v>AND</v>
      </c>
      <c r="K76" s="109" t="str">
        <f t="shared" si="2"/>
        <v>AND</v>
      </c>
      <c r="L76" s="129" t="str">
        <f>VLOOKUP(C76,SOURCE!S$6:Y$10165,2,0)</f>
        <v>Logic</v>
      </c>
      <c r="Q76" s="106" t="str">
        <f>VLOOKUP(I76,SOURCE!B:M,5,0)</f>
        <v>"AND"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ITM_OR</v>
      </c>
      <c r="E77" s="106" t="str">
        <f>CHAR(34)&amp;VLOOKUP(C77,SOURCE!S$6:Y$10165,6,0)&amp;CHAR(34)</f>
        <v>"OR"</v>
      </c>
      <c r="F77" s="101" t="str">
        <f t="shared" si="3"/>
        <v xml:space="preserve">                      if (strcompare(commandnumber,"OR" )) {sprintf(commandnumber,"%d", ITM_OR);} else</v>
      </c>
      <c r="H77" t="b">
        <f>ISNA(VLOOKUP(J77,J78:J$500,1,0))</f>
        <v>1</v>
      </c>
      <c r="I77" s="107">
        <f>VLOOKUP(C77,SOURCE!S$6:Y$10165,7,0)</f>
        <v>394</v>
      </c>
      <c r="J77" s="108" t="str">
        <f>VLOOKUP(C77,SOURCE!S$6:Y$10165,6,0)</f>
        <v>OR</v>
      </c>
      <c r="K77" s="109" t="str">
        <f t="shared" si="2"/>
        <v>OR</v>
      </c>
      <c r="L77" s="129" t="str">
        <f>VLOOKUP(C77,SOURCE!S$6:Y$10165,2,0)</f>
        <v>Logic</v>
      </c>
      <c r="Q77" s="106" t="str">
        <f>VLOOKUP(I77,SOURCE!B:M,5,0)</f>
        <v>"OR"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ITM_XOR</v>
      </c>
      <c r="E78" s="106" t="str">
        <f>CHAR(34)&amp;VLOOKUP(C78,SOURCE!S$6:Y$10165,6,0)&amp;CHAR(34)</f>
        <v>"XOR"</v>
      </c>
      <c r="F78" s="101" t="str">
        <f t="shared" si="3"/>
        <v xml:space="preserve">                      if (strcompare(commandnumber,"XOR" )) {sprintf(commandnumber,"%d", ITM_XOR);} else</v>
      </c>
      <c r="H78" t="b">
        <f>ISNA(VLOOKUP(J78,J79:J$500,1,0))</f>
        <v>1</v>
      </c>
      <c r="I78" s="107">
        <f>VLOOKUP(C78,SOURCE!S$6:Y$10165,7,0)</f>
        <v>395</v>
      </c>
      <c r="J78" s="108" t="str">
        <f>VLOOKUP(C78,SOURCE!S$6:Y$10165,6,0)</f>
        <v>XOR</v>
      </c>
      <c r="K78" s="109" t="str">
        <f t="shared" si="2"/>
        <v>XOR</v>
      </c>
      <c r="L78" s="129" t="str">
        <f>VLOOKUP(C78,SOURCE!S$6:Y$10165,2,0)</f>
        <v>Logic</v>
      </c>
      <c r="Q78" s="106" t="str">
        <f>VLOOKUP(I78,SOURCE!B:M,5,0)</f>
        <v>"XOR"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ITM_NAND</v>
      </c>
      <c r="E79" s="106" t="str">
        <f>CHAR(34)&amp;VLOOKUP(C79,SOURCE!S$6:Y$10165,6,0)&amp;CHAR(34)</f>
        <v>"NAND"</v>
      </c>
      <c r="F79" s="101" t="str">
        <f t="shared" si="3"/>
        <v xml:space="preserve">                      if (strcompare(commandnumber,"NAND" )) {sprintf(commandnumber,"%d", ITM_NAND);} else</v>
      </c>
      <c r="H79" t="b">
        <f>ISNA(VLOOKUP(J79,J80:J$500,1,0))</f>
        <v>1</v>
      </c>
      <c r="I79" s="107">
        <f>VLOOKUP(C79,SOURCE!S$6:Y$10165,7,0)</f>
        <v>396</v>
      </c>
      <c r="J79" s="108" t="str">
        <f>VLOOKUP(C79,SOURCE!S$6:Y$10165,6,0)</f>
        <v>NAND</v>
      </c>
      <c r="K79" s="109" t="str">
        <f t="shared" si="2"/>
        <v>NAND</v>
      </c>
      <c r="L79" s="129" t="str">
        <f>VLOOKUP(C79,SOURCE!S$6:Y$10165,2,0)</f>
        <v>Logic</v>
      </c>
      <c r="Q79" s="106" t="str">
        <f>VLOOKUP(I79,SOURCE!B:M,5,0)</f>
        <v>"NAND"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ITM_NOR</v>
      </c>
      <c r="E80" s="106" t="str">
        <f>CHAR(34)&amp;VLOOKUP(C80,SOURCE!S$6:Y$10165,6,0)&amp;CHAR(34)</f>
        <v>"NOR"</v>
      </c>
      <c r="F80" s="101" t="str">
        <f t="shared" si="3"/>
        <v xml:space="preserve">                      if (strcompare(commandnumber,"NOR" )) {sprintf(commandnumber,"%d", ITM_NOR);} else</v>
      </c>
      <c r="H80" t="b">
        <f>ISNA(VLOOKUP(J80,J81:J$500,1,0))</f>
        <v>1</v>
      </c>
      <c r="I80" s="107">
        <f>VLOOKUP(C80,SOURCE!S$6:Y$10165,7,0)</f>
        <v>397</v>
      </c>
      <c r="J80" s="108" t="str">
        <f>VLOOKUP(C80,SOURCE!S$6:Y$10165,6,0)</f>
        <v>NOR</v>
      </c>
      <c r="K80" s="109" t="str">
        <f t="shared" si="2"/>
        <v>NOR</v>
      </c>
      <c r="L80" s="129" t="str">
        <f>VLOOKUP(C80,SOURCE!S$6:Y$10165,2,0)</f>
        <v>Logic</v>
      </c>
      <c r="Q80" s="106" t="str">
        <f>VLOOKUP(I80,SOURCE!B:M,5,0)</f>
        <v>"NOR"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ITM_XNOR</v>
      </c>
      <c r="E81" s="106" t="str">
        <f>CHAR(34)&amp;VLOOKUP(C81,SOURCE!S$6:Y$10165,6,0)&amp;CHAR(34)</f>
        <v>"XNOR"</v>
      </c>
      <c r="F81" s="101" t="str">
        <f t="shared" si="3"/>
        <v xml:space="preserve">                      if (strcompare(commandnumber,"XNOR" )) {sprintf(commandnumber,"%d", ITM_XNOR);} else</v>
      </c>
      <c r="H81" t="b">
        <f>ISNA(VLOOKUP(J81,J82:J$500,1,0))</f>
        <v>1</v>
      </c>
      <c r="I81" s="107">
        <f>VLOOKUP(C81,SOURCE!S$6:Y$10165,7,0)</f>
        <v>398</v>
      </c>
      <c r="J81" s="108" t="str">
        <f>VLOOKUP(C81,SOURCE!S$6:Y$10165,6,0)</f>
        <v>XNOR</v>
      </c>
      <c r="K81" s="109" t="str">
        <f t="shared" si="2"/>
        <v>XNOR</v>
      </c>
      <c r="L81" s="129" t="str">
        <f>VLOOKUP(C81,SOURCE!S$6:Y$10165,2,0)</f>
        <v>Logic</v>
      </c>
      <c r="Q81" s="106" t="str">
        <f>VLOOKUP(I81,SOURCE!B:M,5,0)</f>
        <v>"XNOR"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ITM_BS</v>
      </c>
      <c r="E82" s="106" t="str">
        <f>CHAR(34)&amp;VLOOKUP(C82,SOURCE!S$6:Y$10165,6,0)&amp;CHAR(34)</f>
        <v>"BS?"</v>
      </c>
      <c r="F82" s="101" t="str">
        <f t="shared" si="3"/>
        <v xml:space="preserve">                      if (strcompare(commandnumber,"BS?" )) {sprintf(commandnumber,"%d", ITM_BS);} else</v>
      </c>
      <c r="H82" t="b">
        <f>ISNA(VLOOKUP(J82,J83:J$500,1,0))</f>
        <v>1</v>
      </c>
      <c r="I82" s="107">
        <f>VLOOKUP(C82,SOURCE!S$6:Y$10165,7,0)</f>
        <v>399</v>
      </c>
      <c r="J82" s="108" t="str">
        <f>VLOOKUP(C82,SOURCE!S$6:Y$10165,6,0)</f>
        <v>BS?</v>
      </c>
      <c r="K82" s="109" t="str">
        <f t="shared" si="2"/>
        <v>BS?</v>
      </c>
      <c r="L82" s="129">
        <f>VLOOKUP(C82,SOURCE!S$6:Y$10165,2,0)</f>
        <v>0</v>
      </c>
      <c r="Q82" s="106" t="str">
        <f>VLOOKUP(I82,SOURCE!B:M,5,0)</f>
        <v>"BS?"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ITM_BC</v>
      </c>
      <c r="E83" s="106" t="str">
        <f>CHAR(34)&amp;VLOOKUP(C83,SOURCE!S$6:Y$10165,6,0)&amp;CHAR(34)</f>
        <v>"BC?"</v>
      </c>
      <c r="F83" s="101" t="str">
        <f t="shared" si="3"/>
        <v xml:space="preserve">                      if (strcompare(commandnumber,"BC?" )) {sprintf(commandnumber,"%d", ITM_BC);} else</v>
      </c>
      <c r="H83" t="b">
        <f>ISNA(VLOOKUP(J83,J84:J$500,1,0))</f>
        <v>1</v>
      </c>
      <c r="I83" s="107">
        <f>VLOOKUP(C83,SOURCE!S$6:Y$10165,7,0)</f>
        <v>400</v>
      </c>
      <c r="J83" s="108" t="str">
        <f>VLOOKUP(C83,SOURCE!S$6:Y$10165,6,0)</f>
        <v>BC?</v>
      </c>
      <c r="K83" s="109" t="str">
        <f t="shared" si="2"/>
        <v>BC?</v>
      </c>
      <c r="L83" s="129">
        <f>VLOOKUP(C83,SOURCE!S$6:Y$10165,2,0)</f>
        <v>0</v>
      </c>
      <c r="Q83" s="106" t="str">
        <f>VLOOKUP(I83,SOURCE!B:M,5,0)</f>
        <v>"BC?"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ITM_CB</v>
      </c>
      <c r="E84" s="106" t="str">
        <f>CHAR(34)&amp;VLOOKUP(C84,SOURCE!S$6:Y$10165,6,0)&amp;CHAR(34)</f>
        <v>"CB"</v>
      </c>
      <c r="F84" s="101" t="str">
        <f t="shared" si="3"/>
        <v xml:space="preserve">                      if (strcompare(commandnumber,"CB" )) {sprintf(commandnumber,"%d", ITM_CB);} else</v>
      </c>
      <c r="H84" t="b">
        <f>ISNA(VLOOKUP(J84,J85:J$500,1,0))</f>
        <v>1</v>
      </c>
      <c r="I84" s="107">
        <f>VLOOKUP(C84,SOURCE!S$6:Y$10165,7,0)</f>
        <v>401</v>
      </c>
      <c r="J84" s="108" t="str">
        <f>VLOOKUP(C84,SOURCE!S$6:Y$10165,6,0)</f>
        <v>CB</v>
      </c>
      <c r="K84" s="109" t="str">
        <f t="shared" si="2"/>
        <v>CB</v>
      </c>
      <c r="L84" s="129">
        <f>VLOOKUP(C84,SOURCE!S$6:Y$10165,2,0)</f>
        <v>0</v>
      </c>
      <c r="Q84" s="106" t="str">
        <f>VLOOKUP(I84,SOURCE!B:M,5,0)</f>
        <v>"CB"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ITM_SB</v>
      </c>
      <c r="E85" s="106" t="str">
        <f>CHAR(34)&amp;VLOOKUP(C85,SOURCE!S$6:Y$10165,6,0)&amp;CHAR(34)</f>
        <v>"SB"</v>
      </c>
      <c r="F85" s="101" t="str">
        <f t="shared" si="3"/>
        <v xml:space="preserve">                      if (strcompare(commandnumber,"SB" )) {sprintf(commandnumber,"%d", ITM_SB);} else</v>
      </c>
      <c r="H85" t="b">
        <f>ISNA(VLOOKUP(J85,J86:J$500,1,0))</f>
        <v>1</v>
      </c>
      <c r="I85" s="107">
        <f>VLOOKUP(C85,SOURCE!S$6:Y$10165,7,0)</f>
        <v>402</v>
      </c>
      <c r="J85" s="108" t="str">
        <f>VLOOKUP(C85,SOURCE!S$6:Y$10165,6,0)</f>
        <v>SB</v>
      </c>
      <c r="K85" s="109" t="str">
        <f t="shared" si="2"/>
        <v>SB</v>
      </c>
      <c r="L85" s="129">
        <f>VLOOKUP(C85,SOURCE!S$6:Y$10165,2,0)</f>
        <v>0</v>
      </c>
      <c r="Q85" s="106" t="str">
        <f>VLOOKUP(I85,SOURCE!B:M,5,0)</f>
        <v>"SB"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ITM_FB</v>
      </c>
      <c r="E86" s="106" t="str">
        <f>CHAR(34)&amp;VLOOKUP(C86,SOURCE!S$6:Y$10165,6,0)&amp;CHAR(34)</f>
        <v>"FB"</v>
      </c>
      <c r="F86" s="101" t="str">
        <f t="shared" si="3"/>
        <v xml:space="preserve">                      if (strcompare(commandnumber,"FB" )) {sprintf(commandnumber,"%d", ITM_FB);} else</v>
      </c>
      <c r="H86" t="b">
        <f>ISNA(VLOOKUP(J86,J87:J$500,1,0))</f>
        <v>1</v>
      </c>
      <c r="I86" s="107">
        <f>VLOOKUP(C86,SOURCE!S$6:Y$10165,7,0)</f>
        <v>403</v>
      </c>
      <c r="J86" s="108" t="str">
        <f>VLOOKUP(C86,SOURCE!S$6:Y$10165,6,0)</f>
        <v>FB</v>
      </c>
      <c r="K86" s="109" t="str">
        <f t="shared" si="2"/>
        <v>FB</v>
      </c>
      <c r="L86" s="129">
        <f>VLOOKUP(C86,SOURCE!S$6:Y$10165,2,0)</f>
        <v>0</v>
      </c>
      <c r="Q86" s="106" t="str">
        <f>VLOOKUP(I86,SOURCE!B:M,5,0)</f>
        <v>"FB"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ITM_RL</v>
      </c>
      <c r="E87" s="106" t="str">
        <f>CHAR(34)&amp;VLOOKUP(C87,SOURCE!S$6:Y$10165,6,0)&amp;CHAR(34)</f>
        <v>"RL"</v>
      </c>
      <c r="F87" s="101" t="str">
        <f t="shared" si="3"/>
        <v xml:space="preserve">                      if (strcompare(commandnumber,"RL" )) {sprintf(commandnumber,"%d", ITM_RL);} else</v>
      </c>
      <c r="H87" t="b">
        <f>ISNA(VLOOKUP(J87,J88:J$500,1,0))</f>
        <v>1</v>
      </c>
      <c r="I87" s="107">
        <f>VLOOKUP(C87,SOURCE!S$6:Y$10165,7,0)</f>
        <v>404</v>
      </c>
      <c r="J87" s="108" t="str">
        <f>VLOOKUP(C87,SOURCE!S$6:Y$10165,6,0)</f>
        <v>RL</v>
      </c>
      <c r="K87" s="109" t="str">
        <f t="shared" si="2"/>
        <v>RL</v>
      </c>
      <c r="L87" s="129" t="str">
        <f>VLOOKUP(C87,SOURCE!S$6:Y$10165,2,0)</f>
        <v>Logic</v>
      </c>
      <c r="Q87" s="106" t="str">
        <f>VLOOKUP(I87,SOURCE!B:M,5,0)</f>
        <v>"RL"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ITM_RLC</v>
      </c>
      <c r="E88" s="106" t="str">
        <f>CHAR(34)&amp;VLOOKUP(C88,SOURCE!S$6:Y$10165,6,0)&amp;CHAR(34)</f>
        <v>"RLC"</v>
      </c>
      <c r="F88" s="101" t="str">
        <f t="shared" si="3"/>
        <v xml:space="preserve">                      if (strcompare(commandnumber,"RLC" )) {sprintf(commandnumber,"%d", ITM_RLC);} else</v>
      </c>
      <c r="H88" t="b">
        <f>ISNA(VLOOKUP(J88,J89:J$500,1,0))</f>
        <v>1</v>
      </c>
      <c r="I88" s="107">
        <f>VLOOKUP(C88,SOURCE!S$6:Y$10165,7,0)</f>
        <v>405</v>
      </c>
      <c r="J88" s="108" t="str">
        <f>VLOOKUP(C88,SOURCE!S$6:Y$10165,6,0)</f>
        <v>RLC</v>
      </c>
      <c r="K88" s="109" t="str">
        <f t="shared" si="2"/>
        <v>RLC</v>
      </c>
      <c r="L88" s="129" t="str">
        <f>VLOOKUP(C88,SOURCE!S$6:Y$10165,2,0)</f>
        <v>Logic</v>
      </c>
      <c r="Q88" s="106" t="str">
        <f>VLOOKUP(I88,SOURCE!B:M,5,0)</f>
        <v>"RLC"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ITM_RR</v>
      </c>
      <c r="E89" s="106" t="str">
        <f>CHAR(34)&amp;VLOOKUP(C89,SOURCE!S$6:Y$10165,6,0)&amp;CHAR(34)</f>
        <v>"RR"</v>
      </c>
      <c r="F89" s="101" t="str">
        <f t="shared" si="3"/>
        <v xml:space="preserve">                      if (strcompare(commandnumber,"RR" )) {sprintf(commandnumber,"%d", ITM_RR);} else</v>
      </c>
      <c r="H89" t="b">
        <f>ISNA(VLOOKUP(J89,J90:J$500,1,0))</f>
        <v>1</v>
      </c>
      <c r="I89" s="107">
        <f>VLOOKUP(C89,SOURCE!S$6:Y$10165,7,0)</f>
        <v>406</v>
      </c>
      <c r="J89" s="108" t="str">
        <f>VLOOKUP(C89,SOURCE!S$6:Y$10165,6,0)</f>
        <v>RR</v>
      </c>
      <c r="K89" s="109" t="str">
        <f t="shared" si="2"/>
        <v>RR</v>
      </c>
      <c r="L89" s="129" t="str">
        <f>VLOOKUP(C89,SOURCE!S$6:Y$10165,2,0)</f>
        <v>Logic</v>
      </c>
      <c r="Q89" s="106" t="str">
        <f>VLOOKUP(I89,SOURCE!B:M,5,0)</f>
        <v>"RR"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ITM_RRC</v>
      </c>
      <c r="E90" s="106" t="str">
        <f>CHAR(34)&amp;VLOOKUP(C90,SOURCE!S$6:Y$10165,6,0)&amp;CHAR(34)</f>
        <v>"RRC"</v>
      </c>
      <c r="F90" s="101" t="str">
        <f t="shared" si="3"/>
        <v xml:space="preserve">                      if (strcompare(commandnumber,"RRC" )) {sprintf(commandnumber,"%d", ITM_RRC);} else</v>
      </c>
      <c r="H90" t="b">
        <f>ISNA(VLOOKUP(J90,J91:J$500,1,0))</f>
        <v>1</v>
      </c>
      <c r="I90" s="107">
        <f>VLOOKUP(C90,SOURCE!S$6:Y$10165,7,0)</f>
        <v>407</v>
      </c>
      <c r="J90" s="108" t="str">
        <f>VLOOKUP(C90,SOURCE!S$6:Y$10165,6,0)</f>
        <v>RRC</v>
      </c>
      <c r="K90" s="109" t="str">
        <f t="shared" si="2"/>
        <v>RRC</v>
      </c>
      <c r="L90" s="129" t="str">
        <f>VLOOKUP(C90,SOURCE!S$6:Y$10165,2,0)</f>
        <v>Logic</v>
      </c>
      <c r="Q90" s="106" t="str">
        <f>VLOOKUP(I90,SOURCE!B:M,5,0)</f>
        <v>"RRC"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ITM_SL</v>
      </c>
      <c r="E91" s="106" t="str">
        <f>CHAR(34)&amp;VLOOKUP(C91,SOURCE!S$6:Y$10165,6,0)&amp;CHAR(34)</f>
        <v>"SL"</v>
      </c>
      <c r="F91" s="101" t="str">
        <f t="shared" si="3"/>
        <v xml:space="preserve">                      if (strcompare(commandnumber,"SL" )) {sprintf(commandnumber,"%d", ITM_SL);} else</v>
      </c>
      <c r="H91" t="b">
        <f>ISNA(VLOOKUP(J91,J92:J$500,1,0))</f>
        <v>1</v>
      </c>
      <c r="I91" s="107">
        <f>VLOOKUP(C91,SOURCE!S$6:Y$10165,7,0)</f>
        <v>408</v>
      </c>
      <c r="J91" s="108" t="str">
        <f>VLOOKUP(C91,SOURCE!S$6:Y$10165,6,0)</f>
        <v>SL</v>
      </c>
      <c r="K91" s="109" t="str">
        <f t="shared" si="2"/>
        <v>SL</v>
      </c>
      <c r="L91" s="129" t="str">
        <f>VLOOKUP(C91,SOURCE!S$6:Y$10165,2,0)</f>
        <v>Logic</v>
      </c>
      <c r="Q91" s="106" t="str">
        <f>VLOOKUP(I91,SOURCE!B:M,5,0)</f>
        <v>"SL"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ITM_SR</v>
      </c>
      <c r="E92" s="106" t="str">
        <f>CHAR(34)&amp;VLOOKUP(C92,SOURCE!S$6:Y$10165,6,0)&amp;CHAR(34)</f>
        <v>"SR"</v>
      </c>
      <c r="F92" s="101" t="str">
        <f t="shared" si="3"/>
        <v xml:space="preserve">                      if (strcompare(commandnumber,"SR" )) {sprintf(commandnumber,"%d", ITM_SR);} else</v>
      </c>
      <c r="H92" t="b">
        <f>ISNA(VLOOKUP(J92,J93:J$500,1,0))</f>
        <v>1</v>
      </c>
      <c r="I92" s="107">
        <f>VLOOKUP(C92,SOURCE!S$6:Y$10165,7,0)</f>
        <v>409</v>
      </c>
      <c r="J92" s="108" t="str">
        <f>VLOOKUP(C92,SOURCE!S$6:Y$10165,6,0)</f>
        <v>SR</v>
      </c>
      <c r="K92" s="109" t="str">
        <f t="shared" si="2"/>
        <v>SR</v>
      </c>
      <c r="L92" s="129" t="str">
        <f>VLOOKUP(C92,SOURCE!S$6:Y$10165,2,0)</f>
        <v>Logic</v>
      </c>
      <c r="Q92" s="106" t="str">
        <f>VLOOKUP(I92,SOURCE!B:M,5,0)</f>
        <v>"SR"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ITM_ASR</v>
      </c>
      <c r="E93" s="106" t="str">
        <f>CHAR(34)&amp;VLOOKUP(C93,SOURCE!S$6:Y$10165,6,0)&amp;CHAR(34)</f>
        <v>"ASR"</v>
      </c>
      <c r="F93" s="101" t="str">
        <f t="shared" si="3"/>
        <v xml:space="preserve">                      if (strcompare(commandnumber,"ASR" )) {sprintf(commandnumber,"%d", ITM_ASR);} else</v>
      </c>
      <c r="H93" t="b">
        <f>ISNA(VLOOKUP(J93,J94:J$500,1,0))</f>
        <v>1</v>
      </c>
      <c r="I93" s="107">
        <f>VLOOKUP(C93,SOURCE!S$6:Y$10165,7,0)</f>
        <v>410</v>
      </c>
      <c r="J93" s="108" t="str">
        <f>VLOOKUP(C93,SOURCE!S$6:Y$10165,6,0)</f>
        <v>ASR</v>
      </c>
      <c r="K93" s="109" t="str">
        <f t="shared" si="2"/>
        <v>ASR</v>
      </c>
      <c r="L93" s="129">
        <f>VLOOKUP(C93,SOURCE!S$6:Y$10165,2,0)</f>
        <v>0</v>
      </c>
      <c r="Q93" s="106" t="str">
        <f>VLOOKUP(I93,SOURCE!B:M,5,0)</f>
        <v>"ASR"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ITM_LJ</v>
      </c>
      <c r="E94" s="106" t="str">
        <f>CHAR(34)&amp;VLOOKUP(C94,SOURCE!S$6:Y$10165,6,0)&amp;CHAR(34)</f>
        <v>"LJ"</v>
      </c>
      <c r="F94" s="101" t="str">
        <f t="shared" si="3"/>
        <v xml:space="preserve">                      if (strcompare(commandnumber,"LJ" )) {sprintf(commandnumber,"%d", ITM_LJ);} else</v>
      </c>
      <c r="H94" t="b">
        <f>ISNA(VLOOKUP(J94,J95:J$500,1,0))</f>
        <v>1</v>
      </c>
      <c r="I94" s="107">
        <f>VLOOKUP(C94,SOURCE!S$6:Y$10165,7,0)</f>
        <v>411</v>
      </c>
      <c r="J94" s="108" t="str">
        <f>VLOOKUP(C94,SOURCE!S$6:Y$10165,6,0)</f>
        <v>LJ</v>
      </c>
      <c r="K94" s="109" t="str">
        <f t="shared" si="2"/>
        <v>LJ</v>
      </c>
      <c r="L94" s="129">
        <f>VLOOKUP(C94,SOURCE!S$6:Y$10165,2,0)</f>
        <v>0</v>
      </c>
      <c r="Q94" s="106" t="str">
        <f>VLOOKUP(I94,SOURCE!B:M,5,0)</f>
        <v>"LJ"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ITM_RJ</v>
      </c>
      <c r="E95" s="106" t="str">
        <f>CHAR(34)&amp;VLOOKUP(C95,SOURCE!S$6:Y$10165,6,0)&amp;CHAR(34)</f>
        <v>"RJ"</v>
      </c>
      <c r="F95" s="101" t="str">
        <f t="shared" si="3"/>
        <v xml:space="preserve">                      if (strcompare(commandnumber,"RJ" )) {sprintf(commandnumber,"%d", ITM_RJ);} else</v>
      </c>
      <c r="H95" t="b">
        <f>ISNA(VLOOKUP(J95,J96:J$500,1,0))</f>
        <v>1</v>
      </c>
      <c r="I95" s="107">
        <f>VLOOKUP(C95,SOURCE!S$6:Y$10165,7,0)</f>
        <v>412</v>
      </c>
      <c r="J95" s="108" t="str">
        <f>VLOOKUP(C95,SOURCE!S$6:Y$10165,6,0)</f>
        <v>RJ</v>
      </c>
      <c r="K95" s="109" t="str">
        <f t="shared" si="2"/>
        <v>RJ</v>
      </c>
      <c r="L95" s="129">
        <f>VLOOKUP(C95,SOURCE!S$6:Y$10165,2,0)</f>
        <v>0</v>
      </c>
      <c r="Q95" s="106" t="str">
        <f>VLOOKUP(I95,SOURCE!B:M,5,0)</f>
        <v>"RJ"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ITM_MASKL</v>
      </c>
      <c r="E96" s="106" t="str">
        <f>CHAR(34)&amp;VLOOKUP(C96,SOURCE!S$6:Y$10165,6,0)&amp;CHAR(34)</f>
        <v>"MASKL"</v>
      </c>
      <c r="F96" s="101" t="str">
        <f t="shared" si="3"/>
        <v xml:space="preserve">                      if (strcompare(commandnumber,"MASKL" )) {sprintf(commandnumber,"%d", ITM_MASKL);} else</v>
      </c>
      <c r="H96" t="b">
        <f>ISNA(VLOOKUP(J96,J97:J$500,1,0))</f>
        <v>1</v>
      </c>
      <c r="I96" s="107">
        <f>VLOOKUP(C96,SOURCE!S$6:Y$10165,7,0)</f>
        <v>413</v>
      </c>
      <c r="J96" s="108" t="str">
        <f>VLOOKUP(C96,SOURCE!S$6:Y$10165,6,0)</f>
        <v>MASKL</v>
      </c>
      <c r="K96" s="109" t="str">
        <f t="shared" si="2"/>
        <v>MASKL</v>
      </c>
      <c r="L96" s="129">
        <f>VLOOKUP(C96,SOURCE!S$6:Y$10165,2,0)</f>
        <v>0</v>
      </c>
      <c r="Q96" s="106" t="str">
        <f>VLOOKUP(I96,SOURCE!B:M,5,0)</f>
        <v>"MASKL"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ITM_MASKR</v>
      </c>
      <c r="E97" s="106" t="str">
        <f>CHAR(34)&amp;VLOOKUP(C97,SOURCE!S$6:Y$10165,6,0)&amp;CHAR(34)</f>
        <v>"MASKR"</v>
      </c>
      <c r="F97" s="101" t="str">
        <f t="shared" si="3"/>
        <v xml:space="preserve">                      if (strcompare(commandnumber,"MASKR" )) {sprintf(commandnumber,"%d", ITM_MASKR);} else</v>
      </c>
      <c r="H97" t="b">
        <f>ISNA(VLOOKUP(J97,J98:J$500,1,0))</f>
        <v>1</v>
      </c>
      <c r="I97" s="107">
        <f>VLOOKUP(C97,SOURCE!S$6:Y$10165,7,0)</f>
        <v>414</v>
      </c>
      <c r="J97" s="108" t="str">
        <f>VLOOKUP(C97,SOURCE!S$6:Y$10165,6,0)</f>
        <v>MASKR</v>
      </c>
      <c r="K97" s="109" t="str">
        <f t="shared" si="2"/>
        <v>MASKR</v>
      </c>
      <c r="L97" s="129">
        <f>VLOOKUP(C97,SOURCE!S$6:Y$10165,2,0)</f>
        <v>0</v>
      </c>
      <c r="Q97" s="106" t="str">
        <f>VLOOKUP(I97,SOURCE!B:M,5,0)</f>
        <v>"MASKR"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ITM_MIRROR</v>
      </c>
      <c r="E98" s="106" t="str">
        <f>CHAR(34)&amp;VLOOKUP(C98,SOURCE!S$6:Y$10165,6,0)&amp;CHAR(34)</f>
        <v>"MIRROR"</v>
      </c>
      <c r="F98" s="101" t="str">
        <f t="shared" si="3"/>
        <v xml:space="preserve">                      if (strcompare(commandnumber,"MIRROR" )) {sprintf(commandnumber,"%d", ITM_MIRROR);} else</v>
      </c>
      <c r="H98" t="b">
        <f>ISNA(VLOOKUP(J98,J99:J$500,1,0))</f>
        <v>1</v>
      </c>
      <c r="I98" s="107">
        <f>VLOOKUP(C98,SOURCE!S$6:Y$10165,7,0)</f>
        <v>415</v>
      </c>
      <c r="J98" s="108" t="str">
        <f>VLOOKUP(C98,SOURCE!S$6:Y$10165,6,0)</f>
        <v>MIRROR</v>
      </c>
      <c r="K98" s="109" t="str">
        <f t="shared" si="2"/>
        <v>MIRROR</v>
      </c>
      <c r="L98" s="129">
        <f>VLOOKUP(C98,SOURCE!S$6:Y$10165,2,0)</f>
        <v>0</v>
      </c>
      <c r="Q98" s="106" t="str">
        <f>VLOOKUP(I98,SOURCE!B:M,5,0)</f>
        <v>"MIRROR"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ITM_NUMB</v>
      </c>
      <c r="E99" s="106" t="str">
        <f>CHAR(34)&amp;VLOOKUP(C99,SOURCE!S$6:Y$10165,6,0)&amp;CHAR(34)</f>
        <v>"#B"</v>
      </c>
      <c r="F99" s="101" t="str">
        <f t="shared" si="3"/>
        <v xml:space="preserve">                      if (strcompare(commandnumber,"#B" )) {sprintf(commandnumber,"%d", ITM_NUMB);} else</v>
      </c>
      <c r="H99" t="b">
        <f>ISNA(VLOOKUP(J99,J100:J$500,1,0))</f>
        <v>1</v>
      </c>
      <c r="I99" s="107">
        <f>VLOOKUP(C99,SOURCE!S$6:Y$10165,7,0)</f>
        <v>416</v>
      </c>
      <c r="J99" s="108" t="str">
        <f>VLOOKUP(C99,SOURCE!S$6:Y$10165,6,0)</f>
        <v>#B</v>
      </c>
      <c r="K99" s="109" t="str">
        <f t="shared" si="2"/>
        <v>#B</v>
      </c>
      <c r="L99" s="129" t="str">
        <f>VLOOKUP(C99,SOURCE!S$6:Y$10165,2,0)</f>
        <v>Logic</v>
      </c>
      <c r="Q99" s="106" t="str">
        <f>VLOOKUP(I99,SOURCE!B:M,5,0)</f>
        <v>"#B"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ITM_SDL</v>
      </c>
      <c r="E100" s="106" t="str">
        <f>CHAR(34)&amp;VLOOKUP(C100,SOURCE!S$6:Y$10165,6,0)&amp;CHAR(34)</f>
        <v>"SDL"</v>
      </c>
      <c r="F100" s="101" t="str">
        <f t="shared" si="3"/>
        <v xml:space="preserve">                      if (strcompare(commandnumber,"SDL" )) {sprintf(commandnumber,"%d", ITM_SDL);} else</v>
      </c>
      <c r="H100" t="b">
        <f>ISNA(VLOOKUP(J100,J101:J$500,1,0))</f>
        <v>1</v>
      </c>
      <c r="I100" s="107">
        <f>VLOOKUP(C100,SOURCE!S$6:Y$10165,7,0)</f>
        <v>417</v>
      </c>
      <c r="J100" s="108" t="str">
        <f>VLOOKUP(C100,SOURCE!S$6:Y$10165,6,0)</f>
        <v>SDL</v>
      </c>
      <c r="K100" s="109" t="str">
        <f t="shared" si="2"/>
        <v>SDL</v>
      </c>
      <c r="L100" s="129" t="str">
        <f>VLOOKUP(C100,SOURCE!S$6:Y$10165,2,0)</f>
        <v>Math</v>
      </c>
      <c r="Q100" s="106" t="str">
        <f>VLOOKUP(I100,SOURCE!B:M,5,0)</f>
        <v>"SDL"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ITM_SDR</v>
      </c>
      <c r="E101" s="106" t="str">
        <f>CHAR(34)&amp;VLOOKUP(C101,SOURCE!S$6:Y$10165,6,0)&amp;CHAR(34)</f>
        <v>"SDR"</v>
      </c>
      <c r="F101" s="101" t="str">
        <f t="shared" si="3"/>
        <v xml:space="preserve">                      if (strcompare(commandnumber,"SDR" )) {sprintf(commandnumber,"%d", ITM_SDR);} else</v>
      </c>
      <c r="H101" t="b">
        <f>ISNA(VLOOKUP(J101,J102:J$500,1,0))</f>
        <v>1</v>
      </c>
      <c r="I101" s="107">
        <f>VLOOKUP(C101,SOURCE!S$6:Y$10165,7,0)</f>
        <v>418</v>
      </c>
      <c r="J101" s="108" t="str">
        <f>VLOOKUP(C101,SOURCE!S$6:Y$10165,6,0)</f>
        <v>SDR</v>
      </c>
      <c r="K101" s="109" t="str">
        <f t="shared" si="2"/>
        <v>SDR</v>
      </c>
      <c r="L101" s="129" t="str">
        <f>VLOOKUP(C101,SOURCE!S$6:Y$10165,2,0)</f>
        <v>Math</v>
      </c>
      <c r="Q101" s="106" t="str">
        <f>VLOOKUP(I101,SOURCE!B:M,5,0)</f>
        <v>"SDR"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ITM_SIGMAPLUS</v>
      </c>
      <c r="E102" s="106" t="str">
        <f>CHAR(34)&amp;VLOOKUP(C102,SOURCE!S$6:Y$10165,6,0)&amp;CHAR(34)</f>
        <v>"SUM+"</v>
      </c>
      <c r="F102" s="101" t="str">
        <f t="shared" si="3"/>
        <v xml:space="preserve">                      if (strcompare(commandnumber,"SUM+" )) {sprintf(commandnumber,"%d", ITM_SIGMAPLUS);} else</v>
      </c>
      <c r="H102" t="b">
        <f>ISNA(VLOOKUP(J102,J103:J$500,1,0))</f>
        <v>1</v>
      </c>
      <c r="I102" s="107">
        <f>VLOOKUP(C102,SOURCE!S$6:Y$10165,7,0)</f>
        <v>423</v>
      </c>
      <c r="J102" s="108" t="str">
        <f>VLOOKUP(C102,SOURCE!S$6:Y$10165,6,0)</f>
        <v>SUM+</v>
      </c>
      <c r="K102" s="109" t="str">
        <f t="shared" si="2"/>
        <v>SUM+</v>
      </c>
      <c r="L102" s="129" t="str">
        <f>VLOOKUP(C102,SOURCE!S$6:Y$10165,2,0)</f>
        <v>Stat</v>
      </c>
      <c r="Q102" s="106" t="str">
        <f>VLOOKUP(I102,SOURCE!B:M,5,0)</f>
        <v>STD_SIGMA "+"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ITM_NSIGMA</v>
      </c>
      <c r="E103" s="106" t="str">
        <f>CHAR(34)&amp;VLOOKUP(C103,SOURCE!S$6:Y$10165,6,0)&amp;CHAR(34)</f>
        <v>"NSUM"</v>
      </c>
      <c r="F103" s="101" t="str">
        <f t="shared" si="3"/>
        <v xml:space="preserve">                      if (strcompare(commandnumber,"NSUM" )) {sprintf(commandnumber,"%d", ITM_NSIGMA);} else</v>
      </c>
      <c r="H103" t="b">
        <f>ISNA(VLOOKUP(J103,J104:J$500,1,0))</f>
        <v>1</v>
      </c>
      <c r="I103" s="107">
        <f>VLOOKUP(C103,SOURCE!S$6:Y$10165,7,0)</f>
        <v>425</v>
      </c>
      <c r="J103" s="108" t="str">
        <f>VLOOKUP(C103,SOURCE!S$6:Y$10165,6,0)</f>
        <v>NSUM</v>
      </c>
      <c r="K103" s="109" t="str">
        <f t="shared" si="2"/>
        <v>n</v>
      </c>
      <c r="L103" s="129" t="str">
        <f>VLOOKUP(C103,SOURCE!S$6:Y$10165,2,0)</f>
        <v>Stat</v>
      </c>
      <c r="Q103" s="106" t="str">
        <f>VLOOKUP(I103,SOURCE!B:M,5,0)</f>
        <v>"n"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ITM_SIGMAx</v>
      </c>
      <c r="E104" s="106" t="str">
        <f>CHAR(34)&amp;VLOOKUP(C104,SOURCE!S$6:Y$10165,6,0)&amp;CHAR(34)</f>
        <v>"SUMX"</v>
      </c>
      <c r="F104" s="101" t="str">
        <f t="shared" si="3"/>
        <v xml:space="preserve">                      if (strcompare(commandnumber,"SUMX" )) {sprintf(commandnumber,"%d", ITM_SIGMAx);} else</v>
      </c>
      <c r="H104" t="b">
        <f>ISNA(VLOOKUP(J104,J105:J$500,1,0))</f>
        <v>1</v>
      </c>
      <c r="I104" s="107">
        <f>VLOOKUP(C104,SOURCE!S$6:Y$10165,7,0)</f>
        <v>426</v>
      </c>
      <c r="J104" s="108" t="str">
        <f>VLOOKUP(C104,SOURCE!S$6:Y$10165,6,0)</f>
        <v>SUMX</v>
      </c>
      <c r="K104" s="109" t="str">
        <f t="shared" si="2"/>
        <v>SUMx</v>
      </c>
      <c r="L104" s="129" t="str">
        <f>VLOOKUP(C104,SOURCE!S$6:Y$10165,2,0)</f>
        <v>Stat</v>
      </c>
      <c r="Q104" s="106" t="str">
        <f>VLOOKUP(I104,SOURCE!B:M,5,0)</f>
        <v>STD_SIGMA "x"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ITM_SIGMAy</v>
      </c>
      <c r="E105" s="106" t="str">
        <f>CHAR(34)&amp;VLOOKUP(C105,SOURCE!S$6:Y$10165,6,0)&amp;CHAR(34)</f>
        <v>"SUMY"</v>
      </c>
      <c r="F105" s="101" t="str">
        <f t="shared" si="3"/>
        <v xml:space="preserve">                      if (strcompare(commandnumber,"SUMY" )) {sprintf(commandnumber,"%d", ITM_SIGMAy);} else</v>
      </c>
      <c r="H105" t="b">
        <f>ISNA(VLOOKUP(J105,J106:J$500,1,0))</f>
        <v>1</v>
      </c>
      <c r="I105" s="107">
        <f>VLOOKUP(C105,SOURCE!S$6:Y$10165,7,0)</f>
        <v>427</v>
      </c>
      <c r="J105" s="108" t="str">
        <f>VLOOKUP(C105,SOURCE!S$6:Y$10165,6,0)</f>
        <v>SUMY</v>
      </c>
      <c r="K105" s="109" t="str">
        <f t="shared" si="2"/>
        <v>SUMy</v>
      </c>
      <c r="L105" s="129" t="str">
        <f>VLOOKUP(C105,SOURCE!S$6:Y$10165,2,0)</f>
        <v>Stat</v>
      </c>
      <c r="Q105" s="106" t="str">
        <f>VLOOKUP(I105,SOURCE!B:M,5,0)</f>
        <v>STD_SIGMA "y"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ITM_SIGMAx2</v>
      </c>
      <c r="E106" s="106" t="str">
        <f>CHAR(34)&amp;VLOOKUP(C106,SOURCE!S$6:Y$10165,6,0)&amp;CHAR(34)</f>
        <v>"SUMX^2"</v>
      </c>
      <c r="F106" s="101" t="str">
        <f t="shared" si="3"/>
        <v xml:space="preserve">                      if (strcompare(commandnumber,"SUMX^2" )) {sprintf(commandnumber,"%d", ITM_SIGMAx2);} else</v>
      </c>
      <c r="H106" t="b">
        <f>ISNA(VLOOKUP(J106,J107:J$500,1,0))</f>
        <v>1</v>
      </c>
      <c r="I106" s="107">
        <f>VLOOKUP(C106,SOURCE!S$6:Y$10165,7,0)</f>
        <v>428</v>
      </c>
      <c r="J106" s="108" t="str">
        <f>VLOOKUP(C106,SOURCE!S$6:Y$10165,6,0)</f>
        <v>SUMX^2</v>
      </c>
      <c r="K106" s="109" t="str">
        <f t="shared" si="2"/>
        <v>SUMx^2</v>
      </c>
      <c r="L106" s="129" t="str">
        <f>VLOOKUP(C106,SOURCE!S$6:Y$10165,2,0)</f>
        <v>Stat</v>
      </c>
      <c r="Q106" s="106" t="str">
        <f>VLOOKUP(I106,SOURCE!B:M,5,0)</f>
        <v>STD_SIGMA "x" STD_SUP_2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ITM_SIGMAx2y</v>
      </c>
      <c r="E107" s="106" t="str">
        <f>CHAR(34)&amp;VLOOKUP(C107,SOURCE!S$6:Y$10165,6,0)&amp;CHAR(34)</f>
        <v>"SUMX^2Y"</v>
      </c>
      <c r="F107" s="101" t="str">
        <f t="shared" si="3"/>
        <v xml:space="preserve">                      if (strcompare(commandnumber,"SUMX^2Y" )) {sprintf(commandnumber,"%d", ITM_SIGMAx2y);} else</v>
      </c>
      <c r="H107" t="b">
        <f>ISNA(VLOOKUP(J107,J108:J$500,1,0))</f>
        <v>1</v>
      </c>
      <c r="I107" s="107">
        <f>VLOOKUP(C107,SOURCE!S$6:Y$10165,7,0)</f>
        <v>429</v>
      </c>
      <c r="J107" s="108" t="str">
        <f>VLOOKUP(C107,SOURCE!S$6:Y$10165,6,0)</f>
        <v>SUMX^2Y</v>
      </c>
      <c r="K107" s="109" t="str">
        <f t="shared" si="2"/>
        <v>SUMx^2y</v>
      </c>
      <c r="L107" s="129" t="str">
        <f>VLOOKUP(C107,SOURCE!S$6:Y$10165,2,0)</f>
        <v>Stat</v>
      </c>
      <c r="Q107" s="106" t="str">
        <f>VLOOKUP(I107,SOURCE!B:M,5,0)</f>
        <v>STD_SIGMA "x" STD_SUP_2 "y"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ITM_SIGMAy2</v>
      </c>
      <c r="E108" s="106" t="str">
        <f>CHAR(34)&amp;VLOOKUP(C108,SOURCE!S$6:Y$10165,6,0)&amp;CHAR(34)</f>
        <v>"SUMY^2"</v>
      </c>
      <c r="F108" s="101" t="str">
        <f t="shared" si="3"/>
        <v xml:space="preserve">                      if (strcompare(commandnumber,"SUMY^2" )) {sprintf(commandnumber,"%d", ITM_SIGMAy2);} else</v>
      </c>
      <c r="H108" t="b">
        <f>ISNA(VLOOKUP(J108,J109:J$500,1,0))</f>
        <v>1</v>
      </c>
      <c r="I108" s="107">
        <f>VLOOKUP(C108,SOURCE!S$6:Y$10165,7,0)</f>
        <v>430</v>
      </c>
      <c r="J108" s="108" t="str">
        <f>VLOOKUP(C108,SOURCE!S$6:Y$10165,6,0)</f>
        <v>SUMY^2</v>
      </c>
      <c r="K108" s="109" t="str">
        <f t="shared" si="2"/>
        <v>SUMy^2</v>
      </c>
      <c r="L108" s="129" t="str">
        <f>VLOOKUP(C108,SOURCE!S$6:Y$10165,2,0)</f>
        <v>Stat</v>
      </c>
      <c r="Q108" s="106" t="str">
        <f>VLOOKUP(I108,SOURCE!B:M,5,0)</f>
        <v>STD_SIGMA "y" STD_SUP_2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ITM_SIGMAxy</v>
      </c>
      <c r="E109" s="106" t="str">
        <f>CHAR(34)&amp;VLOOKUP(C109,SOURCE!S$6:Y$10165,6,0)&amp;CHAR(34)</f>
        <v>"SUMXY"</v>
      </c>
      <c r="F109" s="101" t="str">
        <f t="shared" si="3"/>
        <v xml:space="preserve">                      if (strcompare(commandnumber,"SUMXY" )) {sprintf(commandnumber,"%d", ITM_SIGMAxy);} else</v>
      </c>
      <c r="H109" t="b">
        <f>ISNA(VLOOKUP(J109,J110:J$500,1,0))</f>
        <v>1</v>
      </c>
      <c r="I109" s="107">
        <f>VLOOKUP(C109,SOURCE!S$6:Y$10165,7,0)</f>
        <v>431</v>
      </c>
      <c r="J109" s="108" t="str">
        <f>VLOOKUP(C109,SOURCE!S$6:Y$10165,6,0)</f>
        <v>SUMXY</v>
      </c>
      <c r="K109" s="109" t="str">
        <f t="shared" si="2"/>
        <v>SUMxy</v>
      </c>
      <c r="L109" s="129" t="str">
        <f>VLOOKUP(C109,SOURCE!S$6:Y$10165,2,0)</f>
        <v>Stat</v>
      </c>
      <c r="Q109" s="106" t="str">
        <f>VLOOKUP(I109,SOURCE!B:M,5,0)</f>
        <v>STD_SIGMA "xy"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ITM_SIGMAlnxy</v>
      </c>
      <c r="E110" s="106" t="str">
        <f>CHAR(34)&amp;VLOOKUP(C110,SOURCE!S$6:Y$10165,6,0)&amp;CHAR(34)</f>
        <v>"SUMLNXY"</v>
      </c>
      <c r="F110" s="101" t="str">
        <f t="shared" si="3"/>
        <v xml:space="preserve">                      if (strcompare(commandnumber,"SUMLNXY" )) {sprintf(commandnumber,"%d", ITM_SIGMAlnxy);} else</v>
      </c>
      <c r="H110" t="b">
        <f>ISNA(VLOOKUP(J110,J111:J$500,1,0))</f>
        <v>1</v>
      </c>
      <c r="I110" s="107">
        <f>VLOOKUP(C110,SOURCE!S$6:Y$10165,7,0)</f>
        <v>432</v>
      </c>
      <c r="J110" s="108" t="str">
        <f>VLOOKUP(C110,SOURCE!S$6:Y$10165,6,0)</f>
        <v>SUMLNXY</v>
      </c>
      <c r="K110" s="109" t="str">
        <f t="shared" si="2"/>
        <v>SUMlnxy</v>
      </c>
      <c r="L110" s="129" t="str">
        <f>VLOOKUP(C110,SOURCE!S$6:Y$10165,2,0)</f>
        <v>Stat</v>
      </c>
      <c r="Q110" s="106" t="str">
        <f>VLOOKUP(I110,SOURCE!B:M,5,0)</f>
        <v>STD_SIGMA "lnxy"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ITM_SIGMAlnx</v>
      </c>
      <c r="E111" s="106" t="str">
        <f>CHAR(34)&amp;VLOOKUP(C111,SOURCE!S$6:Y$10165,6,0)&amp;CHAR(34)</f>
        <v>"SUMLNX"</v>
      </c>
      <c r="F111" s="101" t="str">
        <f t="shared" si="3"/>
        <v xml:space="preserve">                      if (strcompare(commandnumber,"SUMLNX" )) {sprintf(commandnumber,"%d", ITM_SIGMAlnx);} else</v>
      </c>
      <c r="H111" t="b">
        <f>ISNA(VLOOKUP(J111,J112:J$500,1,0))</f>
        <v>1</v>
      </c>
      <c r="I111" s="107">
        <f>VLOOKUP(C111,SOURCE!S$6:Y$10165,7,0)</f>
        <v>433</v>
      </c>
      <c r="J111" s="108" t="str">
        <f>VLOOKUP(C111,SOURCE!S$6:Y$10165,6,0)</f>
        <v>SUMLNX</v>
      </c>
      <c r="K111" s="109" t="str">
        <f t="shared" si="2"/>
        <v>SUMlnx</v>
      </c>
      <c r="L111" s="129" t="str">
        <f>VLOOKUP(C111,SOURCE!S$6:Y$10165,2,0)</f>
        <v>Stat</v>
      </c>
      <c r="Q111" s="106" t="str">
        <f>VLOOKUP(I111,SOURCE!B:M,5,0)</f>
        <v>STD_SIGMA "lnx"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ITM_SIGMAln2x</v>
      </c>
      <c r="E112" s="106" t="str">
        <f>CHAR(34)&amp;VLOOKUP(C112,SOURCE!S$6:Y$10165,6,0)&amp;CHAR(34)</f>
        <v>"SUMLN^2X"</v>
      </c>
      <c r="F112" s="101" t="str">
        <f t="shared" si="3"/>
        <v xml:space="preserve">                      if (strcompare(commandnumber,"SUMLN^2X" )) {sprintf(commandnumber,"%d", ITM_SIGMAln2x);} else</v>
      </c>
      <c r="H112" t="b">
        <f>ISNA(VLOOKUP(J112,J113:J$500,1,0))</f>
        <v>1</v>
      </c>
      <c r="I112" s="107">
        <f>VLOOKUP(C112,SOURCE!S$6:Y$10165,7,0)</f>
        <v>434</v>
      </c>
      <c r="J112" s="108" t="str">
        <f>VLOOKUP(C112,SOURCE!S$6:Y$10165,6,0)</f>
        <v>SUMLN^2X</v>
      </c>
      <c r="K112" s="109" t="str">
        <f t="shared" si="2"/>
        <v>SUMln^2x</v>
      </c>
      <c r="L112" s="129" t="str">
        <f>VLOOKUP(C112,SOURCE!S$6:Y$10165,2,0)</f>
        <v>Stat</v>
      </c>
      <c r="Q112" s="106" t="str">
        <f>VLOOKUP(I112,SOURCE!B:M,5,0)</f>
        <v>STD_SIGMA "ln" STD_SUP_2 "x"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ITM_SIGMAylnx</v>
      </c>
      <c r="E113" s="106" t="str">
        <f>CHAR(34)&amp;VLOOKUP(C113,SOURCE!S$6:Y$10165,6,0)&amp;CHAR(34)</f>
        <v>"SUMYLNX"</v>
      </c>
      <c r="F113" s="101" t="str">
        <f t="shared" si="3"/>
        <v xml:space="preserve">                      if (strcompare(commandnumber,"SUMYLNX" )) {sprintf(commandnumber,"%d", ITM_SIGMAylnx);} else</v>
      </c>
      <c r="H113" t="b">
        <f>ISNA(VLOOKUP(J113,J114:J$500,1,0))</f>
        <v>1</v>
      </c>
      <c r="I113" s="107">
        <f>VLOOKUP(C113,SOURCE!S$6:Y$10165,7,0)</f>
        <v>435</v>
      </c>
      <c r="J113" s="108" t="str">
        <f>VLOOKUP(C113,SOURCE!S$6:Y$10165,6,0)</f>
        <v>SUMYLNX</v>
      </c>
      <c r="K113" s="109" t="str">
        <f t="shared" si="2"/>
        <v>SUMylnx</v>
      </c>
      <c r="L113" s="129" t="str">
        <f>VLOOKUP(C113,SOURCE!S$6:Y$10165,2,0)</f>
        <v>Stat</v>
      </c>
      <c r="Q113" s="106" t="str">
        <f>VLOOKUP(I113,SOURCE!B:M,5,0)</f>
        <v>STD_SIGMA "ylnx"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ITM_SIGMAlny</v>
      </c>
      <c r="E114" s="106" t="str">
        <f>CHAR(34)&amp;VLOOKUP(C114,SOURCE!S$6:Y$10165,6,0)&amp;CHAR(34)</f>
        <v>"SUMLNY"</v>
      </c>
      <c r="F114" s="101" t="str">
        <f t="shared" si="3"/>
        <v xml:space="preserve">                      if (strcompare(commandnumber,"SUMLNY" )) {sprintf(commandnumber,"%d", ITM_SIGMAlny);} else</v>
      </c>
      <c r="H114" t="b">
        <f>ISNA(VLOOKUP(J114,J115:J$500,1,0))</f>
        <v>1</v>
      </c>
      <c r="I114" s="107">
        <f>VLOOKUP(C114,SOURCE!S$6:Y$10165,7,0)</f>
        <v>436</v>
      </c>
      <c r="J114" s="108" t="str">
        <f>VLOOKUP(C114,SOURCE!S$6:Y$10165,6,0)</f>
        <v>SUMLNY</v>
      </c>
      <c r="K114" s="109" t="str">
        <f t="shared" si="2"/>
        <v>SUMlny</v>
      </c>
      <c r="L114" s="129" t="str">
        <f>VLOOKUP(C114,SOURCE!S$6:Y$10165,2,0)</f>
        <v>Stat</v>
      </c>
      <c r="Q114" s="106" t="str">
        <f>VLOOKUP(I114,SOURCE!B:M,5,0)</f>
        <v>STD_SIGMA "lny"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ITM_SIGMAln2y</v>
      </c>
      <c r="E115" s="106" t="str">
        <f>CHAR(34)&amp;VLOOKUP(C115,SOURCE!S$6:Y$10165,6,0)&amp;CHAR(34)</f>
        <v>"SUMLN^2Y"</v>
      </c>
      <c r="F115" s="101" t="str">
        <f t="shared" si="3"/>
        <v xml:space="preserve">                      if (strcompare(commandnumber,"SUMLN^2Y" )) {sprintf(commandnumber,"%d", ITM_SIGMAln2y);} else</v>
      </c>
      <c r="H115" t="b">
        <f>ISNA(VLOOKUP(J115,J116:J$500,1,0))</f>
        <v>1</v>
      </c>
      <c r="I115" s="107">
        <f>VLOOKUP(C115,SOURCE!S$6:Y$10165,7,0)</f>
        <v>437</v>
      </c>
      <c r="J115" s="108" t="str">
        <f>VLOOKUP(C115,SOURCE!S$6:Y$10165,6,0)</f>
        <v>SUMLN^2Y</v>
      </c>
      <c r="K115" s="109" t="str">
        <f t="shared" si="2"/>
        <v>SUMln^2y</v>
      </c>
      <c r="L115" s="129" t="str">
        <f>VLOOKUP(C115,SOURCE!S$6:Y$10165,2,0)</f>
        <v>Stat</v>
      </c>
      <c r="Q115" s="106" t="str">
        <f>VLOOKUP(I115,SOURCE!B:M,5,0)</f>
        <v>STD_SIGMA "ln" STD_SUP_2 "y"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ITM_SIGMAxlny</v>
      </c>
      <c r="E116" s="106" t="str">
        <f>CHAR(34)&amp;VLOOKUP(C116,SOURCE!S$6:Y$10165,6,0)&amp;CHAR(34)</f>
        <v>"SUMXLNY"</v>
      </c>
      <c r="F116" s="101" t="str">
        <f t="shared" si="3"/>
        <v xml:space="preserve">                      if (strcompare(commandnumber,"SUMXLNY" )) {sprintf(commandnumber,"%d", ITM_SIGMAxlny);} else</v>
      </c>
      <c r="H116" t="b">
        <f>ISNA(VLOOKUP(J116,J117:J$500,1,0))</f>
        <v>1</v>
      </c>
      <c r="I116" s="107">
        <f>VLOOKUP(C116,SOURCE!S$6:Y$10165,7,0)</f>
        <v>438</v>
      </c>
      <c r="J116" s="108" t="str">
        <f>VLOOKUP(C116,SOURCE!S$6:Y$10165,6,0)</f>
        <v>SUMXLNY</v>
      </c>
      <c r="K116" s="109" t="str">
        <f t="shared" si="2"/>
        <v>SUMxlny</v>
      </c>
      <c r="L116" s="129" t="str">
        <f>VLOOKUP(C116,SOURCE!S$6:Y$10165,2,0)</f>
        <v>Stat</v>
      </c>
      <c r="Q116" s="106" t="str">
        <f>VLOOKUP(I116,SOURCE!B:M,5,0)</f>
        <v>STD_SIGMA "xlny"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ITM_SIGMAlnyonx</v>
      </c>
      <c r="E117" s="106" t="str">
        <f>CHAR(34)&amp;VLOOKUP(C117,SOURCE!S$6:Y$10165,6,0)&amp;CHAR(34)</f>
        <v>"SUMLNY/X"</v>
      </c>
      <c r="F117" s="101" t="str">
        <f t="shared" si="3"/>
        <v xml:space="preserve">                      if (strcompare(commandnumber,"SUMLNY/X" )) {sprintf(commandnumber,"%d", ITM_SIGMAlnyonx);} else</v>
      </c>
      <c r="H117" t="b">
        <f>ISNA(VLOOKUP(J117,J118:J$500,1,0))</f>
        <v>1</v>
      </c>
      <c r="I117" s="107">
        <f>VLOOKUP(C117,SOURCE!S$6:Y$10165,7,0)</f>
        <v>439</v>
      </c>
      <c r="J117" s="108" t="str">
        <f>VLOOKUP(C117,SOURCE!S$6:Y$10165,6,0)</f>
        <v>SUMLNY/X</v>
      </c>
      <c r="K117" s="109" t="str">
        <f t="shared" si="2"/>
        <v>SUMlny/x</v>
      </c>
      <c r="L117" s="129" t="str">
        <f>VLOOKUP(C117,SOURCE!S$6:Y$10165,2,0)</f>
        <v>Stat</v>
      </c>
      <c r="Q117" s="106" t="str">
        <f>VLOOKUP(I117,SOURCE!B:M,5,0)</f>
        <v>STD_SIGMA "lny/x"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ITM_SIGMAx2ony</v>
      </c>
      <c r="E118" s="106" t="str">
        <f>CHAR(34)&amp;VLOOKUP(C118,SOURCE!S$6:Y$10165,6,0)&amp;CHAR(34)</f>
        <v>"SUMX^2/Y"</v>
      </c>
      <c r="F118" s="101" t="str">
        <f t="shared" si="3"/>
        <v xml:space="preserve">                      if (strcompare(commandnumber,"SUMX^2/Y" )) {sprintf(commandnumber,"%d", ITM_SIGMAx2ony);} else</v>
      </c>
      <c r="H118" t="b">
        <f>ISNA(VLOOKUP(J118,J119:J$500,1,0))</f>
        <v>1</v>
      </c>
      <c r="I118" s="107">
        <f>VLOOKUP(C118,SOURCE!S$6:Y$10165,7,0)</f>
        <v>440</v>
      </c>
      <c r="J118" s="108" t="str">
        <f>VLOOKUP(C118,SOURCE!S$6:Y$10165,6,0)</f>
        <v>SUMX^2/Y</v>
      </c>
      <c r="K118" s="109" t="str">
        <f t="shared" si="2"/>
        <v>SUMx^2/y</v>
      </c>
      <c r="L118" s="129" t="str">
        <f>VLOOKUP(C118,SOURCE!S$6:Y$10165,2,0)</f>
        <v>Stat</v>
      </c>
      <c r="Q118" s="106" t="str">
        <f>VLOOKUP(I118,SOURCE!B:M,5,0)</f>
        <v>STD_SIGMA "x" STD_SUP_2 "/y"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ITM_SIGMA1onx</v>
      </c>
      <c r="E119" s="106" t="str">
        <f>CHAR(34)&amp;VLOOKUP(C119,SOURCE!S$6:Y$10165,6,0)&amp;CHAR(34)</f>
        <v>"SUM^1/X"</v>
      </c>
      <c r="F119" s="101" t="str">
        <f t="shared" si="3"/>
        <v xml:space="preserve">                      if (strcompare(commandnumber,"SUM^1/X" )) {sprintf(commandnumber,"%d", ITM_SIGMA1onx);} else</v>
      </c>
      <c r="H119" t="b">
        <f>ISNA(VLOOKUP(J119,J120:J$500,1,0))</f>
        <v>1</v>
      </c>
      <c r="I119" s="107">
        <f>VLOOKUP(C119,SOURCE!S$6:Y$10165,7,0)</f>
        <v>441</v>
      </c>
      <c r="J119" s="108" t="str">
        <f>VLOOKUP(C119,SOURCE!S$6:Y$10165,6,0)</f>
        <v>SUM^1/X</v>
      </c>
      <c r="K119" s="109" t="str">
        <f t="shared" si="2"/>
        <v>SUM^1/x</v>
      </c>
      <c r="L119" s="129" t="str">
        <f>VLOOKUP(C119,SOURCE!S$6:Y$10165,2,0)</f>
        <v>Stat</v>
      </c>
      <c r="Q119" s="106" t="str">
        <f>VLOOKUP(I119,SOURCE!B:M,5,0)</f>
        <v>STD_SIGMA STD_SUP_1 "/x"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ITM_SIGMA1onx2</v>
      </c>
      <c r="E120" s="106" t="str">
        <f>CHAR(34)&amp;VLOOKUP(C120,SOURCE!S$6:Y$10165,6,0)&amp;CHAR(34)</f>
        <v>"SUM^1/X^2"</v>
      </c>
      <c r="F120" s="101" t="str">
        <f t="shared" si="3"/>
        <v xml:space="preserve">                      if (strcompare(commandnumber,"SUM^1/X^2" )) {sprintf(commandnumber,"%d", ITM_SIGMA1onx2);} else</v>
      </c>
      <c r="H120" t="b">
        <f>ISNA(VLOOKUP(J120,J121:J$500,1,0))</f>
        <v>1</v>
      </c>
      <c r="I120" s="107">
        <f>VLOOKUP(C120,SOURCE!S$6:Y$10165,7,0)</f>
        <v>442</v>
      </c>
      <c r="J120" s="108" t="str">
        <f>VLOOKUP(C120,SOURCE!S$6:Y$10165,6,0)</f>
        <v>SUM^1/X^2</v>
      </c>
      <c r="K120" s="109" t="str">
        <f t="shared" si="2"/>
        <v>SUM^1/x^2</v>
      </c>
      <c r="L120" s="129" t="str">
        <f>VLOOKUP(C120,SOURCE!S$6:Y$10165,2,0)</f>
        <v>Stat</v>
      </c>
      <c r="Q120" s="106" t="str">
        <f>VLOOKUP(I120,SOURCE!B:M,5,0)</f>
        <v>STD_SIGMA STD_SUP_1 "/x" STD_SUP_2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ITM_SIGMAxony</v>
      </c>
      <c r="E121" s="106" t="str">
        <f>CHAR(34)&amp;VLOOKUP(C121,SOURCE!S$6:Y$10165,6,0)&amp;CHAR(34)</f>
        <v>"SUMX/Y"</v>
      </c>
      <c r="F121" s="101" t="str">
        <f t="shared" si="3"/>
        <v xml:space="preserve">                      if (strcompare(commandnumber,"SUMX/Y" )) {sprintf(commandnumber,"%d", ITM_SIGMAxony);} else</v>
      </c>
      <c r="H121" t="b">
        <f>ISNA(VLOOKUP(J121,J122:J$500,1,0))</f>
        <v>1</v>
      </c>
      <c r="I121" s="107">
        <f>VLOOKUP(C121,SOURCE!S$6:Y$10165,7,0)</f>
        <v>443</v>
      </c>
      <c r="J121" s="108" t="str">
        <f>VLOOKUP(C121,SOURCE!S$6:Y$10165,6,0)</f>
        <v>SUMX/Y</v>
      </c>
      <c r="K121" s="109" t="str">
        <f t="shared" si="2"/>
        <v>SUMx/y</v>
      </c>
      <c r="L121" s="129" t="str">
        <f>VLOOKUP(C121,SOURCE!S$6:Y$10165,2,0)</f>
        <v>Stat</v>
      </c>
      <c r="Q121" s="106" t="str">
        <f>VLOOKUP(I121,SOURCE!B:M,5,0)</f>
        <v>STD_SIGMA "x/y"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ITM_SIGMA1ony</v>
      </c>
      <c r="E122" s="106" t="str">
        <f>CHAR(34)&amp;VLOOKUP(C122,SOURCE!S$6:Y$10165,6,0)&amp;CHAR(34)</f>
        <v>"SUM^1/Y"</v>
      </c>
      <c r="F122" s="101" t="str">
        <f t="shared" si="3"/>
        <v xml:space="preserve">                      if (strcompare(commandnumber,"SUM^1/Y" )) {sprintf(commandnumber,"%d", ITM_SIGMA1ony);} else</v>
      </c>
      <c r="H122" t="b">
        <f>ISNA(VLOOKUP(J122,J123:J$500,1,0))</f>
        <v>1</v>
      </c>
      <c r="I122" s="107">
        <f>VLOOKUP(C122,SOURCE!S$6:Y$10165,7,0)</f>
        <v>444</v>
      </c>
      <c r="J122" s="108" t="str">
        <f>VLOOKUP(C122,SOURCE!S$6:Y$10165,6,0)</f>
        <v>SUM^1/Y</v>
      </c>
      <c r="K122" s="109" t="str">
        <f t="shared" si="2"/>
        <v>SUM^1/y</v>
      </c>
      <c r="L122" s="129" t="str">
        <f>VLOOKUP(C122,SOURCE!S$6:Y$10165,2,0)</f>
        <v>Stat</v>
      </c>
      <c r="Q122" s="106" t="str">
        <f>VLOOKUP(I122,SOURCE!B:M,5,0)</f>
        <v>STD_SIGMA STD_SUP_1 "/y"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ITM_SIGMA1ony2</v>
      </c>
      <c r="E123" s="106" t="str">
        <f>CHAR(34)&amp;VLOOKUP(C123,SOURCE!S$6:Y$10165,6,0)&amp;CHAR(34)</f>
        <v>"SUM^1/Y^2"</v>
      </c>
      <c r="F123" s="101" t="str">
        <f t="shared" si="3"/>
        <v xml:space="preserve">                      if (strcompare(commandnumber,"SUM^1/Y^2" )) {sprintf(commandnumber,"%d", ITM_SIGMA1ony2);} else</v>
      </c>
      <c r="H123" t="b">
        <f>ISNA(VLOOKUP(J123,J124:J$500,1,0))</f>
        <v>1</v>
      </c>
      <c r="I123" s="107">
        <f>VLOOKUP(C123,SOURCE!S$6:Y$10165,7,0)</f>
        <v>445</v>
      </c>
      <c r="J123" s="108" t="str">
        <f>VLOOKUP(C123,SOURCE!S$6:Y$10165,6,0)</f>
        <v>SUM^1/Y^2</v>
      </c>
      <c r="K123" s="109" t="str">
        <f t="shared" si="2"/>
        <v>SUM^1/y^2</v>
      </c>
      <c r="L123" s="129" t="str">
        <f>VLOOKUP(C123,SOURCE!S$6:Y$10165,2,0)</f>
        <v>Stat</v>
      </c>
      <c r="Q123" s="106" t="str">
        <f>VLOOKUP(I123,SOURCE!B:M,5,0)</f>
        <v>STD_SIGMA STD_SUP_1 "/y" STD_SUP_2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ITM_SIGMAx3</v>
      </c>
      <c r="E124" s="106" t="str">
        <f>CHAR(34)&amp;VLOOKUP(C124,SOURCE!S$6:Y$10165,6,0)&amp;CHAR(34)</f>
        <v>"SUMX^3"</v>
      </c>
      <c r="F124" s="101" t="str">
        <f t="shared" si="3"/>
        <v xml:space="preserve">                      if (strcompare(commandnumber,"SUMX^3" )) {sprintf(commandnumber,"%d", ITM_SIGMAx3);} else</v>
      </c>
      <c r="H124" t="b">
        <f>ISNA(VLOOKUP(J124,J125:J$500,1,0))</f>
        <v>1</v>
      </c>
      <c r="I124" s="107">
        <f>VLOOKUP(C124,SOURCE!S$6:Y$10165,7,0)</f>
        <v>446</v>
      </c>
      <c r="J124" s="108" t="str">
        <f>VLOOKUP(C124,SOURCE!S$6:Y$10165,6,0)</f>
        <v>SUMX^3</v>
      </c>
      <c r="K124" s="109" t="str">
        <f t="shared" si="2"/>
        <v>SUMx^3</v>
      </c>
      <c r="L124" s="129" t="str">
        <f>VLOOKUP(C124,SOURCE!S$6:Y$10165,2,0)</f>
        <v>Stat</v>
      </c>
      <c r="Q124" s="106" t="str">
        <f>VLOOKUP(I124,SOURCE!B:M,5,0)</f>
        <v>STD_SIGMA "x" STD_SUP_3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ITM_SIGMAx4</v>
      </c>
      <c r="E125" s="106" t="str">
        <f>CHAR(34)&amp;VLOOKUP(C125,SOURCE!S$6:Y$10165,6,0)&amp;CHAR(34)</f>
        <v>"SUMX^4"</v>
      </c>
      <c r="F125" s="101" t="str">
        <f t="shared" si="3"/>
        <v xml:space="preserve">                      if (strcompare(commandnumber,"SUMX^4" )) {sprintf(commandnumber,"%d", ITM_SIGMAx4);} else</v>
      </c>
      <c r="H125" t="b">
        <f>ISNA(VLOOKUP(J125,J126:J$500,1,0))</f>
        <v>1</v>
      </c>
      <c r="I125" s="107">
        <f>VLOOKUP(C125,SOURCE!S$6:Y$10165,7,0)</f>
        <v>447</v>
      </c>
      <c r="J125" s="108" t="str">
        <f>VLOOKUP(C125,SOURCE!S$6:Y$10165,6,0)</f>
        <v>SUMX^4</v>
      </c>
      <c r="K125" s="109" t="str">
        <f t="shared" si="2"/>
        <v>SUMx^4</v>
      </c>
      <c r="L125" s="129" t="str">
        <f>VLOOKUP(C125,SOURCE!S$6:Y$10165,2,0)</f>
        <v>Stat</v>
      </c>
      <c r="Q125" s="106" t="str">
        <f>VLOOKUP(I125,SOURCE!B:M,5,0)</f>
        <v>STD_SIGMA "x" STD_SUP_4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SFL_FRACT</v>
      </c>
      <c r="E126" s="106" t="str">
        <f>CHAR(34)&amp;VLOOKUP(C126,SOURCE!S$6:Y$10165,6,0)&amp;CHAR(34)</f>
        <v>"FRACT"</v>
      </c>
      <c r="F126" s="101" t="str">
        <f t="shared" si="3"/>
        <v xml:space="preserve">                      if (strcompare(commandnumber,"FRACT" )) {sprintf(commandnumber,"%d", SFL_FRACT);} else</v>
      </c>
      <c r="H126" t="b">
        <f>ISNA(VLOOKUP(J126,J127:J$500,1,0))</f>
        <v>1</v>
      </c>
      <c r="I126" s="107">
        <f>VLOOKUP(C126,SOURCE!S$6:Y$10165,7,0)</f>
        <v>461</v>
      </c>
      <c r="J126" s="108" t="str">
        <f>VLOOKUP(C126,SOURCE!S$6:Y$10165,6,0)</f>
        <v>FRACT</v>
      </c>
      <c r="K126" s="109" t="str">
        <f t="shared" si="2"/>
        <v>FRACT</v>
      </c>
      <c r="L126" s="129">
        <f>VLOOKUP(C126,SOURCE!S$6:Y$10165,2,0)</f>
        <v>0</v>
      </c>
      <c r="Q126" s="106" t="str">
        <f>VLOOKUP(I126,SOURCE!B:M,5,0)</f>
        <v>"FRACT"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SFL_PROPFR</v>
      </c>
      <c r="E127" s="106" t="str">
        <f>CHAR(34)&amp;VLOOKUP(C127,SOURCE!S$6:Y$10165,6,0)&amp;CHAR(34)</f>
        <v>"PROPFR"</v>
      </c>
      <c r="F127" s="101" t="str">
        <f t="shared" si="3"/>
        <v xml:space="preserve">                      if (strcompare(commandnumber,"PROPFR" )) {sprintf(commandnumber,"%d", SFL_PROPFR);} else</v>
      </c>
      <c r="H127" t="b">
        <f>ISNA(VLOOKUP(J127,J128:J$500,1,0))</f>
        <v>1</v>
      </c>
      <c r="I127" s="107">
        <f>VLOOKUP(C127,SOURCE!S$6:Y$10165,7,0)</f>
        <v>462</v>
      </c>
      <c r="J127" s="108" t="str">
        <f>VLOOKUP(C127,SOURCE!S$6:Y$10165,6,0)</f>
        <v>PROPFR</v>
      </c>
      <c r="K127" s="109" t="str">
        <f t="shared" si="2"/>
        <v>PROPFR</v>
      </c>
      <c r="L127" s="129">
        <f>VLOOKUP(C127,SOURCE!S$6:Y$10165,2,0)</f>
        <v>0</v>
      </c>
      <c r="Q127" s="106" t="str">
        <f>VLOOKUP(I127,SOURCE!B:M,5,0)</f>
        <v>"PROPFR"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SFL_DENANY</v>
      </c>
      <c r="E128" s="106" t="str">
        <f>CHAR(34)&amp;VLOOKUP(C128,SOURCE!S$6:Y$10165,6,0)&amp;CHAR(34)</f>
        <v>"DENANY"</v>
      </c>
      <c r="F128" s="101" t="str">
        <f t="shared" si="3"/>
        <v xml:space="preserve">                      if (strcompare(commandnumber,"DENANY" )) {sprintf(commandnumber,"%d", SFL_DENANY);} else</v>
      </c>
      <c r="H128" t="b">
        <f>ISNA(VLOOKUP(J128,J129:J$500,1,0))</f>
        <v>1</v>
      </c>
      <c r="I128" s="107">
        <f>VLOOKUP(C128,SOURCE!S$6:Y$10165,7,0)</f>
        <v>463</v>
      </c>
      <c r="J128" s="108" t="str">
        <f>VLOOKUP(C128,SOURCE!S$6:Y$10165,6,0)</f>
        <v>DENANY</v>
      </c>
      <c r="K128" s="109" t="str">
        <f t="shared" si="2"/>
        <v>DENANY</v>
      </c>
      <c r="L128" s="129">
        <f>VLOOKUP(C128,SOURCE!S$6:Y$10165,2,0)</f>
        <v>0</v>
      </c>
      <c r="Q128" s="106" t="str">
        <f>VLOOKUP(I128,SOURCE!B:M,5,0)</f>
        <v>"DENANY"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SFL_DENFIX</v>
      </c>
      <c r="E129" s="106" t="str">
        <f>CHAR(34)&amp;VLOOKUP(C129,SOURCE!S$6:Y$10165,6,0)&amp;CHAR(34)</f>
        <v>"DENFIX"</v>
      </c>
      <c r="F129" s="101" t="str">
        <f t="shared" si="3"/>
        <v xml:space="preserve">                      if (strcompare(commandnumber,"DENFIX" )) {sprintf(commandnumber,"%d", SFL_DENFIX);} else</v>
      </c>
      <c r="H129" t="b">
        <f>ISNA(VLOOKUP(J129,J130:J$500,1,0))</f>
        <v>1</v>
      </c>
      <c r="I129" s="107">
        <f>VLOOKUP(C129,SOURCE!S$6:Y$10165,7,0)</f>
        <v>464</v>
      </c>
      <c r="J129" s="108" t="str">
        <f>VLOOKUP(C129,SOURCE!S$6:Y$10165,6,0)</f>
        <v>DENFIX</v>
      </c>
      <c r="K129" s="109" t="str">
        <f t="shared" si="2"/>
        <v>DENFIX</v>
      </c>
      <c r="L129" s="129">
        <f>VLOOKUP(C129,SOURCE!S$6:Y$10165,2,0)</f>
        <v>0</v>
      </c>
      <c r="Q129" s="106" t="str">
        <f>VLOOKUP(I129,SOURCE!B:M,5,0)</f>
        <v>"DENFIX"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ITM_ST_A</v>
      </c>
      <c r="E130" s="106" t="str">
        <f>CHAR(34)&amp;VLOOKUP(C130,SOURCE!S$6:Y$10165,6,0)&amp;CHAR(34)</f>
        <v>"ST.A"</v>
      </c>
      <c r="F130" s="101" t="str">
        <f t="shared" si="3"/>
        <v xml:space="preserve">                      if (strcompare(commandnumber,"ST.A" )) {sprintf(commandnumber,"%d", ITM_ST_A);} else</v>
      </c>
      <c r="H130" t="b">
        <f>ISNA(VLOOKUP(J130,J131:J$500,1,0))</f>
        <v>1</v>
      </c>
      <c r="I130" s="107">
        <f>VLOOKUP(C130,SOURCE!S$6:Y$10165,7,0)</f>
        <v>517</v>
      </c>
      <c r="J130" s="108" t="str">
        <f>VLOOKUP(C130,SOURCE!S$6:Y$10165,6,0)</f>
        <v>ST.A</v>
      </c>
      <c r="K130" s="109" t="str">
        <f t="shared" si="2"/>
        <v>ST.A</v>
      </c>
      <c r="L130" s="129" t="str">
        <f>VLOOKUP(C130,SOURCE!S$6:Y$10165,2,0)</f>
        <v>STACK</v>
      </c>
      <c r="Q130" s="106" t="str">
        <f>VLOOKUP(I130,SOURCE!B:M,5,0)</f>
        <v>"ST.A"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ITM_ST_B</v>
      </c>
      <c r="E131" s="106" t="str">
        <f>CHAR(34)&amp;VLOOKUP(C131,SOURCE!S$6:Y$10165,6,0)&amp;CHAR(34)</f>
        <v>"ST.B"</v>
      </c>
      <c r="F131" s="101" t="str">
        <f t="shared" si="3"/>
        <v xml:space="preserve">                      if (strcompare(commandnumber,"ST.B" )) {sprintf(commandnumber,"%d", ITM_ST_B);} else</v>
      </c>
      <c r="H131" t="b">
        <f>ISNA(VLOOKUP(J131,J132:J$500,1,0))</f>
        <v>1</v>
      </c>
      <c r="I131" s="107">
        <f>VLOOKUP(C131,SOURCE!S$6:Y$10165,7,0)</f>
        <v>518</v>
      </c>
      <c r="J131" s="108" t="str">
        <f>VLOOKUP(C131,SOURCE!S$6:Y$10165,6,0)</f>
        <v>ST.B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ST.B</v>
      </c>
      <c r="L131" s="129" t="str">
        <f>VLOOKUP(C131,SOURCE!S$6:Y$10165,2,0)</f>
        <v>STACK</v>
      </c>
      <c r="Q131" s="106" t="str">
        <f>VLOOKUP(I131,SOURCE!B:M,5,0)</f>
        <v>"ST.B"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ITM_ST_C</v>
      </c>
      <c r="E132" s="106" t="str">
        <f>CHAR(34)&amp;VLOOKUP(C132,SOURCE!S$6:Y$10165,6,0)&amp;CHAR(34)</f>
        <v>"ST.C"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(strcompare(commandnumber,"ST.C" )) {sprintf(commandnumber,"%d", ITM_ST_C);} else</v>
      </c>
      <c r="H132" t="b">
        <f>ISNA(VLOOKUP(J132,J133:J$500,1,0))</f>
        <v>1</v>
      </c>
      <c r="I132" s="107">
        <f>VLOOKUP(C132,SOURCE!S$6:Y$10165,7,0)</f>
        <v>519</v>
      </c>
      <c r="J132" s="108" t="str">
        <f>VLOOKUP(C132,SOURCE!S$6:Y$10165,6,0)</f>
        <v>ST.C</v>
      </c>
      <c r="K132" s="109" t="str">
        <f t="shared" si="4"/>
        <v>ST.C</v>
      </c>
      <c r="L132" s="129" t="str">
        <f>VLOOKUP(C132,SOURCE!S$6:Y$10165,2,0)</f>
        <v>STACK</v>
      </c>
      <c r="Q132" s="106" t="str">
        <f>VLOOKUP(I132,SOURCE!B:M,5,0)</f>
        <v>"ST.C"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ITM_ST_D</v>
      </c>
      <c r="E133" s="106" t="str">
        <f>CHAR(34)&amp;VLOOKUP(C133,SOURCE!S$6:Y$10165,6,0)&amp;CHAR(34)</f>
        <v>"ST.D"</v>
      </c>
      <c r="F133" s="101" t="str">
        <f t="shared" si="5"/>
        <v xml:space="preserve">                      if (strcompare(commandnumber,"ST.D" )) {sprintf(commandnumber,"%d", ITM_ST_D);} else</v>
      </c>
      <c r="H133" t="b">
        <f>ISNA(VLOOKUP(J133,J134:J$500,1,0))</f>
        <v>1</v>
      </c>
      <c r="I133" s="107">
        <f>VLOOKUP(C133,SOURCE!S$6:Y$10165,7,0)</f>
        <v>520</v>
      </c>
      <c r="J133" s="108" t="str">
        <f>VLOOKUP(C133,SOURCE!S$6:Y$10165,6,0)</f>
        <v>ST.D</v>
      </c>
      <c r="K133" s="109" t="str">
        <f t="shared" si="4"/>
        <v>ST.D</v>
      </c>
      <c r="L133" s="129" t="str">
        <f>VLOOKUP(C133,SOURCE!S$6:Y$10165,2,0)</f>
        <v>STACK</v>
      </c>
      <c r="Q133" s="106" t="str">
        <f>VLOOKUP(I133,SOURCE!B:M,5,0)</f>
        <v>"ST.D"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ITM_ST_T</v>
      </c>
      <c r="E134" s="106" t="str">
        <f>CHAR(34)&amp;VLOOKUP(C134,SOURCE!S$6:Y$10165,6,0)&amp;CHAR(34)</f>
        <v>"ST.T"</v>
      </c>
      <c r="F134" s="101" t="str">
        <f t="shared" si="5"/>
        <v xml:space="preserve">                      if (strcompare(commandnumber,"ST.T" )) {sprintf(commandnumber,"%d", ITM_ST_T);} else</v>
      </c>
      <c r="H134" t="b">
        <f>ISNA(VLOOKUP(J134,J135:J$500,1,0))</f>
        <v>1</v>
      </c>
      <c r="I134" s="107">
        <f>VLOOKUP(C134,SOURCE!S$6:Y$10165,7,0)</f>
        <v>521</v>
      </c>
      <c r="J134" s="108" t="str">
        <f>VLOOKUP(C134,SOURCE!S$6:Y$10165,6,0)</f>
        <v>ST.T</v>
      </c>
      <c r="K134" s="109" t="str">
        <f t="shared" si="4"/>
        <v>ST.T</v>
      </c>
      <c r="L134" s="129" t="str">
        <f>VLOOKUP(C134,SOURCE!S$6:Y$10165,2,0)</f>
        <v>STACK</v>
      </c>
      <c r="Q134" s="106" t="str">
        <f>VLOOKUP(I134,SOURCE!B:M,5,0)</f>
        <v>"ST.T"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ITM_ST_X</v>
      </c>
      <c r="E135" s="106" t="str">
        <f>CHAR(34)&amp;VLOOKUP(C135,SOURCE!S$6:Y$10165,6,0)&amp;CHAR(34)</f>
        <v>"ST.X"</v>
      </c>
      <c r="F135" s="101" t="str">
        <f t="shared" si="5"/>
        <v xml:space="preserve">                      if (strcompare(commandnumber,"ST.X" )) {sprintf(commandnumber,"%d", ITM_ST_X);} else</v>
      </c>
      <c r="H135" t="b">
        <f>ISNA(VLOOKUP(J135,J136:J$500,1,0))</f>
        <v>1</v>
      </c>
      <c r="I135" s="107">
        <f>VLOOKUP(C135,SOURCE!S$6:Y$10165,7,0)</f>
        <v>522</v>
      </c>
      <c r="J135" s="108" t="str">
        <f>VLOOKUP(C135,SOURCE!S$6:Y$10165,6,0)</f>
        <v>ST.X</v>
      </c>
      <c r="K135" s="109" t="str">
        <f t="shared" si="4"/>
        <v>ST.X</v>
      </c>
      <c r="L135" s="129" t="str">
        <f>VLOOKUP(C135,SOURCE!S$6:Y$10165,2,0)</f>
        <v>STACK</v>
      </c>
      <c r="Q135" s="106" t="str">
        <f>VLOOKUP(I135,SOURCE!B:M,5,0)</f>
        <v>"ST.X"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ITM_ST_Y</v>
      </c>
      <c r="E136" s="106" t="str">
        <f>CHAR(34)&amp;VLOOKUP(C136,SOURCE!S$6:Y$10165,6,0)&amp;CHAR(34)</f>
        <v>"ST.Y"</v>
      </c>
      <c r="F136" s="101" t="str">
        <f t="shared" si="5"/>
        <v xml:space="preserve">                      if (strcompare(commandnumber,"ST.Y" )) {sprintf(commandnumber,"%d", ITM_ST_Y);} else</v>
      </c>
      <c r="H136" t="b">
        <f>ISNA(VLOOKUP(J136,J137:J$500,1,0))</f>
        <v>1</v>
      </c>
      <c r="I136" s="107">
        <f>VLOOKUP(C136,SOURCE!S$6:Y$10165,7,0)</f>
        <v>523</v>
      </c>
      <c r="J136" s="108" t="str">
        <f>VLOOKUP(C136,SOURCE!S$6:Y$10165,6,0)</f>
        <v>ST.Y</v>
      </c>
      <c r="K136" s="109" t="str">
        <f t="shared" si="4"/>
        <v>ST.Y</v>
      </c>
      <c r="L136" s="129" t="str">
        <f>VLOOKUP(C136,SOURCE!S$6:Y$10165,2,0)</f>
        <v>STACK</v>
      </c>
      <c r="Q136" s="106" t="str">
        <f>VLOOKUP(I136,SOURCE!B:M,5,0)</f>
        <v>"ST.Y"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ITM_ST_Z</v>
      </c>
      <c r="E137" s="106" t="str">
        <f>CHAR(34)&amp;VLOOKUP(C137,SOURCE!S$6:Y$10165,6,0)&amp;CHAR(34)</f>
        <v>"ST.Z"</v>
      </c>
      <c r="F137" s="101" t="str">
        <f t="shared" si="5"/>
        <v xml:space="preserve">                      if (strcompare(commandnumber,"ST.Z" )) {sprintf(commandnumber,"%d", ITM_ST_Z);} else</v>
      </c>
      <c r="H137" t="b">
        <f>ISNA(VLOOKUP(J137,J138:J$500,1,0))</f>
        <v>1</v>
      </c>
      <c r="I137" s="107">
        <f>VLOOKUP(C137,SOURCE!S$6:Y$10165,7,0)</f>
        <v>524</v>
      </c>
      <c r="J137" s="108" t="str">
        <f>VLOOKUP(C137,SOURCE!S$6:Y$10165,6,0)</f>
        <v>ST.Z</v>
      </c>
      <c r="K137" s="109" t="str">
        <f t="shared" si="4"/>
        <v>ST.Z</v>
      </c>
      <c r="L137" s="129" t="str">
        <f>VLOOKUP(C137,SOURCE!S$6:Y$10165,2,0)</f>
        <v>STACK</v>
      </c>
      <c r="Q137" s="106" t="str">
        <f>VLOOKUP(I137,SOURCE!B:M,5,0)</f>
        <v>"ST.Z"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ITM_INDIRECTION</v>
      </c>
      <c r="E138" s="106" t="str">
        <f>CHAR(34)&amp;VLOOKUP(C138,SOURCE!S$6:Y$10165,6,0)&amp;CHAR(34)</f>
        <v>"IND&gt;"</v>
      </c>
      <c r="F138" s="101" t="str">
        <f t="shared" si="5"/>
        <v xml:space="preserve">                      if (strcompare(commandnumber,"IND&gt;" )) {sprintf(commandnumber,"%d", ITM_INDIRECTION);} else</v>
      </c>
      <c r="H138" t="b">
        <f>ISNA(VLOOKUP(J138,J139:J$500,1,0))</f>
        <v>1</v>
      </c>
      <c r="I138" s="107">
        <f>VLOOKUP(C138,SOURCE!S$6:Y$10165,7,0)</f>
        <v>525</v>
      </c>
      <c r="J138" s="108" t="str">
        <f>VLOOKUP(C138,SOURCE!S$6:Y$10165,6,0)</f>
        <v>IND&gt;</v>
      </c>
      <c r="K138" s="109" t="str">
        <f t="shared" si="4"/>
        <v>&gt;</v>
      </c>
      <c r="L138" s="129" t="str">
        <f>VLOOKUP(C138,SOURCE!S$6:Y$10165,2,0)</f>
        <v>STACK</v>
      </c>
      <c r="Q138" s="106" t="str">
        <f>VLOOKUP(I138,SOURCE!B:M,5,0)</f>
        <v>STD_RIGHT_ARROW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ITM_REG_A</v>
      </c>
      <c r="E139" s="106" t="str">
        <f>CHAR(34)&amp;VLOOKUP(C139,SOURCE!S$6:Y$10165,6,0)&amp;CHAR(34)</f>
        <v>"REG_A"</v>
      </c>
      <c r="F139" s="101" t="str">
        <f t="shared" si="5"/>
        <v xml:space="preserve">                      if (strcompare(commandnumber,"REG_A" )) {sprintf(commandnumber,"%d", ITM_REG_A);} else</v>
      </c>
      <c r="H139" t="b">
        <f>ISNA(VLOOKUP(J139,J140:J$500,1,0))</f>
        <v>1</v>
      </c>
      <c r="I139" s="107">
        <f>VLOOKUP(C139,SOURCE!S$6:Y$10165,7,0)</f>
        <v>530</v>
      </c>
      <c r="J139" s="108" t="str">
        <f>VLOOKUP(C139,SOURCE!S$6:Y$10165,6,0)</f>
        <v>REG_A</v>
      </c>
      <c r="K139" s="109" t="str">
        <f t="shared" si="4"/>
        <v>A</v>
      </c>
      <c r="L139" s="129" t="str">
        <f>VLOOKUP(C139,SOURCE!S$6:Y$10165,2,0)</f>
        <v>STACK</v>
      </c>
      <c r="Q139" s="106" t="str">
        <f>VLOOKUP(I139,SOURCE!B:M,5,0)</f>
        <v>"A"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ITM_REG_B</v>
      </c>
      <c r="E140" s="106" t="str">
        <f>CHAR(34)&amp;VLOOKUP(C140,SOURCE!S$6:Y$10165,6,0)&amp;CHAR(34)</f>
        <v>"REG_B"</v>
      </c>
      <c r="F140" s="101" t="str">
        <f t="shared" si="5"/>
        <v xml:space="preserve">                      if (strcompare(commandnumber,"REG_B" )) {sprintf(commandnumber,"%d", ITM_REG_B);} else</v>
      </c>
      <c r="H140" t="b">
        <f>ISNA(VLOOKUP(J140,J141:J$500,1,0))</f>
        <v>1</v>
      </c>
      <c r="I140" s="107">
        <f>VLOOKUP(C140,SOURCE!S$6:Y$10165,7,0)</f>
        <v>531</v>
      </c>
      <c r="J140" s="108" t="str">
        <f>VLOOKUP(C140,SOURCE!S$6:Y$10165,6,0)</f>
        <v>REG_B</v>
      </c>
      <c r="K140" s="109" t="str">
        <f t="shared" si="4"/>
        <v>B</v>
      </c>
      <c r="L140" s="129" t="str">
        <f>VLOOKUP(C140,SOURCE!S$6:Y$10165,2,0)</f>
        <v>STACK</v>
      </c>
      <c r="Q140" s="106" t="str">
        <f>VLOOKUP(I140,SOURCE!B:M,5,0)</f>
        <v>"B"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ITM_REG_C</v>
      </c>
      <c r="E141" s="106" t="str">
        <f>CHAR(34)&amp;VLOOKUP(C141,SOURCE!S$6:Y$10165,6,0)&amp;CHAR(34)</f>
        <v>"REG_C"</v>
      </c>
      <c r="F141" s="101" t="str">
        <f t="shared" si="5"/>
        <v xml:space="preserve">                      if (strcompare(commandnumber,"REG_C" )) {sprintf(commandnumber,"%d", ITM_REG_C);} else</v>
      </c>
      <c r="H141" t="b">
        <f>ISNA(VLOOKUP(J141,J142:J$500,1,0))</f>
        <v>1</v>
      </c>
      <c r="I141" s="107">
        <f>VLOOKUP(C141,SOURCE!S$6:Y$10165,7,0)</f>
        <v>532</v>
      </c>
      <c r="J141" s="108" t="str">
        <f>VLOOKUP(C141,SOURCE!S$6:Y$10165,6,0)</f>
        <v>REG_C</v>
      </c>
      <c r="K141" s="109" t="str">
        <f t="shared" si="4"/>
        <v>C</v>
      </c>
      <c r="L141" s="129" t="str">
        <f>VLOOKUP(C141,SOURCE!S$6:Y$10165,2,0)</f>
        <v>STACK</v>
      </c>
      <c r="Q141" s="106" t="str">
        <f>VLOOKUP(I141,SOURCE!B:M,5,0)</f>
        <v>"C"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ITM_REG_D</v>
      </c>
      <c r="E142" s="106" t="str">
        <f>CHAR(34)&amp;VLOOKUP(C142,SOURCE!S$6:Y$10165,6,0)&amp;CHAR(34)</f>
        <v>"REG_D"</v>
      </c>
      <c r="F142" s="101" t="str">
        <f t="shared" si="5"/>
        <v xml:space="preserve">                      if (strcompare(commandnumber,"REG_D" )) {sprintf(commandnumber,"%d", ITM_REG_D);} else</v>
      </c>
      <c r="H142" t="b">
        <f>ISNA(VLOOKUP(J142,J143:J$500,1,0))</f>
        <v>1</v>
      </c>
      <c r="I142" s="107">
        <f>VLOOKUP(C142,SOURCE!S$6:Y$10165,7,0)</f>
        <v>533</v>
      </c>
      <c r="J142" s="108" t="str">
        <f>VLOOKUP(C142,SOURCE!S$6:Y$10165,6,0)</f>
        <v>REG_D</v>
      </c>
      <c r="K142" s="109" t="str">
        <f t="shared" si="4"/>
        <v>D</v>
      </c>
      <c r="L142" s="129" t="str">
        <f>VLOOKUP(C142,SOURCE!S$6:Y$10165,2,0)</f>
        <v>STACK</v>
      </c>
      <c r="Q142" s="106" t="str">
        <f>VLOOKUP(I142,SOURCE!B:M,5,0)</f>
        <v>"D"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ITM_REG_L</v>
      </c>
      <c r="E143" s="106" t="str">
        <f>CHAR(34)&amp;VLOOKUP(C143,SOURCE!S$6:Y$10165,6,0)&amp;CHAR(34)</f>
        <v>"REG_L"</v>
      </c>
      <c r="F143" s="101" t="str">
        <f t="shared" si="5"/>
        <v xml:space="preserve">                      if (strcompare(commandnumber,"REG_L" )) {sprintf(commandnumber,"%d", ITM_REG_L);} else</v>
      </c>
      <c r="H143" t="b">
        <f>ISNA(VLOOKUP(J143,J144:J$500,1,0))</f>
        <v>1</v>
      </c>
      <c r="I143" s="107">
        <f>VLOOKUP(C143,SOURCE!S$6:Y$10165,7,0)</f>
        <v>534</v>
      </c>
      <c r="J143" s="108" t="str">
        <f>VLOOKUP(C143,SOURCE!S$6:Y$10165,6,0)</f>
        <v>REG_L</v>
      </c>
      <c r="K143" s="109" t="str">
        <f t="shared" si="4"/>
        <v>L</v>
      </c>
      <c r="L143" s="129" t="str">
        <f>VLOOKUP(C143,SOURCE!S$6:Y$10165,2,0)</f>
        <v>STACK</v>
      </c>
      <c r="Q143" s="106" t="str">
        <f>VLOOKUP(I143,SOURCE!B:M,5,0)</f>
        <v>"L"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ITM_REG_I</v>
      </c>
      <c r="E144" s="106" t="str">
        <f>CHAR(34)&amp;VLOOKUP(C144,SOURCE!S$6:Y$10165,6,0)&amp;CHAR(34)</f>
        <v>"REG_I"</v>
      </c>
      <c r="F144" s="101" t="str">
        <f t="shared" si="5"/>
        <v xml:space="preserve">                      if (strcompare(commandnumber,"REG_I" )) {sprintf(commandnumber,"%d", ITM_REG_I);} else</v>
      </c>
      <c r="H144" t="b">
        <f>ISNA(VLOOKUP(J144,J145:J$500,1,0))</f>
        <v>1</v>
      </c>
      <c r="I144" s="107">
        <f>VLOOKUP(C144,SOURCE!S$6:Y$10165,7,0)</f>
        <v>535</v>
      </c>
      <c r="J144" s="108" t="str">
        <f>VLOOKUP(C144,SOURCE!S$6:Y$10165,6,0)</f>
        <v>REG_I</v>
      </c>
      <c r="K144" s="109" t="str">
        <f t="shared" si="4"/>
        <v>I</v>
      </c>
      <c r="L144" s="129" t="str">
        <f>VLOOKUP(C144,SOURCE!S$6:Y$10165,2,0)</f>
        <v>STACK</v>
      </c>
      <c r="Q144" s="106" t="str">
        <f>VLOOKUP(I144,SOURCE!B:M,5,0)</f>
        <v>"I"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ITM_REG_J</v>
      </c>
      <c r="E145" s="106" t="str">
        <f>CHAR(34)&amp;VLOOKUP(C145,SOURCE!S$6:Y$10165,6,0)&amp;CHAR(34)</f>
        <v>"REG_J"</v>
      </c>
      <c r="F145" s="101" t="str">
        <f t="shared" si="5"/>
        <v xml:space="preserve">                      if (strcompare(commandnumber,"REG_J" )) {sprintf(commandnumber,"%d", ITM_REG_J);} else</v>
      </c>
      <c r="H145" t="b">
        <f>ISNA(VLOOKUP(J145,J146:J$500,1,0))</f>
        <v>1</v>
      </c>
      <c r="I145" s="107">
        <f>VLOOKUP(C145,SOURCE!S$6:Y$10165,7,0)</f>
        <v>536</v>
      </c>
      <c r="J145" s="108" t="str">
        <f>VLOOKUP(C145,SOURCE!S$6:Y$10165,6,0)</f>
        <v>REG_J</v>
      </c>
      <c r="K145" s="109" t="str">
        <f t="shared" si="4"/>
        <v>J</v>
      </c>
      <c r="L145" s="129" t="str">
        <f>VLOOKUP(C145,SOURCE!S$6:Y$10165,2,0)</f>
        <v>STACK</v>
      </c>
      <c r="Q145" s="106" t="str">
        <f>VLOOKUP(I145,SOURCE!B:M,5,0)</f>
        <v>"J"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ITM_REG_K</v>
      </c>
      <c r="E146" s="106" t="str">
        <f>CHAR(34)&amp;VLOOKUP(C146,SOURCE!S$6:Y$10165,6,0)&amp;CHAR(34)</f>
        <v>"REG_K"</v>
      </c>
      <c r="F146" s="101" t="str">
        <f t="shared" si="5"/>
        <v xml:space="preserve">                      if (strcompare(commandnumber,"REG_K" )) {sprintf(commandnumber,"%d", ITM_REG_K);} else</v>
      </c>
      <c r="H146" t="b">
        <f>ISNA(VLOOKUP(J146,J147:J$500,1,0))</f>
        <v>1</v>
      </c>
      <c r="I146" s="107">
        <f>VLOOKUP(C146,SOURCE!S$6:Y$10165,7,0)</f>
        <v>537</v>
      </c>
      <c r="J146" s="108" t="str">
        <f>VLOOKUP(C146,SOURCE!S$6:Y$10165,6,0)</f>
        <v>REG_K</v>
      </c>
      <c r="K146" s="109" t="str">
        <f t="shared" si="4"/>
        <v>K</v>
      </c>
      <c r="L146" s="129" t="str">
        <f>VLOOKUP(C146,SOURCE!S$6:Y$10165,2,0)</f>
        <v>STACK</v>
      </c>
      <c r="Q146" s="106" t="str">
        <f>VLOOKUP(I146,SOURCE!B:M,5,0)</f>
        <v>"K"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ITM_EXPONENT</v>
      </c>
      <c r="E147" s="106" t="str">
        <f>CHAR(34)&amp;VLOOKUP(C147,SOURCE!S$6:Y$10165,6,0)&amp;CHAR(34)</f>
        <v>"E"</v>
      </c>
      <c r="F147" s="101" t="str">
        <f t="shared" si="5"/>
        <v xml:space="preserve">                      if (strcompare(commandnumber,"E" )) {sprintf(commandnumber,"%d", ITM_EXPONENT);} else</v>
      </c>
      <c r="H147" t="b">
        <f>ISNA(VLOOKUP(J147,J148:J$500,1,0))</f>
        <v>1</v>
      </c>
      <c r="I147" s="107">
        <f>VLOOKUP(C147,SOURCE!S$6:Y$10165,7,0)</f>
        <v>1135</v>
      </c>
      <c r="J147" s="108" t="str">
        <f>VLOOKUP(C147,SOURCE!S$6:Y$10165,6,0)</f>
        <v>E</v>
      </c>
      <c r="K147" s="109" t="str">
        <f t="shared" si="4"/>
        <v>EEX</v>
      </c>
      <c r="L147" s="129">
        <f>VLOOKUP(C147,SOURCE!S$6:Y$10165,2,0)</f>
        <v>0</v>
      </c>
      <c r="Q147" s="106" t="str">
        <f>VLOOKUP(I147,SOURCE!B:M,5,0)</f>
        <v>"EEX"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ITM_1COMPL</v>
      </c>
      <c r="E148" s="106" t="str">
        <f>CHAR(34)&amp;VLOOKUP(C148,SOURCE!S$6:Y$10165,6,0)&amp;CHAR(34)</f>
        <v>"1COMPL"</v>
      </c>
      <c r="F148" s="101" t="str">
        <f t="shared" si="5"/>
        <v xml:space="preserve">                      if (strcompare(commandnumber,"1COMPL" )) {sprintf(commandnumber,"%d", ITM_1COMPL);} else</v>
      </c>
      <c r="H148" t="b">
        <f>ISNA(VLOOKUP(J148,J149:J$500,1,0))</f>
        <v>1</v>
      </c>
      <c r="I148" s="107">
        <f>VLOOKUP(C148,SOURCE!S$6:Y$10165,7,0)</f>
        <v>1394</v>
      </c>
      <c r="J148" s="108" t="str">
        <f>VLOOKUP(C148,SOURCE!S$6:Y$10165,6,0)</f>
        <v>1COMPL</v>
      </c>
      <c r="K148" s="109" t="str">
        <f t="shared" si="4"/>
        <v>1COMPL</v>
      </c>
      <c r="L148" s="129" t="str">
        <f>VLOOKUP(C148,SOURCE!S$6:Y$10165,2,0)</f>
        <v>INT</v>
      </c>
      <c r="Q148" s="106" t="str">
        <f>VLOOKUP(I148,SOURCE!B:M,5,0)</f>
        <v>"1COMPL"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ITM_SCRDMP</v>
      </c>
      <c r="E149" s="106" t="str">
        <f>CHAR(34)&amp;VLOOKUP(C149,SOURCE!S$6:Y$10165,6,0)&amp;CHAR(34)</f>
        <v>"SNAP"</v>
      </c>
      <c r="F149" s="101" t="str">
        <f t="shared" si="5"/>
        <v xml:space="preserve">                      if (strcompare(commandnumber,"SNAP" )) {sprintf(commandnumber,"%d", ITM_SCRDMP);} else</v>
      </c>
      <c r="H149" t="b">
        <f>ISNA(VLOOKUP(J149,J150:J$500,1,0))</f>
        <v>1</v>
      </c>
      <c r="I149" s="107">
        <f>VLOOKUP(C149,SOURCE!S$6:Y$10165,7,0)</f>
        <v>1395</v>
      </c>
      <c r="J149" s="108" t="str">
        <f>VLOOKUP(C149,SOURCE!S$6:Y$10165,6,0)</f>
        <v>SNAP</v>
      </c>
      <c r="K149" s="109" t="str">
        <f t="shared" si="4"/>
        <v>SNAP</v>
      </c>
      <c r="L149" s="129" t="str">
        <f>VLOOKUP(C149,SOURCE!S$6:Y$10165,2,0)</f>
        <v>INFO</v>
      </c>
      <c r="Q149" s="106" t="str">
        <f>VLOOKUP(I149,SOURCE!B:M,5,0)</f>
        <v>"SNAP"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ITM_2COMPL</v>
      </c>
      <c r="E150" s="106" t="str">
        <f>CHAR(34)&amp;VLOOKUP(C150,SOURCE!S$6:Y$10165,6,0)&amp;CHAR(34)</f>
        <v>"2COMPL"</v>
      </c>
      <c r="F150" s="101" t="str">
        <f t="shared" si="5"/>
        <v xml:space="preserve">                      if (strcompare(commandnumber,"2COMPL" )) {sprintf(commandnumber,"%d", ITM_2COMPL);} else</v>
      </c>
      <c r="H150" t="b">
        <f>ISNA(VLOOKUP(J150,J151:J$500,1,0))</f>
        <v>1</v>
      </c>
      <c r="I150" s="107">
        <f>VLOOKUP(C150,SOURCE!S$6:Y$10165,7,0)</f>
        <v>1396</v>
      </c>
      <c r="J150" s="108" t="str">
        <f>VLOOKUP(C150,SOURCE!S$6:Y$10165,6,0)</f>
        <v>2COMPL</v>
      </c>
      <c r="K150" s="109" t="str">
        <f t="shared" si="4"/>
        <v>2COMPL</v>
      </c>
      <c r="L150" s="129" t="str">
        <f>VLOOKUP(C150,SOURCE!S$6:Y$10165,2,0)</f>
        <v>INT</v>
      </c>
      <c r="Q150" s="106" t="str">
        <f>VLOOKUP(I150,SOURCE!B:M,5,0)</f>
        <v>"2COMPL"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ITM_AGM</v>
      </c>
      <c r="E151" s="106" t="str">
        <f>CHAR(34)&amp;VLOOKUP(C151,SOURCE!S$6:Y$10165,6,0)&amp;CHAR(34)</f>
        <v>"AGM"</v>
      </c>
      <c r="F151" s="101" t="str">
        <f t="shared" si="5"/>
        <v xml:space="preserve">                      if (strcompare(commandnumber,"AGM" )) {sprintf(commandnumber,"%d", ITM_AGM);} else</v>
      </c>
      <c r="H151" t="b">
        <f>ISNA(VLOOKUP(J151,J152:J$500,1,0))</f>
        <v>1</v>
      </c>
      <c r="I151" s="107">
        <f>VLOOKUP(C151,SOURCE!S$6:Y$10165,7,0)</f>
        <v>1398</v>
      </c>
      <c r="J151" s="108" t="str">
        <f>VLOOKUP(C151,SOURCE!S$6:Y$10165,6,0)</f>
        <v>AGM</v>
      </c>
      <c r="K151" s="109" t="str">
        <f t="shared" si="4"/>
        <v>AGM</v>
      </c>
      <c r="L151" s="129">
        <f>VLOOKUP(C151,SOURCE!S$6:Y$10165,2,0)</f>
        <v>0</v>
      </c>
      <c r="Q151" s="106" t="str">
        <f>VLOOKUP(I151,SOURCE!B:M,5,0)</f>
        <v>"AGM"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ITM_BATT</v>
      </c>
      <c r="E152" s="106" t="str">
        <f>CHAR(34)&amp;VLOOKUP(C152,SOURCE!S$6:Y$10165,6,0)&amp;CHAR(34)</f>
        <v>"BATT?"</v>
      </c>
      <c r="F152" s="101" t="str">
        <f t="shared" si="5"/>
        <v xml:space="preserve">                      if (strcompare(commandnumber,"BATT?" )) {sprintf(commandnumber,"%d", ITM_BATT);} else</v>
      </c>
      <c r="H152" t="b">
        <f>ISNA(VLOOKUP(J152,J153:J$500,1,0))</f>
        <v>1</v>
      </c>
      <c r="I152" s="107">
        <f>VLOOKUP(C152,SOURCE!S$6:Y$10165,7,0)</f>
        <v>1403</v>
      </c>
      <c r="J152" s="108" t="str">
        <f>VLOOKUP(C152,SOURCE!S$6:Y$10165,6,0)</f>
        <v>BATT?</v>
      </c>
      <c r="K152" s="109" t="str">
        <f t="shared" si="4"/>
        <v>BATT?</v>
      </c>
      <c r="L152" s="129" t="str">
        <f>VLOOKUP(C152,SOURCE!S$6:Y$10165,2,0)</f>
        <v>INFO</v>
      </c>
      <c r="Q152" s="106" t="str">
        <f>VLOOKUP(I152,SOURCE!B:M,5,0)</f>
        <v>"BATT?"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ITM_CLFALL</v>
      </c>
      <c r="E153" s="106" t="str">
        <f>CHAR(34)&amp;VLOOKUP(C153,SOURCE!S$6:Y$10165,6,0)&amp;CHAR(34)</f>
        <v>"CLFALL"</v>
      </c>
      <c r="F153" s="101" t="str">
        <f t="shared" si="5"/>
        <v xml:space="preserve">                      if (strcompare(commandnumber,"CLFALL" )) {sprintf(commandnumber,"%d", ITM_CLFALL);} else</v>
      </c>
      <c r="H153" t="b">
        <f>ISNA(VLOOKUP(J153,J154:J$500,1,0))</f>
        <v>1</v>
      </c>
      <c r="I153" s="107">
        <f>VLOOKUP(C153,SOURCE!S$6:Y$10165,7,0)</f>
        <v>1411</v>
      </c>
      <c r="J153" s="108" t="str">
        <f>VLOOKUP(C153,SOURCE!S$6:Y$10165,6,0)</f>
        <v>CLFALL</v>
      </c>
      <c r="K153" s="109" t="str">
        <f t="shared" si="4"/>
        <v>CLFall</v>
      </c>
      <c r="L153" s="129" t="str">
        <f>VLOOKUP(C153,SOURCE!S$6:Y$10165,2,0)</f>
        <v>Clear</v>
      </c>
      <c r="Q153" s="106" t="str">
        <f>VLOOKUP(I153,SOURCE!B:M,5,0)</f>
        <v>"CLFall"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ITM_CLLCD</v>
      </c>
      <c r="E154" s="106" t="str">
        <f>CHAR(34)&amp;VLOOKUP(C154,SOURCE!S$6:Y$10165,6,0)&amp;CHAR(34)</f>
        <v>"CLLCD"</v>
      </c>
      <c r="F154" s="101" t="str">
        <f t="shared" si="5"/>
        <v xml:space="preserve">                      if (strcompare(commandnumber,"CLLCD" )) {sprintf(commandnumber,"%d", ITM_CLLCD);} else</v>
      </c>
      <c r="H154" t="b">
        <f>ISNA(VLOOKUP(J154,J155:J$500,1,0))</f>
        <v>1</v>
      </c>
      <c r="I154" s="107">
        <f>VLOOKUP(C154,SOURCE!S$6:Y$10165,7,0)</f>
        <v>1413</v>
      </c>
      <c r="J154" s="108" t="str">
        <f>VLOOKUP(C154,SOURCE!S$6:Y$10165,6,0)</f>
        <v>CLLCD</v>
      </c>
      <c r="K154" s="109" t="str">
        <f t="shared" si="4"/>
        <v>CLLCD</v>
      </c>
      <c r="L154" s="129" t="str">
        <f>VLOOKUP(C154,SOURCE!S$6:Y$10165,2,0)</f>
        <v>Clear</v>
      </c>
      <c r="Q154" s="106" t="str">
        <f>VLOOKUP(I154,SOURCE!B:M,5,0)</f>
        <v>"CLLCD"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ITM_CLREGS</v>
      </c>
      <c r="E155" s="106" t="str">
        <f>CHAR(34)&amp;VLOOKUP(C155,SOURCE!S$6:Y$10165,6,0)&amp;CHAR(34)</f>
        <v>"CLREGS"</v>
      </c>
      <c r="F155" s="101" t="str">
        <f t="shared" si="5"/>
        <v xml:space="preserve">                      if (strcompare(commandnumber,"CLREGS" )) {sprintf(commandnumber,"%d", ITM_CLREGS);} else</v>
      </c>
      <c r="H155" t="b">
        <f>ISNA(VLOOKUP(J155,J156:J$500,1,0))</f>
        <v>1</v>
      </c>
      <c r="I155" s="107">
        <f>VLOOKUP(C155,SOURCE!S$6:Y$10165,7,0)</f>
        <v>1417</v>
      </c>
      <c r="J155" s="108" t="str">
        <f>VLOOKUP(C155,SOURCE!S$6:Y$10165,6,0)</f>
        <v>CLREGS</v>
      </c>
      <c r="K155" s="109" t="str">
        <f t="shared" si="4"/>
        <v>CLREGS</v>
      </c>
      <c r="L155" s="129" t="str">
        <f>VLOOKUP(C155,SOURCE!S$6:Y$10165,2,0)</f>
        <v>Clear</v>
      </c>
      <c r="Q155" s="106" t="str">
        <f>VLOOKUP(I155,SOURCE!B:M,5,0)</f>
        <v>"CLREGS"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ITM_CLSTK</v>
      </c>
      <c r="E156" s="106" t="str">
        <f>CHAR(34)&amp;VLOOKUP(C156,SOURCE!S$6:Y$10165,6,0)&amp;CHAR(34)</f>
        <v>"CLSTK"</v>
      </c>
      <c r="F156" s="101" t="str">
        <f t="shared" si="5"/>
        <v xml:space="preserve">                      if (strcompare(commandnumber,"CLSTK" )) {sprintf(commandnumber,"%d", ITM_CLSTK);} else</v>
      </c>
      <c r="H156" t="b">
        <f>ISNA(VLOOKUP(J156,J157:J$500,1,0))</f>
        <v>1</v>
      </c>
      <c r="I156" s="107">
        <f>VLOOKUP(C156,SOURCE!S$6:Y$10165,7,0)</f>
        <v>1418</v>
      </c>
      <c r="J156" s="108" t="str">
        <f>VLOOKUP(C156,SOURCE!S$6:Y$10165,6,0)</f>
        <v>CLSTK</v>
      </c>
      <c r="K156" s="109" t="str">
        <f t="shared" si="4"/>
        <v>CLSTK</v>
      </c>
      <c r="L156" s="129" t="str">
        <f>VLOOKUP(C156,SOURCE!S$6:Y$10165,2,0)</f>
        <v>Clear</v>
      </c>
      <c r="Q156" s="106" t="str">
        <f>VLOOKUP(I156,SOURCE!B:M,5,0)</f>
        <v>"CLSTK"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ITM_CLSIGMA</v>
      </c>
      <c r="E157" s="106" t="str">
        <f>CHAR(34)&amp;VLOOKUP(C157,SOURCE!S$6:Y$10165,6,0)&amp;CHAR(34)</f>
        <v>"CLSUM"</v>
      </c>
      <c r="F157" s="101" t="str">
        <f t="shared" si="5"/>
        <v xml:space="preserve">                      if (strcompare(commandnumber,"CLSUM" )) {sprintf(commandnumber,"%d", ITM_CLSIGMA);} else</v>
      </c>
      <c r="H157" t="b">
        <f>ISNA(VLOOKUP(J157,J158:J$500,1,0))</f>
        <v>1</v>
      </c>
      <c r="I157" s="107">
        <f>VLOOKUP(C157,SOURCE!S$6:Y$10165,7,0)</f>
        <v>1419</v>
      </c>
      <c r="J157" s="108" t="str">
        <f>VLOOKUP(C157,SOURCE!S$6:Y$10165,6,0)</f>
        <v>CLSUM</v>
      </c>
      <c r="K157" s="109" t="str">
        <f t="shared" si="4"/>
        <v>CLSUM</v>
      </c>
      <c r="L157" s="129" t="str">
        <f>VLOOKUP(C157,SOURCE!S$6:Y$10165,2,0)</f>
        <v>Clear</v>
      </c>
      <c r="Q157" s="106" t="str">
        <f>VLOOKUP(I157,SOURCE!B:M,5,0)</f>
        <v>"CL" STD_SIGMA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ITM_COMB</v>
      </c>
      <c r="E158" s="106" t="str">
        <f>CHAR(34)&amp;VLOOKUP(C158,SOURCE!S$6:Y$10165,6,0)&amp;CHAR(34)</f>
        <v>"COMB"</v>
      </c>
      <c r="F158" s="101" t="str">
        <f t="shared" si="5"/>
        <v xml:space="preserve">                      if (strcompare(commandnumber,"COMB" )) {sprintf(commandnumber,"%d", ITM_COMB);} else</v>
      </c>
      <c r="H158" t="b">
        <f>ISNA(VLOOKUP(J158,J159:J$500,1,0))</f>
        <v>1</v>
      </c>
      <c r="I158" s="107">
        <f>VLOOKUP(C158,SOURCE!S$6:Y$10165,7,0)</f>
        <v>1420</v>
      </c>
      <c r="J158" s="108" t="str">
        <f>VLOOKUP(C158,SOURCE!S$6:Y$10165,6,0)</f>
        <v>COMB</v>
      </c>
      <c r="K158" s="109" t="str">
        <f t="shared" si="4"/>
        <v>Cyx</v>
      </c>
      <c r="L158" s="129">
        <f>VLOOKUP(C158,SOURCE!S$6:Y$10165,2,0)</f>
        <v>0</v>
      </c>
      <c r="Q158" s="106" t="str">
        <f>VLOOKUP(I158,SOURCE!B:M,5,0)</f>
        <v>"C" STD_SUB_y STD_SUB_x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ITM_CONJ</v>
      </c>
      <c r="E159" s="106" t="str">
        <f>CHAR(34)&amp;VLOOKUP(C159,SOURCE!S$6:Y$10165,6,0)&amp;CHAR(34)</f>
        <v>"CONJ"</v>
      </c>
      <c r="F159" s="101" t="str">
        <f t="shared" si="5"/>
        <v xml:space="preserve">                      if (strcompare(commandnumber,"CONJ" )) {sprintf(commandnumber,"%d", ITM_CONJ);} else</v>
      </c>
      <c r="H159" t="b">
        <f>ISNA(VLOOKUP(J159,J160:J$500,1,0))</f>
        <v>1</v>
      </c>
      <c r="I159" s="107">
        <f>VLOOKUP(C159,SOURCE!S$6:Y$10165,7,0)</f>
        <v>1421</v>
      </c>
      <c r="J159" s="108" t="str">
        <f>VLOOKUP(C159,SOURCE!S$6:Y$10165,6,0)</f>
        <v>CONJ</v>
      </c>
      <c r="K159" s="109" t="str">
        <f t="shared" si="4"/>
        <v>conj</v>
      </c>
      <c r="L159" s="129" t="str">
        <f>VLOOKUP(C159,SOURCE!S$6:Y$10165,2,0)</f>
        <v>Complex</v>
      </c>
      <c r="Q159" s="106" t="str">
        <f>VLOOKUP(I159,SOURCE!B:M,5,0)</f>
        <v>"conj"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ITM_CROSS</v>
      </c>
      <c r="E160" s="106" t="str">
        <f>CHAR(34)&amp;VLOOKUP(C160,SOURCE!S$6:Y$10165,6,0)&amp;CHAR(34)</f>
        <v>"CROSS"</v>
      </c>
      <c r="F160" s="101" t="str">
        <f t="shared" si="5"/>
        <v xml:space="preserve">                      if (strcompare(commandnumber,"CROSS" )) {sprintf(commandnumber,"%d", ITM_CROSS);} else</v>
      </c>
      <c r="H160" t="b">
        <f>ISNA(VLOOKUP(J160,J161:J$500,1,0))</f>
        <v>1</v>
      </c>
      <c r="I160" s="107">
        <f>VLOOKUP(C160,SOURCE!S$6:Y$10165,7,0)</f>
        <v>1426</v>
      </c>
      <c r="J160" s="108" t="str">
        <f>VLOOKUP(C160,SOURCE!S$6:Y$10165,6,0)</f>
        <v>CROSS</v>
      </c>
      <c r="K160" s="109" t="str">
        <f t="shared" si="4"/>
        <v>cross</v>
      </c>
      <c r="L160" s="129">
        <f>VLOOKUP(C160,SOURCE!S$6:Y$10165,2,0)</f>
        <v>0</v>
      </c>
      <c r="Q160" s="106" t="str">
        <f>VLOOKUP(I160,SOURCE!B:M,5,0)</f>
        <v>"cross"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ITM_CXtoRE</v>
      </c>
      <c r="E161" s="106" t="str">
        <f>CHAR(34)&amp;VLOOKUP(C161,SOURCE!S$6:Y$10165,6,0)&amp;CHAR(34)</f>
        <v>"CX&gt;RE"</v>
      </c>
      <c r="F161" s="101" t="str">
        <f t="shared" si="5"/>
        <v xml:space="preserve">                      if (strcompare(commandnumber,"CX&gt;RE" )) {sprintf(commandnumber,"%d", ITM_CXtoRE);} else</v>
      </c>
      <c r="H161" t="b">
        <f>ISNA(VLOOKUP(J161,J162:J$500,1,0))</f>
        <v>1</v>
      </c>
      <c r="I161" s="107">
        <f>VLOOKUP(C161,SOURCE!S$6:Y$10165,7,0)</f>
        <v>1427</v>
      </c>
      <c r="J161" s="108" t="str">
        <f>VLOOKUP(C161,SOURCE!S$6:Y$10165,6,0)</f>
        <v>CX&gt;RE</v>
      </c>
      <c r="K161" s="109" t="str">
        <f t="shared" si="4"/>
        <v>CX&gt;RE</v>
      </c>
      <c r="L161" s="129" t="str">
        <f>VLOOKUP(C161,SOURCE!S$6:Y$10165,2,0)</f>
        <v>Complex</v>
      </c>
      <c r="Q161" s="106" t="str">
        <f>VLOOKUP(I161,SOURCE!B:M,5,0)</f>
        <v>"CX" STD_RIGHT_ARROW "RE"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ITM_DECOMP</v>
      </c>
      <c r="E162" s="106" t="str">
        <f>CHAR(34)&amp;VLOOKUP(C162,SOURCE!S$6:Y$10165,6,0)&amp;CHAR(34)</f>
        <v>"DECOMP"</v>
      </c>
      <c r="F162" s="101" t="str">
        <f t="shared" si="5"/>
        <v xml:space="preserve">                      if (strcompare(commandnumber,"DECOMP" )) {sprintf(commandnumber,"%d", ITM_DECOMP);} else</v>
      </c>
      <c r="H162" t="b">
        <f>ISNA(VLOOKUP(J162,J163:J$500,1,0))</f>
        <v>1</v>
      </c>
      <c r="I162" s="107">
        <f>VLOOKUP(C162,SOURCE!S$6:Y$10165,7,0)</f>
        <v>1434</v>
      </c>
      <c r="J162" s="108" t="str">
        <f>VLOOKUP(C162,SOURCE!S$6:Y$10165,6,0)</f>
        <v>DECOMP</v>
      </c>
      <c r="K162" s="109" t="str">
        <f t="shared" si="4"/>
        <v>DECOMP</v>
      </c>
      <c r="L162" s="129">
        <f>VLOOKUP(C162,SOURCE!S$6:Y$10165,2,0)</f>
        <v>0</v>
      </c>
      <c r="Q162" s="106" t="str">
        <f>VLOOKUP(I162,SOURCE!B:M,5,0)</f>
        <v>"DECOMP"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ITM_DEG</v>
      </c>
      <c r="E163" s="106" t="str">
        <f>CHAR(34)&amp;VLOOKUP(C163,SOURCE!S$6:Y$10165,6,0)&amp;CHAR(34)</f>
        <v>"DEG"</v>
      </c>
      <c r="F163" s="101" t="str">
        <f t="shared" si="5"/>
        <v xml:space="preserve">                      if (strcompare(commandnumber,"DEG" )) {sprintf(commandnumber,"%d", ITM_DEG);} else</v>
      </c>
      <c r="H163" t="b">
        <f>ISNA(VLOOKUP(J163,J164:J$500,1,0))</f>
        <v>1</v>
      </c>
      <c r="I163" s="107">
        <f>VLOOKUP(C163,SOURCE!S$6:Y$10165,7,0)</f>
        <v>1435</v>
      </c>
      <c r="J163" s="108" t="str">
        <f>VLOOKUP(C163,SOURCE!S$6:Y$10165,6,0)</f>
        <v>DEG</v>
      </c>
      <c r="K163" s="109" t="str">
        <f t="shared" si="4"/>
        <v>DEG</v>
      </c>
      <c r="L163" s="129">
        <f>VLOOKUP(C163,SOURCE!S$6:Y$10165,2,0)</f>
        <v>0</v>
      </c>
      <c r="Q163" s="106" t="str">
        <f>VLOOKUP(I163,SOURCE!B:M,5,0)</f>
        <v>"DEG"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ITM_DEGto</v>
      </c>
      <c r="E164" s="106" t="str">
        <f>CHAR(34)&amp;VLOOKUP(C164,SOURCE!S$6:Y$10165,6,0)&amp;CHAR(34)</f>
        <v>"DEG&gt;"</v>
      </c>
      <c r="F164" s="101" t="str">
        <f t="shared" si="5"/>
        <v xml:space="preserve">                      if (strcompare(commandnumber,"DEG&gt;" )) {sprintf(commandnumber,"%d", ITM_DEGto);} else</v>
      </c>
      <c r="H164" t="b">
        <f>ISNA(VLOOKUP(J164,J165:J$500,1,0))</f>
        <v>1</v>
      </c>
      <c r="I164" s="107">
        <f>VLOOKUP(C164,SOURCE!S$6:Y$10165,7,0)</f>
        <v>1436</v>
      </c>
      <c r="J164" s="108" t="str">
        <f>VLOOKUP(C164,SOURCE!S$6:Y$10165,6,0)</f>
        <v>DEG&gt;</v>
      </c>
      <c r="K164" s="109" t="str">
        <f t="shared" si="4"/>
        <v>DEG&gt;</v>
      </c>
      <c r="L164" s="129" t="str">
        <f>VLOOKUP(C164,SOURCE!S$6:Y$10165,2,0)</f>
        <v>Trig</v>
      </c>
      <c r="Q164" s="106" t="str">
        <f>VLOOKUP(I164,SOURCE!B:M,5,0)</f>
        <v>"DEG" STD_RIGHT_ARROW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ITM_DENMAX</v>
      </c>
      <c r="E165" s="106" t="str">
        <f>CHAR(34)&amp;VLOOKUP(C165,SOURCE!S$6:Y$10165,6,0)&amp;CHAR(34)</f>
        <v>"DENMAX"</v>
      </c>
      <c r="F165" s="101" t="str">
        <f t="shared" si="5"/>
        <v xml:space="preserve">                      if (strcompare(commandnumber,"DENMAX" )) {sprintf(commandnumber,"%d", ITM_DENMAX);} else</v>
      </c>
      <c r="H165" t="b">
        <f>ISNA(VLOOKUP(J165,J166:J$500,1,0))</f>
        <v>1</v>
      </c>
      <c r="I165" s="107">
        <f>VLOOKUP(C165,SOURCE!S$6:Y$10165,7,0)</f>
        <v>1438</v>
      </c>
      <c r="J165" s="108" t="str">
        <f>VLOOKUP(C165,SOURCE!S$6:Y$10165,6,0)</f>
        <v>DENMAX</v>
      </c>
      <c r="K165" s="109" t="str">
        <f t="shared" si="4"/>
        <v>DENMAX</v>
      </c>
      <c r="L165" s="129" t="str">
        <f>VLOOKUP(C165,SOURCE!S$6:Y$10165,2,0)</f>
        <v>SYSFL</v>
      </c>
      <c r="Q165" s="106" t="str">
        <f>VLOOKUP(I165,SOURCE!B:M,5,0)</f>
        <v>"DENMAX"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ITM_DOT</v>
      </c>
      <c r="E166" s="106" t="str">
        <f>CHAR(34)&amp;VLOOKUP(C166,SOURCE!S$6:Y$10165,6,0)&amp;CHAR(34)</f>
        <v>"DOT"</v>
      </c>
      <c r="F166" s="101" t="str">
        <f t="shared" si="5"/>
        <v xml:space="preserve">                      if (strcompare(commandnumber,"DOT" )) {sprintf(commandnumber,"%d", ITM_DOT);} else</v>
      </c>
      <c r="H166" t="b">
        <f>ISNA(VLOOKUP(J166,J167:J$500,1,0))</f>
        <v>1</v>
      </c>
      <c r="I166" s="107">
        <f>VLOOKUP(C166,SOURCE!S$6:Y$10165,7,0)</f>
        <v>1439</v>
      </c>
      <c r="J166" s="108" t="str">
        <f>VLOOKUP(C166,SOURCE!S$6:Y$10165,6,0)</f>
        <v>DOT</v>
      </c>
      <c r="K166" s="109" t="str">
        <f t="shared" si="4"/>
        <v>dot</v>
      </c>
      <c r="L166" s="129">
        <f>VLOOKUP(C166,SOURCE!S$6:Y$10165,2,0)</f>
        <v>0</v>
      </c>
      <c r="Q166" s="106" t="str">
        <f>VLOOKUP(I166,SOURCE!B:M,5,0)</f>
        <v>"dot"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ITM_DMS</v>
      </c>
      <c r="E167" s="106" t="str">
        <f>CHAR(34)&amp;VLOOKUP(C167,SOURCE!S$6:Y$10165,6,0)&amp;CHAR(34)</f>
        <v>"D.MS"</v>
      </c>
      <c r="F167" s="101" t="str">
        <f t="shared" si="5"/>
        <v xml:space="preserve">                      if (strcompare(commandnumber,"D.MS" )) {sprintf(commandnumber,"%d", ITM_DMS);} else</v>
      </c>
      <c r="H167" t="b">
        <f>ISNA(VLOOKUP(J167,J168:J$500,1,0))</f>
        <v>1</v>
      </c>
      <c r="I167" s="107">
        <f>VLOOKUP(C167,SOURCE!S$6:Y$10165,7,0)</f>
        <v>1441</v>
      </c>
      <c r="J167" s="108" t="str">
        <f>VLOOKUP(C167,SOURCE!S$6:Y$10165,6,0)</f>
        <v>D.MS</v>
      </c>
      <c r="K167" s="109" t="str">
        <f t="shared" si="4"/>
        <v>d.ms</v>
      </c>
      <c r="L167" s="129">
        <f>VLOOKUP(C167,SOURCE!S$6:Y$10165,2,0)</f>
        <v>0</v>
      </c>
      <c r="Q167" s="106" t="str">
        <f>VLOOKUP(I167,SOURCE!B:M,5,0)</f>
        <v>"d.ms"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ITM_DMSto</v>
      </c>
      <c r="E168" s="106" t="str">
        <f>CHAR(34)&amp;VLOOKUP(C168,SOURCE!S$6:Y$10165,6,0)&amp;CHAR(34)</f>
        <v>"D.MS&gt;"</v>
      </c>
      <c r="F168" s="101" t="str">
        <f t="shared" si="5"/>
        <v xml:space="preserve">                      if (strcompare(commandnumber,"D.MS&gt;" )) {sprintf(commandnumber,"%d", ITM_DMSto);} else</v>
      </c>
      <c r="H168" t="b">
        <f>ISNA(VLOOKUP(J168,J169:J$500,1,0))</f>
        <v>1</v>
      </c>
      <c r="I168" s="107">
        <f>VLOOKUP(C168,SOURCE!S$6:Y$10165,7,0)</f>
        <v>1442</v>
      </c>
      <c r="J168" s="108" t="str">
        <f>VLOOKUP(C168,SOURCE!S$6:Y$10165,6,0)</f>
        <v>D.MS&gt;</v>
      </c>
      <c r="K168" s="109" t="str">
        <f t="shared" si="4"/>
        <v>D.MS&gt;</v>
      </c>
      <c r="L168" s="129" t="str">
        <f>VLOOKUP(C168,SOURCE!S$6:Y$10165,2,0)</f>
        <v>Trig</v>
      </c>
      <c r="Q168" s="106" t="str">
        <f>VLOOKUP(I168,SOURCE!B:M,5,0)</f>
        <v>"D.MS" STD_RIGHT_ARROW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ITM_DtoR</v>
      </c>
      <c r="E169" s="106" t="str">
        <f>CHAR(34)&amp;VLOOKUP(C169,SOURCE!S$6:Y$10165,6,0)&amp;CHAR(34)</f>
        <v>"D&gt;R"</v>
      </c>
      <c r="F169" s="101" t="str">
        <f t="shared" si="5"/>
        <v xml:space="preserve">                      if (strcompare(commandnumber,"D&gt;R" )) {sprintf(commandnumber,"%d", ITM_DtoR);} else</v>
      </c>
      <c r="H169" t="b">
        <f>ISNA(VLOOKUP(J169,J170:J$500,1,0))</f>
        <v>1</v>
      </c>
      <c r="I169" s="107">
        <f>VLOOKUP(C169,SOURCE!S$6:Y$10165,7,0)</f>
        <v>1445</v>
      </c>
      <c r="J169" s="108" t="str">
        <f>VLOOKUP(C169,SOURCE!S$6:Y$10165,6,0)</f>
        <v>D&gt;R</v>
      </c>
      <c r="K169" s="109" t="str">
        <f t="shared" si="4"/>
        <v>D&gt;R</v>
      </c>
      <c r="L169" s="129" t="str">
        <f>VLOOKUP(C169,SOURCE!S$6:Y$10165,2,0)</f>
        <v>Trig</v>
      </c>
      <c r="Q169" s="106" t="str">
        <f>VLOOKUP(I169,SOURCE!B:M,5,0)</f>
        <v>"D" STD_RIGHT_ARROW "R"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ITM_ENG</v>
      </c>
      <c r="E170" s="106" t="str">
        <f>CHAR(34)&amp;VLOOKUP(C170,SOURCE!S$6:Y$10165,6,0)&amp;CHAR(34)</f>
        <v>"ENG"</v>
      </c>
      <c r="F170" s="101" t="str">
        <f t="shared" si="5"/>
        <v xml:space="preserve">                      if (strcompare(commandnumber,"ENG" )) {sprintf(commandnumber,"%d", ITM_ENG);} else</v>
      </c>
      <c r="H170" t="b">
        <f>ISNA(VLOOKUP(J170,J171:J$500,1,0))</f>
        <v>1</v>
      </c>
      <c r="I170" s="107">
        <f>VLOOKUP(C170,SOURCE!S$6:Y$10165,7,0)</f>
        <v>1450</v>
      </c>
      <c r="J170" s="108" t="str">
        <f>VLOOKUP(C170,SOURCE!S$6:Y$10165,6,0)</f>
        <v>ENG</v>
      </c>
      <c r="K170" s="109" t="str">
        <f t="shared" si="4"/>
        <v>ENG</v>
      </c>
      <c r="L170" s="129" t="str">
        <f>VLOOKUP(C170,SOURCE!S$6:Y$10165,2,0)</f>
        <v>DISP</v>
      </c>
      <c r="Q170" s="106" t="str">
        <f>VLOOKUP(I170,SOURCE!B:M,5,0)</f>
        <v>"ENG"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ITM_ENTRY</v>
      </c>
      <c r="E171" s="106" t="str">
        <f>CHAR(34)&amp;VLOOKUP(C171,SOURCE!S$6:Y$10165,6,0)&amp;CHAR(34)</f>
        <v>"ENTRY?"</v>
      </c>
      <c r="F171" s="101" t="str">
        <f t="shared" si="5"/>
        <v xml:space="preserve">                      if (strcompare(commandnumber,"ENTRY?" )) {sprintf(commandnumber,"%d", ITM_ENTRY);} else</v>
      </c>
      <c r="H171" t="b">
        <f>ISNA(VLOOKUP(J171,J172:J$500,1,0))</f>
        <v>1</v>
      </c>
      <c r="I171" s="107">
        <f>VLOOKUP(C171,SOURCE!S$6:Y$10165,7,0)</f>
        <v>1452</v>
      </c>
      <c r="J171" s="108" t="str">
        <f>VLOOKUP(C171,SOURCE!S$6:Y$10165,6,0)</f>
        <v>ENTRY?</v>
      </c>
      <c r="K171" s="109" t="str">
        <f t="shared" si="4"/>
        <v>ENTRY?</v>
      </c>
      <c r="L171" s="129" t="str">
        <f>VLOOKUP(C171,SOURCE!S$6:Y$10165,2,0)</f>
        <v>INFO</v>
      </c>
      <c r="Q171" s="106" t="str">
        <f>VLOOKUP(I171,SOURCE!B:M,5,0)</f>
        <v>"ENTRY?"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ITM_EXPT</v>
      </c>
      <c r="E172" s="106" t="str">
        <f>CHAR(34)&amp;VLOOKUP(C172,SOURCE!S$6:Y$10165,6,0)&amp;CHAR(34)</f>
        <v>"EXPT"</v>
      </c>
      <c r="F172" s="101" t="str">
        <f t="shared" si="5"/>
        <v xml:space="preserve">                      if (strcompare(commandnumber,"EXPT" )) {sprintf(commandnumber,"%d", ITM_EXPT);} else</v>
      </c>
      <c r="H172" t="b">
        <f>ISNA(VLOOKUP(J172,J173:J$500,1,0))</f>
        <v>1</v>
      </c>
      <c r="I172" s="107">
        <f>VLOOKUP(C172,SOURCE!S$6:Y$10165,7,0)</f>
        <v>1460</v>
      </c>
      <c r="J172" s="108" t="str">
        <f>VLOOKUP(C172,SOURCE!S$6:Y$10165,6,0)</f>
        <v>EXPT</v>
      </c>
      <c r="K172" s="109" t="str">
        <f t="shared" si="4"/>
        <v>EXPT</v>
      </c>
      <c r="L172" s="129">
        <f>VLOOKUP(C172,SOURCE!S$6:Y$10165,2,0)</f>
        <v>0</v>
      </c>
      <c r="Q172" s="106" t="str">
        <f>VLOOKUP(I172,SOURCE!B:M,5,0)</f>
        <v>"EXPT"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ITM_FIX</v>
      </c>
      <c r="E173" s="106" t="str">
        <f>CHAR(34)&amp;VLOOKUP(C173,SOURCE!S$6:Y$10165,6,0)&amp;CHAR(34)</f>
        <v>"FIX"</v>
      </c>
      <c r="F173" s="101" t="str">
        <f t="shared" si="5"/>
        <v xml:space="preserve">                      if (strcompare(commandnumber,"FIX" )) {sprintf(commandnumber,"%d", ITM_FIX);} else</v>
      </c>
      <c r="H173" t="b">
        <f>ISNA(VLOOKUP(J173,J174:J$500,1,0))</f>
        <v>1</v>
      </c>
      <c r="I173" s="107">
        <f>VLOOKUP(C173,SOURCE!S$6:Y$10165,7,0)</f>
        <v>1463</v>
      </c>
      <c r="J173" s="108" t="str">
        <f>VLOOKUP(C173,SOURCE!S$6:Y$10165,6,0)</f>
        <v>FIX</v>
      </c>
      <c r="K173" s="109" t="str">
        <f t="shared" si="4"/>
        <v>FIX</v>
      </c>
      <c r="L173" s="129">
        <f>VLOOKUP(C173,SOURCE!S$6:Y$10165,2,0)</f>
        <v>0</v>
      </c>
      <c r="Q173" s="106" t="str">
        <f>VLOOKUP(I173,SOURCE!B:M,5,0)</f>
        <v>"FIX"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ITM_FLASH</v>
      </c>
      <c r="E174" s="106" t="str">
        <f>CHAR(34)&amp;VLOOKUP(C174,SOURCE!S$6:Y$10165,6,0)&amp;CHAR(34)</f>
        <v>"FLASH?"</v>
      </c>
      <c r="F174" s="101" t="str">
        <f t="shared" si="5"/>
        <v xml:space="preserve">                      if (strcompare(commandnumber,"FLASH?" )) {sprintf(commandnumber,"%d", ITM_FLASH);} else</v>
      </c>
      <c r="H174" t="b">
        <f>ISNA(VLOOKUP(J174,J175:J$500,1,0))</f>
        <v>1</v>
      </c>
      <c r="I174" s="107">
        <f>VLOOKUP(C174,SOURCE!S$6:Y$10165,7,0)</f>
        <v>1464</v>
      </c>
      <c r="J174" s="108" t="str">
        <f>VLOOKUP(C174,SOURCE!S$6:Y$10165,6,0)</f>
        <v>FLASH?</v>
      </c>
      <c r="K174" s="109" t="str">
        <f t="shared" si="4"/>
        <v>FLASH?</v>
      </c>
      <c r="L174" s="129" t="str">
        <f>VLOOKUP(C174,SOURCE!S$6:Y$10165,2,0)</f>
        <v>INFO</v>
      </c>
      <c r="Q174" s="106" t="str">
        <f>VLOOKUP(I174,SOURCE!B:M,5,0)</f>
        <v>"FLASH?"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ITM_GRAD</v>
      </c>
      <c r="E175" s="106" t="str">
        <f>CHAR(34)&amp;VLOOKUP(C175,SOURCE!S$6:Y$10165,6,0)&amp;CHAR(34)</f>
        <v>"GRAD"</v>
      </c>
      <c r="F175" s="101" t="str">
        <f t="shared" si="5"/>
        <v xml:space="preserve">                      if (strcompare(commandnumber,"GRAD" )) {sprintf(commandnumber,"%d", ITM_GRAD);} else</v>
      </c>
      <c r="H175" t="b">
        <f>ISNA(VLOOKUP(J175,J176:J$500,1,0))</f>
        <v>1</v>
      </c>
      <c r="I175" s="107">
        <f>VLOOKUP(C175,SOURCE!S$6:Y$10165,7,0)</f>
        <v>1470</v>
      </c>
      <c r="J175" s="108" t="str">
        <f>VLOOKUP(C175,SOURCE!S$6:Y$10165,6,0)</f>
        <v>GRAD</v>
      </c>
      <c r="K175" s="109" t="str">
        <f t="shared" si="4"/>
        <v>GRAD</v>
      </c>
      <c r="L175" s="129">
        <f>VLOOKUP(C175,SOURCE!S$6:Y$10165,2,0)</f>
        <v>0</v>
      </c>
      <c r="Q175" s="106" t="str">
        <f>VLOOKUP(I175,SOURCE!B:M,5,0)</f>
        <v>"GRAD"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ITM_GRADto</v>
      </c>
      <c r="E176" s="106" t="str">
        <f>CHAR(34)&amp;VLOOKUP(C176,SOURCE!S$6:Y$10165,6,0)&amp;CHAR(34)</f>
        <v>"GRAD&gt;"</v>
      </c>
      <c r="F176" s="101" t="str">
        <f t="shared" si="5"/>
        <v xml:space="preserve">                      if (strcompare(commandnumber,"GRAD&gt;" )) {sprintf(commandnumber,"%d", ITM_GRADto);} else</v>
      </c>
      <c r="H176" t="b">
        <f>ISNA(VLOOKUP(J176,J177:J$500,1,0))</f>
        <v>1</v>
      </c>
      <c r="I176" s="107">
        <f>VLOOKUP(C176,SOURCE!S$6:Y$10165,7,0)</f>
        <v>1471</v>
      </c>
      <c r="J176" s="108" t="str">
        <f>VLOOKUP(C176,SOURCE!S$6:Y$10165,6,0)</f>
        <v>GRAD&gt;</v>
      </c>
      <c r="K176" s="109" t="str">
        <f t="shared" si="4"/>
        <v>GRAD&gt;</v>
      </c>
      <c r="L176" s="129" t="str">
        <f>VLOOKUP(C176,SOURCE!S$6:Y$10165,2,0)</f>
        <v>Trig</v>
      </c>
      <c r="Q176" s="106" t="str">
        <f>VLOOKUP(I176,SOURCE!B:M,5,0)</f>
        <v>"GRAD" STD_RIGHT_ARROW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ITM_IM</v>
      </c>
      <c r="E177" s="106" t="str">
        <f>CHAR(34)&amp;VLOOKUP(C177,SOURCE!S$6:Y$10165,6,0)&amp;CHAR(34)</f>
        <v>"IM"</v>
      </c>
      <c r="F177" s="101" t="str">
        <f t="shared" si="5"/>
        <v xml:space="preserve">                      if (strcompare(commandnumber,"IM" )) {sprintf(commandnumber,"%d", ITM_IM);} else</v>
      </c>
      <c r="H177" t="b">
        <f>ISNA(VLOOKUP(J177,J178:J$500,1,0))</f>
        <v>1</v>
      </c>
      <c r="I177" s="107">
        <f>VLOOKUP(C177,SOURCE!S$6:Y$10165,7,0)</f>
        <v>1475</v>
      </c>
      <c r="J177" s="108" t="str">
        <f>VLOOKUP(C177,SOURCE!S$6:Y$10165,6,0)</f>
        <v>IM</v>
      </c>
      <c r="K177" s="109" t="str">
        <f t="shared" si="4"/>
        <v>Im</v>
      </c>
      <c r="L177" s="129" t="str">
        <f>VLOOKUP(C177,SOURCE!S$6:Y$10165,2,0)</f>
        <v>Complex</v>
      </c>
      <c r="Q177" s="106" t="str">
        <f>VLOOKUP(I177,SOURCE!B:M,5,0)</f>
        <v>"Im"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ITM_KEYQ</v>
      </c>
      <c r="E178" s="106" t="str">
        <f>CHAR(34)&amp;VLOOKUP(C178,SOURCE!S$6:Y$10165,6,0)&amp;CHAR(34)</f>
        <v>"KEY?"</v>
      </c>
      <c r="F178" s="101" t="str">
        <f t="shared" si="5"/>
        <v xml:space="preserve">                      if (strcompare(commandnumber,"KEY?" )) {sprintf(commandnumber,"%d", ITM_KEYQ);} else</v>
      </c>
      <c r="H178" t="b">
        <f>ISNA(VLOOKUP(J178,J179:J$500,1,0))</f>
        <v>1</v>
      </c>
      <c r="I178" s="107">
        <f>VLOOKUP(C178,SOURCE!S$6:Y$10165,7,0)</f>
        <v>1490</v>
      </c>
      <c r="J178" s="108" t="str">
        <f>VLOOKUP(C178,SOURCE!S$6:Y$10165,6,0)</f>
        <v>KEY?</v>
      </c>
      <c r="K178" s="109" t="str">
        <f t="shared" si="4"/>
        <v>KEY?</v>
      </c>
      <c r="L178" s="129" t="str">
        <f>VLOOKUP(C178,SOURCE!S$6:Y$10165,2,0)</f>
        <v>INFO</v>
      </c>
      <c r="Q178" s="106" t="str">
        <f>VLOOKUP(I178,SOURCE!B:M,5,0)</f>
        <v>"KEY?"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ITM_LASTX</v>
      </c>
      <c r="E179" s="106" t="str">
        <f>CHAR(34)&amp;VLOOKUP(C179,SOURCE!S$6:Y$10165,6,0)&amp;CHAR(34)</f>
        <v>"LASTX"</v>
      </c>
      <c r="F179" s="101" t="str">
        <f t="shared" si="5"/>
        <v xml:space="preserve">                      if (strcompare(commandnumber,"LASTX" )) {sprintf(commandnumber,"%d", ITM_LASTX);} else</v>
      </c>
      <c r="H179" t="b">
        <f>ISNA(VLOOKUP(J179,J180:J$500,1,0))</f>
        <v>1</v>
      </c>
      <c r="I179" s="107">
        <f>VLOOKUP(C179,SOURCE!S$6:Y$10165,7,0)</f>
        <v>1492</v>
      </c>
      <c r="J179" s="108" t="str">
        <f>VLOOKUP(C179,SOURCE!S$6:Y$10165,6,0)</f>
        <v>LASTX</v>
      </c>
      <c r="K179" s="109" t="str">
        <f t="shared" si="4"/>
        <v>LSTx</v>
      </c>
      <c r="L179" s="129" t="str">
        <f>VLOOKUP(C179,SOURCE!S$6:Y$10165,2,0)</f>
        <v>STACK</v>
      </c>
      <c r="Q179" s="106" t="str">
        <f>VLOOKUP(I179,SOURCE!B:M,5,0)</f>
        <v>"LSTx"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ITM_LNBETA</v>
      </c>
      <c r="E180" s="106" t="str">
        <f>CHAR(34)&amp;VLOOKUP(C180,SOURCE!S$6:Y$10165,6,0)&amp;CHAR(34)</f>
        <v>"LNBETA"</v>
      </c>
      <c r="F180" s="101" t="str">
        <f t="shared" si="5"/>
        <v xml:space="preserve">                      if (strcompare(commandnumber,"LNBETA" )) {sprintf(commandnumber,"%d", ITM_LNBETA);} else</v>
      </c>
      <c r="H180" t="b">
        <f>ISNA(VLOOKUP(J180,J181:J$500,1,0))</f>
        <v>1</v>
      </c>
      <c r="I180" s="107">
        <f>VLOOKUP(C180,SOURCE!S$6:Y$10165,7,0)</f>
        <v>1497</v>
      </c>
      <c r="J180" s="108" t="str">
        <f>VLOOKUP(C180,SOURCE!S$6:Y$10165,6,0)</f>
        <v>LNBETA</v>
      </c>
      <c r="K180" s="109" t="str">
        <f t="shared" si="4"/>
        <v>lnbeta</v>
      </c>
      <c r="L180" s="129" t="str">
        <f>VLOOKUP(C180,SOURCE!S$6:Y$10165,2,0)</f>
        <v>Math</v>
      </c>
      <c r="Q180" s="106" t="str">
        <f>VLOOKUP(I180,SOURCE!B:M,5,0)</f>
        <v>"ln" STD_beta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ITM_LNGAMMA</v>
      </c>
      <c r="E181" s="106" t="str">
        <f>CHAR(34)&amp;VLOOKUP(C181,SOURCE!S$6:Y$10165,6,0)&amp;CHAR(34)</f>
        <v>"LNGAMMA"</v>
      </c>
      <c r="F181" s="101" t="str">
        <f t="shared" si="5"/>
        <v xml:space="preserve">                      if (strcompare(commandnumber,"LNGAMMA" )) {sprintf(commandnumber,"%d", ITM_LNGAMMA);} else</v>
      </c>
      <c r="H181" t="b">
        <f>ISNA(VLOOKUP(J181,J182:J$500,1,0))</f>
        <v>1</v>
      </c>
      <c r="I181" s="107">
        <f>VLOOKUP(C181,SOURCE!S$6:Y$10165,7,0)</f>
        <v>1498</v>
      </c>
      <c r="J181" s="108" t="str">
        <f>VLOOKUP(C181,SOURCE!S$6:Y$10165,6,0)</f>
        <v>LNGAMMA</v>
      </c>
      <c r="K181" s="109" t="str">
        <f t="shared" si="4"/>
        <v>lnGAMMA</v>
      </c>
      <c r="L181" s="129" t="str">
        <f>VLOOKUP(C181,SOURCE!S$6:Y$10165,2,0)</f>
        <v>Math</v>
      </c>
      <c r="Q181" s="106" t="str">
        <f>VLOOKUP(I181,SOURCE!B:M,5,0)</f>
        <v>"ln" STD_GAMMA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ITM_LocRQ</v>
      </c>
      <c r="E182" s="106" t="str">
        <f>CHAR(34)&amp;VLOOKUP(C182,SOURCE!S$6:Y$10165,6,0)&amp;CHAR(34)</f>
        <v>"LOCR?"</v>
      </c>
      <c r="F182" s="101" t="str">
        <f t="shared" si="5"/>
        <v xml:space="preserve">                      if (strcompare(commandnumber,"LOCR?" )) {sprintf(commandnumber,"%d", ITM_LocRQ);} else</v>
      </c>
      <c r="H182" t="b">
        <f>ISNA(VLOOKUP(J182,J183:J$500,1,0))</f>
        <v>1</v>
      </c>
      <c r="I182" s="107">
        <f>VLOOKUP(C182,SOURCE!S$6:Y$10165,7,0)</f>
        <v>1505</v>
      </c>
      <c r="J182" s="108" t="str">
        <f>VLOOKUP(C182,SOURCE!S$6:Y$10165,6,0)</f>
        <v>LOCR?</v>
      </c>
      <c r="K182" s="109" t="str">
        <f t="shared" si="4"/>
        <v>LocR?</v>
      </c>
      <c r="L182" s="129">
        <f>VLOOKUP(C182,SOURCE!S$6:Y$10165,2,0)</f>
        <v>0</v>
      </c>
      <c r="Q182" s="106" t="str">
        <f>VLOOKUP(I182,SOURCE!B:M,5,0)</f>
        <v>"LocR?"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ITM_MANT</v>
      </c>
      <c r="E183" s="106" t="str">
        <f>CHAR(34)&amp;VLOOKUP(C183,SOURCE!S$6:Y$10165,6,0)&amp;CHAR(34)</f>
        <v>"MANT"</v>
      </c>
      <c r="F183" s="101" t="str">
        <f t="shared" si="5"/>
        <v xml:space="preserve">                      if (strcompare(commandnumber,"MANT" )) {sprintf(commandnumber,"%d", ITM_MANT);} else</v>
      </c>
      <c r="H183" t="b">
        <f>ISNA(VLOOKUP(J183,J184:J$500,1,0))</f>
        <v>1</v>
      </c>
      <c r="I183" s="107">
        <f>VLOOKUP(C183,SOURCE!S$6:Y$10165,7,0)</f>
        <v>1507</v>
      </c>
      <c r="J183" s="108" t="str">
        <f>VLOOKUP(C183,SOURCE!S$6:Y$10165,6,0)</f>
        <v>MANT</v>
      </c>
      <c r="K183" s="109" t="str">
        <f t="shared" si="4"/>
        <v>MANT</v>
      </c>
      <c r="L183" s="129">
        <f>VLOOKUP(C183,SOURCE!S$6:Y$10165,2,0)</f>
        <v>0</v>
      </c>
      <c r="Q183" s="106" t="str">
        <f>VLOOKUP(I183,SOURCE!B:M,5,0)</f>
        <v>"MANT"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ITM_MEM</v>
      </c>
      <c r="E184" s="106" t="str">
        <f>CHAR(34)&amp;VLOOKUP(C184,SOURCE!S$6:Y$10165,6,0)&amp;CHAR(34)</f>
        <v>"MEM?"</v>
      </c>
      <c r="F184" s="101" t="str">
        <f t="shared" si="5"/>
        <v xml:space="preserve">                      if (strcompare(commandnumber,"MEM?" )) {sprintf(commandnumber,"%d", ITM_MEM);} else</v>
      </c>
      <c r="H184" t="b">
        <f>ISNA(VLOOKUP(J184,J185:J$500,1,0))</f>
        <v>1</v>
      </c>
      <c r="I184" s="107">
        <f>VLOOKUP(C184,SOURCE!S$6:Y$10165,7,0)</f>
        <v>1509</v>
      </c>
      <c r="J184" s="108" t="str">
        <f>VLOOKUP(C184,SOURCE!S$6:Y$10165,6,0)</f>
        <v>MEM?</v>
      </c>
      <c r="K184" s="109" t="str">
        <f t="shared" si="4"/>
        <v>MEM?</v>
      </c>
      <c r="L184" s="129" t="str">
        <f>VLOOKUP(C184,SOURCE!S$6:Y$10165,2,0)</f>
        <v>INFO</v>
      </c>
      <c r="Q184" s="106" t="str">
        <f>VLOOKUP(I184,SOURCE!B:M,5,0)</f>
        <v>"MEM?"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ITM_MULPI</v>
      </c>
      <c r="E185" s="106" t="str">
        <f>CHAR(34)&amp;VLOOKUP(C185,SOURCE!S$6:Y$10165,6,0)&amp;CHAR(34)</f>
        <v>"MULPI"</v>
      </c>
      <c r="F185" s="101" t="str">
        <f t="shared" si="5"/>
        <v xml:space="preserve">                      if (strcompare(commandnumber,"MULPI" )) {sprintf(commandnumber,"%d", ITM_MULPI);} else</v>
      </c>
      <c r="H185" t="b">
        <f>ISNA(VLOOKUP(J185,J186:J$500,1,0))</f>
        <v>1</v>
      </c>
      <c r="I185" s="107">
        <f>VLOOKUP(C185,SOURCE!S$6:Y$10165,7,0)</f>
        <v>1513</v>
      </c>
      <c r="J185" s="108" t="str">
        <f>VLOOKUP(C185,SOURCE!S$6:Y$10165,6,0)</f>
        <v>MULPI</v>
      </c>
      <c r="K185" s="109" t="str">
        <f t="shared" si="4"/>
        <v>MULpi</v>
      </c>
      <c r="L185" s="129">
        <f>VLOOKUP(C185,SOURCE!S$6:Y$10165,2,0)</f>
        <v>0</v>
      </c>
      <c r="Q185" s="106" t="str">
        <f>VLOOKUP(I185,SOURCE!B:M,5,0)</f>
        <v>"MUL" STD_pi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ITM_PERM</v>
      </c>
      <c r="E186" s="106" t="str">
        <f>CHAR(34)&amp;VLOOKUP(C186,SOURCE!S$6:Y$10165,6,0)&amp;CHAR(34)</f>
        <v>"PERM"</v>
      </c>
      <c r="F186" s="101" t="str">
        <f t="shared" si="5"/>
        <v xml:space="preserve">                      if (strcompare(commandnumber,"PERM" )) {sprintf(commandnumber,"%d", ITM_PERM);} else</v>
      </c>
      <c r="H186" t="b">
        <f>ISNA(VLOOKUP(J186,J187:J$500,1,0))</f>
        <v>1</v>
      </c>
      <c r="I186" s="107">
        <f>VLOOKUP(C186,SOURCE!S$6:Y$10165,7,0)</f>
        <v>1535</v>
      </c>
      <c r="J186" s="108" t="str">
        <f>VLOOKUP(C186,SOURCE!S$6:Y$10165,6,0)</f>
        <v>PERM</v>
      </c>
      <c r="K186" s="109" t="str">
        <f t="shared" si="4"/>
        <v>Pyx</v>
      </c>
      <c r="L186" s="129" t="str">
        <f>VLOOKUP(C186,SOURCE!S$6:Y$10165,2,0)</f>
        <v>Math</v>
      </c>
      <c r="Q186" s="106" t="str">
        <f>VLOOKUP(I186,SOURCE!B:M,5,0)</f>
        <v>"P" STD_SUB_y STD_SUB_x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ITM_PLOT</v>
      </c>
      <c r="E187" s="106" t="str">
        <f>CHAR(34)&amp;VLOOKUP(C187,SOURCE!S$6:Y$10165,6,0)&amp;CHAR(34)</f>
        <v>"PLOT"</v>
      </c>
      <c r="F187" s="101" t="str">
        <f t="shared" si="5"/>
        <v xml:space="preserve">                      if (strcompare(commandnumber,"PLOT" )) {sprintf(commandnumber,"%d", ITM_PLOT);} else</v>
      </c>
      <c r="H187" t="b">
        <f>ISNA(VLOOKUP(J187,J188:J$500,1,0))</f>
        <v>1</v>
      </c>
      <c r="I187" s="107">
        <f>VLOOKUP(C187,SOURCE!S$6:Y$10165,7,0)</f>
        <v>1539</v>
      </c>
      <c r="J187" s="108" t="str">
        <f>VLOOKUP(C187,SOURCE!S$6:Y$10165,6,0)</f>
        <v>PLOT</v>
      </c>
      <c r="K187" s="109" t="str">
        <f t="shared" si="4"/>
        <v>PLOT</v>
      </c>
      <c r="L187" s="129" t="str">
        <f>VLOOKUP(C187,SOURCE!S$6:Y$10165,2,0)</f>
        <v>STAT</v>
      </c>
      <c r="Q187" s="106" t="str">
        <f>VLOOKUP(I187,SOURCE!B:M,5,0)</f>
        <v>"PLOT"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ITM_RAD</v>
      </c>
      <c r="E188" s="106" t="str">
        <f>CHAR(34)&amp;VLOOKUP(C188,SOURCE!S$6:Y$10165,6,0)&amp;CHAR(34)</f>
        <v>"RAD"</v>
      </c>
      <c r="F188" s="101" t="str">
        <f t="shared" si="5"/>
        <v xml:space="preserve">                      if (strcompare(commandnumber,"RAD" )) {sprintf(commandnumber,"%d", ITM_RAD);} else</v>
      </c>
      <c r="H188" t="b">
        <f>ISNA(VLOOKUP(J188,J189:J$500,1,0))</f>
        <v>1</v>
      </c>
      <c r="I188" s="107">
        <f>VLOOKUP(C188,SOURCE!S$6:Y$10165,7,0)</f>
        <v>1547</v>
      </c>
      <c r="J188" s="108" t="str">
        <f>VLOOKUP(C188,SOURCE!S$6:Y$10165,6,0)</f>
        <v>RAD</v>
      </c>
      <c r="K188" s="109" t="str">
        <f t="shared" si="4"/>
        <v>RAD</v>
      </c>
      <c r="L188" s="129">
        <f>VLOOKUP(C188,SOURCE!S$6:Y$10165,2,0)</f>
        <v>0</v>
      </c>
      <c r="Q188" s="106" t="str">
        <f>VLOOKUP(I188,SOURCE!B:M,5,0)</f>
        <v>"RAD"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ITM_RADto</v>
      </c>
      <c r="E189" s="106" t="str">
        <f>CHAR(34)&amp;VLOOKUP(C189,SOURCE!S$6:Y$10165,6,0)&amp;CHAR(34)</f>
        <v>"RAD&gt;"</v>
      </c>
      <c r="F189" s="101" t="str">
        <f t="shared" si="5"/>
        <v xml:space="preserve">                      if (strcompare(commandnumber,"RAD&gt;" )) {sprintf(commandnumber,"%d", ITM_RADto);} else</v>
      </c>
      <c r="H189" t="b">
        <f>ISNA(VLOOKUP(J189,J190:J$500,1,0))</f>
        <v>1</v>
      </c>
      <c r="I189" s="107">
        <f>VLOOKUP(C189,SOURCE!S$6:Y$10165,7,0)</f>
        <v>1548</v>
      </c>
      <c r="J189" s="108" t="str">
        <f>VLOOKUP(C189,SOURCE!S$6:Y$10165,6,0)</f>
        <v>RAD&gt;</v>
      </c>
      <c r="K189" s="109" t="str">
        <f t="shared" si="4"/>
        <v>RAD&gt;</v>
      </c>
      <c r="L189" s="129" t="str">
        <f>VLOOKUP(C189,SOURCE!S$6:Y$10165,2,0)</f>
        <v>Trig</v>
      </c>
      <c r="Q189" s="106" t="str">
        <f>VLOOKUP(I189,SOURCE!B:M,5,0)</f>
        <v>"RAD" STD_RIGHT_ARROW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ITM_RAN</v>
      </c>
      <c r="E190" s="106" t="str">
        <f>CHAR(34)&amp;VLOOKUP(C190,SOURCE!S$6:Y$10165,6,0)&amp;CHAR(34)</f>
        <v>"RAN#"</v>
      </c>
      <c r="F190" s="101" t="str">
        <f t="shared" si="5"/>
        <v xml:space="preserve">                      if (strcompare(commandnumber,"RAN#" )) {sprintf(commandnumber,"%d", ITM_RAN);} else</v>
      </c>
      <c r="H190" t="b">
        <f>ISNA(VLOOKUP(J190,J191:J$500,1,0))</f>
        <v>1</v>
      </c>
      <c r="I190" s="107">
        <f>VLOOKUP(C190,SOURCE!S$6:Y$10165,7,0)</f>
        <v>1549</v>
      </c>
      <c r="J190" s="108" t="str">
        <f>VLOOKUP(C190,SOURCE!S$6:Y$10165,6,0)</f>
        <v>RAN#</v>
      </c>
      <c r="K190" s="109" t="str">
        <f t="shared" si="4"/>
        <v>RAN#</v>
      </c>
      <c r="L190" s="129" t="str">
        <f>VLOOKUP(C190,SOURCE!S$6:Y$10165,2,0)</f>
        <v>Math</v>
      </c>
      <c r="Q190" s="106" t="str">
        <f>VLOOKUP(I190,SOURCE!B:M,5,0)</f>
        <v>"RAN#"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ITM_RCLEL</v>
      </c>
      <c r="E191" s="106" t="str">
        <f>CHAR(34)&amp;VLOOKUP(C191,SOURCE!S$6:Y$10165,6,0)&amp;CHAR(34)</f>
        <v>"RCLEL"</v>
      </c>
      <c r="F191" s="101" t="str">
        <f t="shared" si="5"/>
        <v xml:space="preserve">                      if (strcompare(commandnumber,"RCLEL" )) {sprintf(commandnumber,"%d", ITM_RCLEL);} else</v>
      </c>
      <c r="H191" t="b">
        <f>ISNA(VLOOKUP(J191,J192:J$500,1,0))</f>
        <v>1</v>
      </c>
      <c r="I191" s="107">
        <f>VLOOKUP(C191,SOURCE!S$6:Y$10165,7,0)</f>
        <v>1552</v>
      </c>
      <c r="J191" s="108" t="str">
        <f>VLOOKUP(C191,SOURCE!S$6:Y$10165,6,0)</f>
        <v>RCLEL</v>
      </c>
      <c r="K191" s="109" t="str">
        <f t="shared" si="4"/>
        <v>RCLEL</v>
      </c>
      <c r="L191" s="129" t="str">
        <f>VLOOKUP(C191,SOURCE!S$6:Y$10165,2,0)</f>
        <v>STACK</v>
      </c>
      <c r="Q191" s="106" t="str">
        <f>VLOOKUP(I191,SOURCE!B:M,5,0)</f>
        <v>"RCLEL"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ITM_RCLIJ</v>
      </c>
      <c r="E192" s="106" t="str">
        <f>CHAR(34)&amp;VLOOKUP(C192,SOURCE!S$6:Y$10165,6,0)&amp;CHAR(34)</f>
        <v>"RCLIJ"</v>
      </c>
      <c r="F192" s="101" t="str">
        <f t="shared" si="5"/>
        <v xml:space="preserve">                      if (strcompare(commandnumber,"RCLIJ" )) {sprintf(commandnumber,"%d", ITM_RCLIJ);} else</v>
      </c>
      <c r="H192" t="b">
        <f>ISNA(VLOOKUP(J192,J193:J$500,1,0))</f>
        <v>1</v>
      </c>
      <c r="I192" s="107">
        <f>VLOOKUP(C192,SOURCE!S$6:Y$10165,7,0)</f>
        <v>1553</v>
      </c>
      <c r="J192" s="108" t="str">
        <f>VLOOKUP(C192,SOURCE!S$6:Y$10165,6,0)</f>
        <v>RCLIJ</v>
      </c>
      <c r="K192" s="109" t="str">
        <f t="shared" si="4"/>
        <v>RCLIJ</v>
      </c>
      <c r="L192" s="129" t="str">
        <f>VLOOKUP(C192,SOURCE!S$6:Y$10165,2,0)</f>
        <v>STACK</v>
      </c>
      <c r="Q192" s="106" t="str">
        <f>VLOOKUP(I192,SOURCE!B:M,5,0)</f>
        <v>"RCLIJ"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ITM_RCLS</v>
      </c>
      <c r="E193" s="106" t="str">
        <f>CHAR(34)&amp;VLOOKUP(C193,SOURCE!S$6:Y$10165,6,0)&amp;CHAR(34)</f>
        <v>"RCLS"</v>
      </c>
      <c r="F193" s="101" t="str">
        <f t="shared" si="5"/>
        <v xml:space="preserve">                      if (strcompare(commandnumber,"RCLS" )) {sprintf(commandnumber,"%d", ITM_RCLS);} else</v>
      </c>
      <c r="H193" t="b">
        <f>ISNA(VLOOKUP(J193,J194:J$500,1,0))</f>
        <v>1</v>
      </c>
      <c r="I193" s="107">
        <f>VLOOKUP(C193,SOURCE!S$6:Y$10165,7,0)</f>
        <v>1554</v>
      </c>
      <c r="J193" s="108" t="str">
        <f>VLOOKUP(C193,SOURCE!S$6:Y$10165,6,0)</f>
        <v>RCLS</v>
      </c>
      <c r="K193" s="109" t="str">
        <f t="shared" si="4"/>
        <v>RCLS</v>
      </c>
      <c r="L193" s="129" t="str">
        <f>VLOOKUP(C193,SOURCE!S$6:Y$10165,2,0)</f>
        <v>STACK</v>
      </c>
      <c r="Q193" s="106" t="str">
        <f>VLOOKUP(I193,SOURCE!B:M,5,0)</f>
        <v>"RCLS"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ITM_RE</v>
      </c>
      <c r="E194" s="106" t="str">
        <f>CHAR(34)&amp;VLOOKUP(C194,SOURCE!S$6:Y$10165,6,0)&amp;CHAR(34)</f>
        <v>"RE"</v>
      </c>
      <c r="F194" s="101" t="str">
        <f t="shared" si="5"/>
        <v xml:space="preserve">                      if (strcompare(commandnumber,"RE" )) {sprintf(commandnumber,"%d", ITM_RE);} else</v>
      </c>
      <c r="H194" t="b">
        <f>ISNA(VLOOKUP(J194,J195:J$500,1,0))</f>
        <v>1</v>
      </c>
      <c r="I194" s="107">
        <f>VLOOKUP(C194,SOURCE!S$6:Y$10165,7,0)</f>
        <v>1556</v>
      </c>
      <c r="J194" s="108" t="str">
        <f>VLOOKUP(C194,SOURCE!S$6:Y$10165,6,0)</f>
        <v>RE</v>
      </c>
      <c r="K194" s="109" t="str">
        <f t="shared" si="4"/>
        <v>Re</v>
      </c>
      <c r="L194" s="129" t="str">
        <f>VLOOKUP(C194,SOURCE!S$6:Y$10165,2,0)</f>
        <v>Complex</v>
      </c>
      <c r="Q194" s="106" t="str">
        <f>VLOOKUP(I194,SOURCE!B:M,5,0)</f>
        <v>"Re"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ITM_REtoCX</v>
      </c>
      <c r="E195" s="106" t="str">
        <f>CHAR(34)&amp;VLOOKUP(C195,SOURCE!S$6:Y$10165,6,0)&amp;CHAR(34)</f>
        <v>"RE&gt;CX"</v>
      </c>
      <c r="F195" s="101" t="str">
        <f t="shared" si="5"/>
        <v xml:space="preserve">                      if (strcompare(commandnumber,"RE&gt;CX" )) {sprintf(commandnumber,"%d", ITM_REtoCX);} else</v>
      </c>
      <c r="H195" t="b">
        <f>ISNA(VLOOKUP(J195,J196:J$500,1,0))</f>
        <v>1</v>
      </c>
      <c r="I195" s="107">
        <f>VLOOKUP(C195,SOURCE!S$6:Y$10165,7,0)</f>
        <v>1559</v>
      </c>
      <c r="J195" s="108" t="str">
        <f>VLOOKUP(C195,SOURCE!S$6:Y$10165,6,0)</f>
        <v>RE&gt;CX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RE&gt;CX</v>
      </c>
      <c r="L195" s="129" t="str">
        <f>VLOOKUP(C195,SOURCE!S$6:Y$10165,2,0)</f>
        <v>Complex</v>
      </c>
      <c r="Q195" s="106" t="str">
        <f>VLOOKUP(I195,SOURCE!B:M,5,0)</f>
        <v>"RE" STD_RIGHT_ARROW "CX"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ITM_REexIM</v>
      </c>
      <c r="E196" s="106" t="str">
        <f>CHAR(34)&amp;VLOOKUP(C196,SOURCE!S$6:Y$10165,6,0)&amp;CHAR(34)</f>
        <v>"RE&lt;&gt;IM"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(strcompare(commandnumber,"RE&lt;&gt;IM" )) {sprintf(commandnumber,"%d", ITM_REexIM);} else</v>
      </c>
      <c r="H196" t="b">
        <f>ISNA(VLOOKUP(J196,J197:J$500,1,0))</f>
        <v>1</v>
      </c>
      <c r="I196" s="107">
        <f>VLOOKUP(C196,SOURCE!S$6:Y$10165,7,0)</f>
        <v>1560</v>
      </c>
      <c r="J196" s="108" t="str">
        <f>VLOOKUP(C196,SOURCE!S$6:Y$10165,6,0)</f>
        <v>RE&lt;&gt;IM</v>
      </c>
      <c r="K196" s="109" t="str">
        <f t="shared" si="6"/>
        <v>Re&lt;&gt;Im</v>
      </c>
      <c r="L196" s="129" t="str">
        <f>VLOOKUP(C196,SOURCE!S$6:Y$10165,2,0)</f>
        <v>Complex</v>
      </c>
      <c r="Q196" s="106" t="str">
        <f>VLOOKUP(I196,SOURCE!B:M,5,0)</f>
        <v>"Re" STD_LEFT_RIGHT_ARROWS "Im"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ITM_RMQ</v>
      </c>
      <c r="E197" s="106" t="str">
        <f>CHAR(34)&amp;VLOOKUP(C197,SOURCE!S$6:Y$10165,6,0)&amp;CHAR(34)</f>
        <v>"RMODE?"</v>
      </c>
      <c r="F197" s="101" t="str">
        <f t="shared" si="7"/>
        <v xml:space="preserve">                      if (strcompare(commandnumber,"RMODE?" )) {sprintf(commandnumber,"%d", ITM_RMQ);} else</v>
      </c>
      <c r="H197" t="b">
        <f>ISNA(VLOOKUP(J197,J198:J$500,1,0))</f>
        <v>1</v>
      </c>
      <c r="I197" s="107">
        <f>VLOOKUP(C197,SOURCE!S$6:Y$10165,7,0)</f>
        <v>1562</v>
      </c>
      <c r="J197" s="108" t="str">
        <f>VLOOKUP(C197,SOURCE!S$6:Y$10165,6,0)</f>
        <v>RMODE?</v>
      </c>
      <c r="K197" s="109" t="str">
        <f t="shared" si="6"/>
        <v>RMODE?</v>
      </c>
      <c r="L197" s="129" t="str">
        <f>VLOOKUP(C197,SOURCE!S$6:Y$10165,2,0)</f>
        <v>CONF</v>
      </c>
      <c r="Q197" s="106" t="str">
        <f>VLOOKUP(I197,SOURCE!B:M,5,0)</f>
        <v>"RMODE?"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ITM_RMD</v>
      </c>
      <c r="E198" s="106" t="str">
        <f>CHAR(34)&amp;VLOOKUP(C198,SOURCE!S$6:Y$10165,6,0)&amp;CHAR(34)</f>
        <v>"RMD"</v>
      </c>
      <c r="F198" s="101" t="str">
        <f t="shared" si="7"/>
        <v xml:space="preserve">                      if (strcompare(commandnumber,"RMD" )) {sprintf(commandnumber,"%d", ITM_RMD);} else</v>
      </c>
      <c r="H198" t="b">
        <f>ISNA(VLOOKUP(J198,J199:J$500,1,0))</f>
        <v>1</v>
      </c>
      <c r="I198" s="107">
        <f>VLOOKUP(C198,SOURCE!S$6:Y$10165,7,0)</f>
        <v>1563</v>
      </c>
      <c r="J198" s="108" t="str">
        <f>VLOOKUP(C198,SOURCE!S$6:Y$10165,6,0)</f>
        <v>RMD</v>
      </c>
      <c r="K198" s="109" t="str">
        <f t="shared" si="6"/>
        <v>RMD</v>
      </c>
      <c r="L198" s="129" t="str">
        <f>VLOOKUP(C198,SOURCE!S$6:Y$10165,2,0)</f>
        <v>Math</v>
      </c>
      <c r="Q198" s="106" t="str">
        <f>VLOOKUP(I198,SOURCE!B:M,5,0)</f>
        <v>"RMD"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ITM_RtoD</v>
      </c>
      <c r="E199" s="106" t="str">
        <f>CHAR(34)&amp;VLOOKUP(C199,SOURCE!S$6:Y$10165,6,0)&amp;CHAR(34)</f>
        <v>"R&gt;D"</v>
      </c>
      <c r="F199" s="101" t="str">
        <f t="shared" si="7"/>
        <v xml:space="preserve">                      if (strcompare(commandnumber,"R&gt;D" )) {sprintf(commandnumber,"%d", ITM_RtoD);} else</v>
      </c>
      <c r="H199" t="b">
        <f>ISNA(VLOOKUP(J199,J200:J$500,1,0))</f>
        <v>1</v>
      </c>
      <c r="I199" s="107">
        <f>VLOOKUP(C199,SOURCE!S$6:Y$10165,7,0)</f>
        <v>1574</v>
      </c>
      <c r="J199" s="108" t="str">
        <f>VLOOKUP(C199,SOURCE!S$6:Y$10165,6,0)</f>
        <v>R&gt;D</v>
      </c>
      <c r="K199" s="109" t="str">
        <f t="shared" si="6"/>
        <v>R&gt;D</v>
      </c>
      <c r="L199" s="129" t="str">
        <f>VLOOKUP(C199,SOURCE!S$6:Y$10165,2,0)</f>
        <v>Trig</v>
      </c>
      <c r="Q199" s="106" t="str">
        <f>VLOOKUP(I199,SOURCE!B:M,5,0)</f>
        <v>"R" STD_RIGHT_ARROW "D"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ITM_SCI</v>
      </c>
      <c r="E200" s="106" t="str">
        <f>CHAR(34)&amp;VLOOKUP(C200,SOURCE!S$6:Y$10165,6,0)&amp;CHAR(34)</f>
        <v>"SCI"</v>
      </c>
      <c r="F200" s="101" t="str">
        <f t="shared" si="7"/>
        <v xml:space="preserve">                      if (strcompare(commandnumber,"SCI" )) {sprintf(commandnumber,"%d", ITM_SCI);} else</v>
      </c>
      <c r="H200" t="b">
        <f>ISNA(VLOOKUP(J200,J201:J$500,1,0))</f>
        <v>1</v>
      </c>
      <c r="I200" s="107">
        <f>VLOOKUP(C200,SOURCE!S$6:Y$10165,7,0)</f>
        <v>1577</v>
      </c>
      <c r="J200" s="108" t="str">
        <f>VLOOKUP(C200,SOURCE!S$6:Y$10165,6,0)</f>
        <v>SCI</v>
      </c>
      <c r="K200" s="109" t="str">
        <f t="shared" si="6"/>
        <v>SCI</v>
      </c>
      <c r="L200" s="129" t="str">
        <f>VLOOKUP(C200,SOURCE!S$6:Y$10165,2,0)</f>
        <v>DISP</v>
      </c>
      <c r="Q200" s="106" t="str">
        <f>VLOOKUP(I200,SOURCE!B:M,5,0)</f>
        <v>"SCI"</v>
      </c>
    </row>
    <row r="201" spans="1:17">
      <c r="A201" s="104" t="str">
        <f>IF(ISNA(VLOOKUP(D201,D202:D$9999,1,0)),"",1)</f>
        <v/>
      </c>
      <c r="B201" s="104" t="str">
        <f>IF(ISNA(VLOOKUP(E201,E202:E$9999,1,0)),"",1)</f>
        <v/>
      </c>
      <c r="C201" s="3">
        <v>199</v>
      </c>
      <c r="D201" s="3" t="str">
        <f>VLOOKUP(C201,SOURCE!S204:Z10363,8,0)</f>
        <v>ITM_SDIGS</v>
      </c>
      <c r="E201" s="106" t="str">
        <f>CHAR(34)&amp;VLOOKUP(C201,SOURCE!S$6:Y$10165,6,0)&amp;CHAR(34)</f>
        <v>"SDIGS?"</v>
      </c>
      <c r="F201" s="101" t="str">
        <f t="shared" si="7"/>
        <v xml:space="preserve">                      if (strcompare(commandnumber,"SDIGS?" )) {sprintf(commandnumber,"%d", ITM_SDIGS);} else</v>
      </c>
      <c r="H201" t="b">
        <f>ISNA(VLOOKUP(J201,J202:J$500,1,0))</f>
        <v>1</v>
      </c>
      <c r="I201" s="107">
        <f>VLOOKUP(C201,SOURCE!S$6:Y$10165,7,0)</f>
        <v>1578</v>
      </c>
      <c r="J201" s="108" t="str">
        <f>VLOOKUP(C201,SOURCE!S$6:Y$10165,6,0)</f>
        <v>SDIGS?</v>
      </c>
      <c r="K201" s="109" t="str">
        <f t="shared" si="6"/>
        <v>SDIGS?</v>
      </c>
      <c r="L201" s="129" t="str">
        <f>VLOOKUP(C201,SOURCE!S$6:Y$10165,2,0)</f>
        <v>CONF</v>
      </c>
      <c r="Q201" s="106" t="str">
        <f>VLOOKUP(I201,SOURCE!B:M,5,0)</f>
        <v>"SDIGS?"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ITM_SEED</v>
      </c>
      <c r="E202" s="106" t="str">
        <f>CHAR(34)&amp;VLOOKUP(C202,SOURCE!S$6:Y$10165,6,0)&amp;CHAR(34)</f>
        <v>"SEED"</v>
      </c>
      <c r="F202" s="101" t="str">
        <f t="shared" si="7"/>
        <v xml:space="preserve">                      if (strcompare(commandnumber,"SEED" )) {sprintf(commandnumber,"%d", ITM_SEED);} else</v>
      </c>
      <c r="H202" t="b">
        <f>ISNA(VLOOKUP(J202,J203:J$500,1,0))</f>
        <v>1</v>
      </c>
      <c r="I202" s="107">
        <f>VLOOKUP(C202,SOURCE!S$6:Y$10165,7,0)</f>
        <v>1579</v>
      </c>
      <c r="J202" s="108" t="str">
        <f>VLOOKUP(C202,SOURCE!S$6:Y$10165,6,0)</f>
        <v>SEED</v>
      </c>
      <c r="K202" s="109" t="str">
        <f t="shared" si="6"/>
        <v>SEED</v>
      </c>
      <c r="L202" s="129" t="str">
        <f>VLOOKUP(C202,SOURCE!S$6:Y$10165,2,0)</f>
        <v>Math</v>
      </c>
      <c r="Q202" s="106" t="str">
        <f>VLOOKUP(I202,SOURCE!B:M,5,0)</f>
        <v>"SEED"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ITM_SIGN</v>
      </c>
      <c r="E203" s="106" t="str">
        <f>CHAR(34)&amp;VLOOKUP(C203,SOURCE!S$6:Y$10165,6,0)&amp;CHAR(34)</f>
        <v>"SIGN"</v>
      </c>
      <c r="F203" s="101" t="str">
        <f t="shared" si="7"/>
        <v xml:space="preserve">                      if (strcompare(commandnumber,"SIGN" )) {sprintf(commandnumber,"%d", ITM_SIGN);} else</v>
      </c>
      <c r="H203" t="b">
        <f>ISNA(VLOOKUP(J203,J204:J$500,1,0))</f>
        <v>1</v>
      </c>
      <c r="I203" s="107">
        <f>VLOOKUP(C203,SOURCE!S$6:Y$10165,7,0)</f>
        <v>1590</v>
      </c>
      <c r="J203" s="108" t="str">
        <f>VLOOKUP(C203,SOURCE!S$6:Y$10165,6,0)</f>
        <v>SIGN</v>
      </c>
      <c r="K203" s="109" t="str">
        <f t="shared" si="6"/>
        <v>sign</v>
      </c>
      <c r="L203" s="129" t="str">
        <f>VLOOKUP(C203,SOURCE!S$6:Y$10165,2,0)</f>
        <v>Math</v>
      </c>
      <c r="Q203" s="106" t="str">
        <f>VLOOKUP(I203,SOURCE!B:M,5,0)</f>
        <v>"sign"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ITM_SIGNMT</v>
      </c>
      <c r="E204" s="106" t="str">
        <f>CHAR(34)&amp;VLOOKUP(C204,SOURCE!S$6:Y$10165,6,0)&amp;CHAR(34)</f>
        <v>"SIGNMT"</v>
      </c>
      <c r="F204" s="101" t="str">
        <f t="shared" si="7"/>
        <v xml:space="preserve">                      if (strcompare(commandnumber,"SIGNMT" )) {sprintf(commandnumber,"%d", ITM_SIGNMT);} else</v>
      </c>
      <c r="H204" t="b">
        <f>ISNA(VLOOKUP(J204,J205:J$500,1,0))</f>
        <v>1</v>
      </c>
      <c r="I204" s="107">
        <f>VLOOKUP(C204,SOURCE!S$6:Y$10165,7,0)</f>
        <v>1591</v>
      </c>
      <c r="J204" s="108" t="str">
        <f>VLOOKUP(C204,SOURCE!S$6:Y$10165,6,0)</f>
        <v>SIGNMT</v>
      </c>
      <c r="K204" s="109" t="str">
        <f t="shared" si="6"/>
        <v>SIGNMT</v>
      </c>
      <c r="L204" s="129" t="str">
        <f>VLOOKUP(C204,SOURCE!S$6:Y$10165,2,0)</f>
        <v>INT</v>
      </c>
      <c r="Q204" s="106" t="str">
        <f>VLOOKUP(I204,SOURCE!B:M,5,0)</f>
        <v>"SIGNMT"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ITM_SLVQ</v>
      </c>
      <c r="E205" s="106" t="str">
        <f>CHAR(34)&amp;VLOOKUP(C205,SOURCE!S$6:Y$10165,6,0)&amp;CHAR(34)</f>
        <v>"SLVQ"</v>
      </c>
      <c r="F205" s="101" t="str">
        <f t="shared" si="7"/>
        <v xml:space="preserve">                      if (strcompare(commandnumber,"SLVQ" )) {sprintf(commandnumber,"%d", ITM_SLVQ);} else</v>
      </c>
      <c r="H205" t="b">
        <f>ISNA(VLOOKUP(J205,J206:J$500,1,0))</f>
        <v>1</v>
      </c>
      <c r="I205" s="107">
        <f>VLOOKUP(C205,SOURCE!S$6:Y$10165,7,0)</f>
        <v>1594</v>
      </c>
      <c r="J205" s="108" t="str">
        <f>VLOOKUP(C205,SOURCE!S$6:Y$10165,6,0)</f>
        <v>SLVQ</v>
      </c>
      <c r="K205" s="109" t="str">
        <f t="shared" si="6"/>
        <v>SLVQ</v>
      </c>
      <c r="L205" s="129">
        <f>VLOOKUP(C205,SOURCE!S$6:Y$10165,2,0)</f>
        <v>0</v>
      </c>
      <c r="Q205" s="106" t="str">
        <f>VLOOKUP(I205,SOURCE!B:M,5,0)</f>
        <v>"SLVQ"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ITM_ISM</v>
      </c>
      <c r="E206" s="106" t="str">
        <f>CHAR(34)&amp;VLOOKUP(C206,SOURCE!S$6:Y$10165,6,0)&amp;CHAR(34)</f>
        <v>"ISM?"</v>
      </c>
      <c r="F206" s="101" t="str">
        <f t="shared" si="7"/>
        <v xml:space="preserve">                      if (strcompare(commandnumber,"ISM?" )) {sprintf(commandnumber,"%d", ITM_ISM);} else</v>
      </c>
      <c r="H206" t="b">
        <f>ISNA(VLOOKUP(J206,J207:J$500,1,0))</f>
        <v>1</v>
      </c>
      <c r="I206" s="107">
        <f>VLOOKUP(C206,SOURCE!S$6:Y$10165,7,0)</f>
        <v>1596</v>
      </c>
      <c r="J206" s="108" t="str">
        <f>VLOOKUP(C206,SOURCE!S$6:Y$10165,6,0)</f>
        <v>ISM?</v>
      </c>
      <c r="K206" s="109" t="str">
        <f t="shared" si="6"/>
        <v>ISM?</v>
      </c>
      <c r="L206" s="129" t="str">
        <f>VLOOKUP(C206,SOURCE!S$6:Y$10165,2,0)</f>
        <v>CONF</v>
      </c>
      <c r="Q206" s="106" t="str">
        <f>VLOOKUP(I206,SOURCE!B:M,5,0)</f>
        <v>"ISM?"</v>
      </c>
    </row>
    <row r="207" spans="1:17">
      <c r="A207" s="104" t="str">
        <f>IF(ISNA(VLOOKUP(D207,D208:D$9999,1,0)),"",1)</f>
        <v/>
      </c>
      <c r="B207" s="104">
        <f>IF(ISNA(VLOOKUP(E207,E208:E$9999,1,0)),"",1)</f>
        <v>1</v>
      </c>
      <c r="C207" s="3">
        <v>205</v>
      </c>
      <c r="D207" s="3" t="str">
        <f>VLOOKUP(C207,SOURCE!S210:Z10369,8,0)</f>
        <v>ITM_SSIZE</v>
      </c>
      <c r="E207" s="106" t="str">
        <f>CHAR(34)&amp;VLOOKUP(C207,SOURCE!S$6:Y$10165,6,0)&amp;CHAR(34)</f>
        <v>"SSIZE?"</v>
      </c>
      <c r="F207" s="101" t="str">
        <f t="shared" si="7"/>
        <v xml:space="preserve">                      if (strcompare(commandnumber,"SSIZE?" )) {sprintf(commandnumber,"%d", ITM_SSIZE);} else</v>
      </c>
      <c r="H207" t="b">
        <f>ISNA(VLOOKUP(J207,J208:J$500,1,0))</f>
        <v>0</v>
      </c>
      <c r="I207" s="107">
        <f>VLOOKUP(C207,SOURCE!S$6:Y$10165,7,0)</f>
        <v>1599</v>
      </c>
      <c r="J207" s="108" t="str">
        <f>VLOOKUP(C207,SOURCE!S$6:Y$10165,6,0)</f>
        <v>SSIZE?</v>
      </c>
      <c r="K207" s="109" t="str">
        <f t="shared" si="6"/>
        <v>SSIZE?</v>
      </c>
      <c r="L207" s="129" t="str">
        <f>VLOOKUP(C207,SOURCE!S$6:Y$10165,2,0)</f>
        <v>CONF</v>
      </c>
      <c r="Q207" s="106" t="str">
        <f>VLOOKUP(I207,SOURCE!B:M,5,0)</f>
        <v>"SSIZE?"</v>
      </c>
    </row>
    <row r="208" spans="1:17">
      <c r="A208" s="104" t="str">
        <f>IF(ISNA(VLOOKUP(D208,D209:D$9999,1,0)),"",1)</f>
        <v/>
      </c>
      <c r="B208" s="104" t="str">
        <f>IF(ISNA(VLOOKUP(E208,E209:E$9999,1,0)),"",1)</f>
        <v/>
      </c>
      <c r="C208" s="3">
        <v>206</v>
      </c>
      <c r="D208" s="3" t="str">
        <f>VLOOKUP(C208,SOURCE!S211:Z10370,8,0)</f>
        <v>ITM_STOEL</v>
      </c>
      <c r="E208" s="106" t="str">
        <f>CHAR(34)&amp;VLOOKUP(C208,SOURCE!S$6:Y$10165,6,0)&amp;CHAR(34)</f>
        <v>"STOEL"</v>
      </c>
      <c r="F208" s="101" t="str">
        <f t="shared" si="7"/>
        <v xml:space="preserve">                      if (strcompare(commandnumber,"STOEL" )) {sprintf(commandnumber,"%d", ITM_STOEL);} else</v>
      </c>
      <c r="H208" t="b">
        <f>ISNA(VLOOKUP(J208,J209:J$500,1,0))</f>
        <v>1</v>
      </c>
      <c r="I208" s="107">
        <f>VLOOKUP(C208,SOURCE!S$6:Y$10165,7,0)</f>
        <v>1602</v>
      </c>
      <c r="J208" s="108" t="str">
        <f>VLOOKUP(C208,SOURCE!S$6:Y$10165,6,0)</f>
        <v>STOEL</v>
      </c>
      <c r="K208" s="109" t="str">
        <f t="shared" si="6"/>
        <v>STOEL</v>
      </c>
      <c r="L208" s="129" t="str">
        <f>VLOOKUP(C208,SOURCE!S$6:Y$10165,2,0)</f>
        <v>STACK</v>
      </c>
      <c r="Q208" s="106" t="str">
        <f>VLOOKUP(I208,SOURCE!B:M,5,0)</f>
        <v>"STOEL"</v>
      </c>
    </row>
    <row r="209" spans="1:17">
      <c r="A209" s="104" t="str">
        <f>IF(ISNA(VLOOKUP(D209,D210:D$9999,1,0)),"",1)</f>
        <v/>
      </c>
      <c r="B209" s="104" t="str">
        <f>IF(ISNA(VLOOKUP(E209,E210:E$9999,1,0)),"",1)</f>
        <v/>
      </c>
      <c r="C209" s="3">
        <v>207</v>
      </c>
      <c r="D209" s="3" t="str">
        <f>VLOOKUP(C209,SOURCE!S212:Z10371,8,0)</f>
        <v>ITM_STOIJ</v>
      </c>
      <c r="E209" s="106" t="str">
        <f>CHAR(34)&amp;VLOOKUP(C209,SOURCE!S$6:Y$10165,6,0)&amp;CHAR(34)</f>
        <v>"STOIJ"</v>
      </c>
      <c r="F209" s="101" t="str">
        <f t="shared" si="7"/>
        <v xml:space="preserve">                      if (strcompare(commandnumber,"STOIJ" )) {sprintf(commandnumber,"%d", ITM_STOIJ);} else</v>
      </c>
      <c r="H209" t="b">
        <f>ISNA(VLOOKUP(J209,J210:J$500,1,0))</f>
        <v>1</v>
      </c>
      <c r="I209" s="107">
        <f>VLOOKUP(C209,SOURCE!S$6:Y$10165,7,0)</f>
        <v>1603</v>
      </c>
      <c r="J209" s="108" t="str">
        <f>VLOOKUP(C209,SOURCE!S$6:Y$10165,6,0)</f>
        <v>STOIJ</v>
      </c>
      <c r="K209" s="109" t="str">
        <f t="shared" si="6"/>
        <v>STOIJ</v>
      </c>
      <c r="L209" s="129" t="str">
        <f>VLOOKUP(C209,SOURCE!S$6:Y$10165,2,0)</f>
        <v>STACK</v>
      </c>
      <c r="Q209" s="106" t="str">
        <f>VLOOKUP(I209,SOURCE!B:M,5,0)</f>
        <v>"STOIJ"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ITM_STOS</v>
      </c>
      <c r="E210" s="106" t="str">
        <f>CHAR(34)&amp;VLOOKUP(C210,SOURCE!S$6:Y$10165,6,0)&amp;CHAR(34)</f>
        <v>"STOS"</v>
      </c>
      <c r="F210" s="101" t="str">
        <f t="shared" si="7"/>
        <v xml:space="preserve">                      if (strcompare(commandnumber,"STOS" )) {sprintf(commandnumber,"%d", ITM_STOS);} else</v>
      </c>
      <c r="H210" t="b">
        <f>ISNA(VLOOKUP(J210,J211:J$500,1,0))</f>
        <v>1</v>
      </c>
      <c r="I210" s="107">
        <f>VLOOKUP(C210,SOURCE!S$6:Y$10165,7,0)</f>
        <v>1605</v>
      </c>
      <c r="J210" s="108" t="str">
        <f>VLOOKUP(C210,SOURCE!S$6:Y$10165,6,0)</f>
        <v>STOS</v>
      </c>
      <c r="K210" s="109" t="str">
        <f t="shared" si="6"/>
        <v>STOS</v>
      </c>
      <c r="L210" s="129" t="str">
        <f>VLOOKUP(C210,SOURCE!S$6:Y$10165,2,0)</f>
        <v>STACK</v>
      </c>
      <c r="Q210" s="106" t="str">
        <f>VLOOKUP(I210,SOURCE!B:M,5,0)</f>
        <v>"STOS"</v>
      </c>
    </row>
    <row r="211" spans="1:17">
      <c r="A211" s="104" t="str">
        <f>IF(ISNA(VLOOKUP(D211,D212:D$9999,1,0)),"",1)</f>
        <v/>
      </c>
      <c r="B211" s="104" t="str">
        <f>IF(ISNA(VLOOKUP(E211,E212:E$9999,1,0)),"",1)</f>
        <v/>
      </c>
      <c r="C211" s="3">
        <v>209</v>
      </c>
      <c r="D211" s="3" t="str">
        <f>VLOOKUP(C211,SOURCE!S214:Z10373,8,0)</f>
        <v>ITM_SUM</v>
      </c>
      <c r="E211" s="106" t="str">
        <f>CHAR(34)&amp;VLOOKUP(C211,SOURCE!S$6:Y$10165,6,0)&amp;CHAR(34)</f>
        <v>"SUM"</v>
      </c>
      <c r="F211" s="101" t="str">
        <f t="shared" si="7"/>
        <v xml:space="preserve">                      if (strcompare(commandnumber,"SUM" )) {sprintf(commandnumber,"%d", ITM_SUM);} else</v>
      </c>
      <c r="H211" t="b">
        <f>ISNA(VLOOKUP(J211,J212:J$500,1,0))</f>
        <v>1</v>
      </c>
      <c r="I211" s="107">
        <f>VLOOKUP(C211,SOURCE!S$6:Y$10165,7,0)</f>
        <v>1606</v>
      </c>
      <c r="J211" s="108" t="str">
        <f>VLOOKUP(C211,SOURCE!S$6:Y$10165,6,0)</f>
        <v>SUM</v>
      </c>
      <c r="K211" s="109" t="str">
        <f t="shared" si="6"/>
        <v>SUM</v>
      </c>
      <c r="L211" s="129" t="str">
        <f>VLOOKUP(C211,SOURCE!S$6:Y$10165,2,0)</f>
        <v>Stat</v>
      </c>
      <c r="Q211" s="106" t="str">
        <f>VLOOKUP(I211,SOURCE!B:M,5,0)</f>
        <v>"SUM"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ITM_TICKS</v>
      </c>
      <c r="E212" s="106" t="str">
        <f>CHAR(34)&amp;VLOOKUP(C212,SOURCE!S$6:Y$10165,6,0)&amp;CHAR(34)</f>
        <v>"TICKS"</v>
      </c>
      <c r="F212" s="101" t="str">
        <f t="shared" si="7"/>
        <v xml:space="preserve">                      if (strcompare(commandnumber,"TICKS" )) {sprintf(commandnumber,"%d", ITM_TICKS);} else</v>
      </c>
      <c r="H212" t="b">
        <f>ISNA(VLOOKUP(J212,J213:J$500,1,0))</f>
        <v>1</v>
      </c>
      <c r="I212" s="107">
        <f>VLOOKUP(C212,SOURCE!S$6:Y$10165,7,0)</f>
        <v>1610</v>
      </c>
      <c r="J212" s="108" t="str">
        <f>VLOOKUP(C212,SOURCE!S$6:Y$10165,6,0)</f>
        <v>TICKS</v>
      </c>
      <c r="K212" s="109" t="str">
        <f t="shared" si="6"/>
        <v>TICKS</v>
      </c>
      <c r="L212" s="129" t="str">
        <f>VLOOKUP(C212,SOURCE!S$6:Y$10165,2,0)</f>
        <v>INFO</v>
      </c>
      <c r="Q212" s="106" t="str">
        <f>VLOOKUP(I212,SOURCE!B:M,5,0)</f>
        <v>"TICKS"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ITM_Tex</v>
      </c>
      <c r="E213" s="106" t="str">
        <f>CHAR(34)&amp;VLOOKUP(C213,SOURCE!S$6:Y$10165,6,0)&amp;CHAR(34)</f>
        <v>"T&lt;&gt;"</v>
      </c>
      <c r="F213" s="101" t="str">
        <f t="shared" si="7"/>
        <v xml:space="preserve">                      if (strcompare(commandnumber,"T&lt;&gt;" )) {sprintf(commandnumber,"%d", ITM_Tex);} else</v>
      </c>
      <c r="H213" t="b">
        <f>ISNA(VLOOKUP(J213,J214:J$500,1,0))</f>
        <v>1</v>
      </c>
      <c r="I213" s="107">
        <f>VLOOKUP(C213,SOURCE!S$6:Y$10165,7,0)</f>
        <v>1615</v>
      </c>
      <c r="J213" s="108" t="str">
        <f>VLOOKUP(C213,SOURCE!S$6:Y$10165,6,0)</f>
        <v>T&lt;&gt;</v>
      </c>
      <c r="K213" s="109" t="str">
        <f t="shared" si="6"/>
        <v>t&lt;&gt;</v>
      </c>
      <c r="L213" s="129" t="str">
        <f>VLOOKUP(C213,SOURCE!S$6:Y$10165,2,0)</f>
        <v>STACK</v>
      </c>
      <c r="Q213" s="106" t="str">
        <f>VLOOKUP(I213,SOURCE!B:M,5,0)</f>
        <v>"t" STD_LEFT_RIGHT_ARROWS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ITM_ULP</v>
      </c>
      <c r="E214" s="106" t="str">
        <f>CHAR(34)&amp;VLOOKUP(C214,SOURCE!S$6:Y$10165,6,0)&amp;CHAR(34)</f>
        <v>"ULP?"</v>
      </c>
      <c r="F214" s="101" t="str">
        <f t="shared" si="7"/>
        <v xml:space="preserve">                      if (strcompare(commandnumber,"ULP?" )) {sprintf(commandnumber,"%d", ITM_ULP);} else</v>
      </c>
      <c r="H214" t="b">
        <f>ISNA(VLOOKUP(J214,J215:J$500,1,0))</f>
        <v>1</v>
      </c>
      <c r="I214" s="107">
        <f>VLOOKUP(C214,SOURCE!S$6:Y$10165,7,0)</f>
        <v>1616</v>
      </c>
      <c r="J214" s="108" t="str">
        <f>VLOOKUP(C214,SOURCE!S$6:Y$10165,6,0)</f>
        <v>ULP?</v>
      </c>
      <c r="K214" s="109" t="str">
        <f t="shared" si="6"/>
        <v>ULP?</v>
      </c>
      <c r="L214" s="129" t="str">
        <f>VLOOKUP(C214,SOURCE!S$6:Y$10165,2,0)</f>
        <v>CONF</v>
      </c>
      <c r="Q214" s="106" t="str">
        <f>VLOOKUP(I214,SOURCE!B:M,5,0)</f>
        <v>"ULP?"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ITM_UNITV</v>
      </c>
      <c r="E215" s="106" t="str">
        <f>CHAR(34)&amp;VLOOKUP(C215,SOURCE!S$6:Y$10165,6,0)&amp;CHAR(34)</f>
        <v>"UNITV"</v>
      </c>
      <c r="F215" s="101" t="str">
        <f t="shared" si="7"/>
        <v xml:space="preserve">                      if (strcompare(commandnumber,"UNITV" )) {sprintf(commandnumber,"%d", ITM_UNITV);} else</v>
      </c>
      <c r="H215" t="b">
        <f>ISNA(VLOOKUP(J215,J216:J$500,1,0))</f>
        <v>1</v>
      </c>
      <c r="I215" s="107">
        <f>VLOOKUP(C215,SOURCE!S$6:Y$10165,7,0)</f>
        <v>1618</v>
      </c>
      <c r="J215" s="108" t="str">
        <f>VLOOKUP(C215,SOURCE!S$6:Y$10165,6,0)</f>
        <v>UNITV</v>
      </c>
      <c r="K215" s="109" t="str">
        <f t="shared" si="6"/>
        <v>UNITV</v>
      </c>
      <c r="L215" s="129" t="str">
        <f>VLOOKUP(C215,SOURCE!S$6:Y$10165,2,0)</f>
        <v>Complex</v>
      </c>
      <c r="Q215" s="106" t="str">
        <f>VLOOKUP(I215,SOURCE!B:M,5,0)</f>
        <v>"UNITV"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ITM_UNSIGN</v>
      </c>
      <c r="E216" s="106" t="str">
        <f>CHAR(34)&amp;VLOOKUP(C216,SOURCE!S$6:Y$10165,6,0)&amp;CHAR(34)</f>
        <v>"UNSIGN"</v>
      </c>
      <c r="F216" s="101" t="str">
        <f t="shared" si="7"/>
        <v xml:space="preserve">                      if (strcompare(commandnumber,"UNSIGN" )) {sprintf(commandnumber,"%d", ITM_UNSIGN);} else</v>
      </c>
      <c r="H216" t="b">
        <f>ISNA(VLOOKUP(J216,J217:J$500,1,0))</f>
        <v>1</v>
      </c>
      <c r="I216" s="107">
        <f>VLOOKUP(C216,SOURCE!S$6:Y$10165,7,0)</f>
        <v>1619</v>
      </c>
      <c r="J216" s="108" t="str">
        <f>VLOOKUP(C216,SOURCE!S$6:Y$10165,6,0)</f>
        <v>UNSIGN</v>
      </c>
      <c r="K216" s="109" t="str">
        <f t="shared" si="6"/>
        <v>UNSIGN</v>
      </c>
      <c r="L216" s="129">
        <f>VLOOKUP(C216,SOURCE!S$6:Y$10165,2,0)</f>
        <v>0</v>
      </c>
      <c r="Q216" s="106" t="str">
        <f>VLOOKUP(I216,SOURCE!B:M,5,0)</f>
        <v>"UNSIGN"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ITM_WSIZE</v>
      </c>
      <c r="E217" s="106" t="str">
        <f>CHAR(34)&amp;VLOOKUP(C217,SOURCE!S$6:Y$10165,6,0)&amp;CHAR(34)</f>
        <v>"WSIZE"</v>
      </c>
      <c r="F217" s="101" t="str">
        <f t="shared" si="7"/>
        <v xml:space="preserve">                      if (strcompare(commandnumber,"WSIZE" )) {sprintf(commandnumber,"%d", ITM_WSIZE);} else</v>
      </c>
      <c r="H217" t="b">
        <f>ISNA(VLOOKUP(J217,J218:J$500,1,0))</f>
        <v>1</v>
      </c>
      <c r="I217" s="107">
        <f>VLOOKUP(C217,SOURCE!S$6:Y$10165,7,0)</f>
        <v>1628</v>
      </c>
      <c r="J217" s="108" t="str">
        <f>VLOOKUP(C217,SOURCE!S$6:Y$10165,6,0)</f>
        <v>WSIZE</v>
      </c>
      <c r="K217" s="109" t="str">
        <f t="shared" si="6"/>
        <v>WSIZE</v>
      </c>
      <c r="L217" s="129" t="str">
        <f>VLOOKUP(C217,SOURCE!S$6:Y$10165,2,0)</f>
        <v>CONF</v>
      </c>
      <c r="Q217" s="106" t="str">
        <f>VLOOKUP(I217,SOURCE!B:M,5,0)</f>
        <v>"WSIZE"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ITM_WSIZEQ</v>
      </c>
      <c r="E218" s="106" t="str">
        <f>CHAR(34)&amp;VLOOKUP(C218,SOURCE!S$6:Y$10165,6,0)&amp;CHAR(34)</f>
        <v>"WSIZE?"</v>
      </c>
      <c r="F218" s="101" t="str">
        <f t="shared" si="7"/>
        <v xml:space="preserve">                      if (strcompare(commandnumber,"WSIZE?" )) {sprintf(commandnumber,"%d", ITM_WSIZEQ);} else</v>
      </c>
      <c r="H218" t="b">
        <f>ISNA(VLOOKUP(J218,J219:J$500,1,0))</f>
        <v>1</v>
      </c>
      <c r="I218" s="107">
        <f>VLOOKUP(C218,SOURCE!S$6:Y$10165,7,0)</f>
        <v>1629</v>
      </c>
      <c r="J218" s="108" t="str">
        <f>VLOOKUP(C218,SOURCE!S$6:Y$10165,6,0)</f>
        <v>WSIZE?</v>
      </c>
      <c r="K218" s="109" t="str">
        <f t="shared" si="6"/>
        <v>WSIZE?</v>
      </c>
      <c r="L218" s="129" t="str">
        <f>VLOOKUP(C218,SOURCE!S$6:Y$10165,2,0)</f>
        <v>CONF</v>
      </c>
      <c r="Q218" s="106" t="str">
        <f>VLOOKUP(I218,SOURCE!B:M,5,0)</f>
        <v>"WSIZE?"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ITM_XBAR</v>
      </c>
      <c r="E219" s="106" t="str">
        <f>CHAR(34)&amp;VLOOKUP(C219,SOURCE!S$6:Y$10165,6,0)&amp;CHAR(34)</f>
        <v>"X_MEAN"</v>
      </c>
      <c r="F219" s="101" t="str">
        <f t="shared" si="7"/>
        <v xml:space="preserve">                      if (strcompare(commandnumber,"X_MEAN" )) {sprintf(commandnumber,"%d", ITM_XBAR);} else</v>
      </c>
      <c r="H219" t="b">
        <f>ISNA(VLOOKUP(J219,J220:J$500,1,0))</f>
        <v>1</v>
      </c>
      <c r="I219" s="107">
        <f>VLOOKUP(C219,SOURCE!S$6:Y$10165,7,0)</f>
        <v>1630</v>
      </c>
      <c r="J219" s="108" t="str">
        <f>VLOOKUP(C219,SOURCE!S$6:Y$10165,6,0)</f>
        <v>X_MEAN</v>
      </c>
      <c r="K219" s="109" t="str">
        <f t="shared" si="6"/>
        <v>x_BAR</v>
      </c>
      <c r="L219" s="129" t="str">
        <f>VLOOKUP(C219,SOURCE!S$6:Y$10165,2,0)</f>
        <v>Stat</v>
      </c>
      <c r="Q219" s="106" t="str">
        <f>VLOOKUP(I219,SOURCE!B:M,5,0)</f>
        <v>STD_x_BAR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ITM_XG</v>
      </c>
      <c r="E220" s="106" t="str">
        <f>CHAR(34)&amp;VLOOKUP(C220,SOURCE!S$6:Y$10165,6,0)&amp;CHAR(34)</f>
        <v>"X_GEO"</v>
      </c>
      <c r="F220" s="101" t="str">
        <f t="shared" si="7"/>
        <v xml:space="preserve">                      if (strcompare(commandnumber,"X_GEO" )) {sprintf(commandnumber,"%d", ITM_XG);} else</v>
      </c>
      <c r="H220" t="b">
        <f>ISNA(VLOOKUP(J220,J221:J$500,1,0))</f>
        <v>1</v>
      </c>
      <c r="I220" s="107">
        <f>VLOOKUP(C220,SOURCE!S$6:Y$10165,7,0)</f>
        <v>1631</v>
      </c>
      <c r="J220" s="108" t="str">
        <f>VLOOKUP(C220,SOURCE!S$6:Y$10165,6,0)</f>
        <v>X_GEO</v>
      </c>
      <c r="K220" s="109" t="str">
        <f t="shared" si="6"/>
        <v>x_BARG</v>
      </c>
      <c r="L220" s="129" t="str">
        <f>VLOOKUP(C220,SOURCE!S$6:Y$10165,2,0)</f>
        <v>Stat</v>
      </c>
      <c r="Q220" s="106" t="str">
        <f>VLOOKUP(I220,SOURCE!B:M,5,0)</f>
        <v>STD_x_BAR STD_SUB_G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ITM_XW</v>
      </c>
      <c r="E221" s="106" t="str">
        <f>CHAR(34)&amp;VLOOKUP(C221,SOURCE!S$6:Y$10165,6,0)&amp;CHAR(34)</f>
        <v>"X_WEIGHTD"</v>
      </c>
      <c r="F221" s="101" t="str">
        <f t="shared" si="7"/>
        <v xml:space="preserve">                      if (strcompare(commandnumber,"X_WEIGHTD" )) {sprintf(commandnumber,"%d", ITM_XW);} else</v>
      </c>
      <c r="H221" t="b">
        <f>ISNA(VLOOKUP(J221,J222:J$500,1,0))</f>
        <v>1</v>
      </c>
      <c r="I221" s="107">
        <f>VLOOKUP(C221,SOURCE!S$6:Y$10165,7,0)</f>
        <v>1632</v>
      </c>
      <c r="J221" s="108" t="str">
        <f>VLOOKUP(C221,SOURCE!S$6:Y$10165,6,0)</f>
        <v>X_WEIGHTD</v>
      </c>
      <c r="K221" s="109" t="str">
        <f t="shared" si="6"/>
        <v>x_BARw</v>
      </c>
      <c r="L221" s="129" t="str">
        <f>VLOOKUP(C221,SOURCE!S$6:Y$10165,2,0)</f>
        <v>Stat</v>
      </c>
      <c r="Q221" s="106" t="str">
        <f>VLOOKUP(I221,SOURCE!B:M,5,0)</f>
        <v>STD_x_BAR STD_SUB_w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ITM_XtoALPHA</v>
      </c>
      <c r="E222" s="106" t="str">
        <f>CHAR(34)&amp;VLOOKUP(C222,SOURCE!S$6:Y$10165,6,0)&amp;CHAR(34)</f>
        <v>"X&gt;ALPHA"</v>
      </c>
      <c r="F222" s="101" t="str">
        <f t="shared" si="7"/>
        <v xml:space="preserve">                      if (strcompare(commandnumber,"X&gt;ALPHA" )) {sprintf(commandnumber,"%d", ITM_XtoALPHA);} else</v>
      </c>
      <c r="H222" t="b">
        <f>ISNA(VLOOKUP(J222,J223:J$500,1,0))</f>
        <v>1</v>
      </c>
      <c r="I222" s="107">
        <f>VLOOKUP(C222,SOURCE!S$6:Y$10165,7,0)</f>
        <v>1635</v>
      </c>
      <c r="J222" s="108" t="str">
        <f>VLOOKUP(C222,SOURCE!S$6:Y$10165,6,0)</f>
        <v>X&gt;ALPHA</v>
      </c>
      <c r="K222" s="109" t="str">
        <f t="shared" si="6"/>
        <v>x&gt;alpha</v>
      </c>
      <c r="L222" s="129" t="str">
        <f>VLOOKUP(C222,SOURCE!S$6:Y$10165,2,0)</f>
        <v>STACK</v>
      </c>
      <c r="Q222" s="106" t="str">
        <f>VLOOKUP(I222,SOURCE!B:M,5,0)</f>
        <v>"x" STD_RIGHT_ARROW STD_alpha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ITM_Xex</v>
      </c>
      <c r="E223" s="106" t="str">
        <f>CHAR(34)&amp;VLOOKUP(C223,SOURCE!S$6:Y$10165,6,0)&amp;CHAR(34)</f>
        <v>"X&lt;&gt;"</v>
      </c>
      <c r="F223" s="101" t="str">
        <f t="shared" si="7"/>
        <v xml:space="preserve">                      if (strcompare(commandnumber,"X&lt;&gt;" )) {sprintf(commandnumber,"%d", ITM_Xex);} else</v>
      </c>
      <c r="H223" t="b">
        <f>ISNA(VLOOKUP(J223,J224:J$500,1,0))</f>
        <v>1</v>
      </c>
      <c r="I223" s="107">
        <f>VLOOKUP(C223,SOURCE!S$6:Y$10165,7,0)</f>
        <v>1636</v>
      </c>
      <c r="J223" s="108" t="str">
        <f>VLOOKUP(C223,SOURCE!S$6:Y$10165,6,0)</f>
        <v>X&lt;&gt;</v>
      </c>
      <c r="K223" s="109" t="str">
        <f t="shared" si="6"/>
        <v>x&lt;&gt;</v>
      </c>
      <c r="L223" s="129" t="str">
        <f>VLOOKUP(C223,SOURCE!S$6:Y$10165,2,0)</f>
        <v>STACK</v>
      </c>
      <c r="Q223" s="106" t="str">
        <f>VLOOKUP(I223,SOURCE!B:M,5,0)</f>
        <v>"x" STD_LEFT_RIGHT_ARROWS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ITM_Yex</v>
      </c>
      <c r="E224" s="106" t="str">
        <f>CHAR(34)&amp;VLOOKUP(C224,SOURCE!S$6:Y$10165,6,0)&amp;CHAR(34)</f>
        <v>"Y&lt;&gt;"</v>
      </c>
      <c r="F224" s="101" t="str">
        <f t="shared" si="7"/>
        <v xml:space="preserve">                      if (strcompare(commandnumber,"Y&lt;&gt;" )) {sprintf(commandnumber,"%d", ITM_Yex);} else</v>
      </c>
      <c r="H224" t="b">
        <f>ISNA(VLOOKUP(J224,J225:J$500,1,0))</f>
        <v>1</v>
      </c>
      <c r="I224" s="107">
        <f>VLOOKUP(C224,SOURCE!S$6:Y$10165,7,0)</f>
        <v>1640</v>
      </c>
      <c r="J224" s="108" t="str">
        <f>VLOOKUP(C224,SOURCE!S$6:Y$10165,6,0)</f>
        <v>Y&lt;&gt;</v>
      </c>
      <c r="K224" s="109" t="str">
        <f t="shared" si="6"/>
        <v>y&lt;&gt;</v>
      </c>
      <c r="L224" s="129" t="str">
        <f>VLOOKUP(C224,SOURCE!S$6:Y$10165,2,0)</f>
        <v>STACK</v>
      </c>
      <c r="Q224" s="106" t="str">
        <f>VLOOKUP(I224,SOURCE!B:M,5,0)</f>
        <v>"y" STD_LEFT_RIGHT_ARROWS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ITM_Zex</v>
      </c>
      <c r="E225" s="106" t="str">
        <f>CHAR(34)&amp;VLOOKUP(C225,SOURCE!S$6:Y$10165,6,0)&amp;CHAR(34)</f>
        <v>"Z&lt;&gt;"</v>
      </c>
      <c r="F225" s="101" t="str">
        <f t="shared" si="7"/>
        <v xml:space="preserve">                      if (strcompare(commandnumber,"Z&lt;&gt;" )) {sprintf(commandnumber,"%d", ITM_Zex);} else</v>
      </c>
      <c r="H225" t="b">
        <f>ISNA(VLOOKUP(J225,J226:J$500,1,0))</f>
        <v>1</v>
      </c>
      <c r="I225" s="107">
        <f>VLOOKUP(C225,SOURCE!S$6:Y$10165,7,0)</f>
        <v>1641</v>
      </c>
      <c r="J225" s="108" t="str">
        <f>VLOOKUP(C225,SOURCE!S$6:Y$10165,6,0)</f>
        <v>Z&lt;&gt;</v>
      </c>
      <c r="K225" s="109" t="str">
        <f t="shared" si="6"/>
        <v>z&lt;&gt;</v>
      </c>
      <c r="L225" s="129" t="str">
        <f>VLOOKUP(C225,SOURCE!S$6:Y$10165,2,0)</f>
        <v>STACK</v>
      </c>
      <c r="Q225" s="106" t="str">
        <f>VLOOKUP(I225,SOURCE!B:M,5,0)</f>
        <v>"z" STD_LEFT_RIGHT_ARROWS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ITM_XMAX</v>
      </c>
      <c r="E226" s="106" t="str">
        <f>CHAR(34)&amp;VLOOKUP(C226,SOURCE!S$6:Y$10165,6,0)&amp;CHAR(34)</f>
        <v>"XMAX"</v>
      </c>
      <c r="F226" s="101" t="str">
        <f t="shared" si="7"/>
        <v xml:space="preserve">                      if (strcompare(commandnumber,"XMAX" )) {sprintf(commandnumber,"%d", ITM_XMAX);} else</v>
      </c>
      <c r="H226" t="b">
        <f>ISNA(VLOOKUP(J226,J227:J$500,1,0))</f>
        <v>1</v>
      </c>
      <c r="I226" s="107">
        <f>VLOOKUP(C226,SOURCE!S$6:Y$10165,7,0)</f>
        <v>1643</v>
      </c>
      <c r="J226" s="108" t="str">
        <f>VLOOKUP(C226,SOURCE!S$6:Y$10165,6,0)</f>
        <v>XMAX</v>
      </c>
      <c r="K226" s="109" t="str">
        <f t="shared" si="6"/>
        <v>xmax</v>
      </c>
      <c r="L226" s="129" t="str">
        <f>VLOOKUP(C226,SOURCE!S$6:Y$10165,2,0)</f>
        <v>Stat</v>
      </c>
      <c r="Q226" s="106" t="str">
        <f>VLOOKUP(I226,SOURCE!B:M,5,0)</f>
        <v>"x" STD_SUB_m STD_SUB_a STD_SUB_x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ITM_XMIN</v>
      </c>
      <c r="E227" s="106" t="str">
        <f>CHAR(34)&amp;VLOOKUP(C227,SOURCE!S$6:Y$10165,6,0)&amp;CHAR(34)</f>
        <v>"XMIN"</v>
      </c>
      <c r="F227" s="101" t="str">
        <f t="shared" si="7"/>
        <v xml:space="preserve">                      if (strcompare(commandnumber,"XMIN" )) {sprintf(commandnumber,"%d", ITM_XMIN);} else</v>
      </c>
      <c r="H227" t="b">
        <f>ISNA(VLOOKUP(J227,J228:J$500,1,0))</f>
        <v>1</v>
      </c>
      <c r="I227" s="107">
        <f>VLOOKUP(C227,SOURCE!S$6:Y$10165,7,0)</f>
        <v>1644</v>
      </c>
      <c r="J227" s="108" t="str">
        <f>VLOOKUP(C227,SOURCE!S$6:Y$10165,6,0)</f>
        <v>XMIN</v>
      </c>
      <c r="K227" s="109" t="str">
        <f t="shared" si="6"/>
        <v>xmin</v>
      </c>
      <c r="L227" s="129" t="str">
        <f>VLOOKUP(C227,SOURCE!S$6:Y$10165,2,0)</f>
        <v>Stat</v>
      </c>
      <c r="Q227" s="106" t="str">
        <f>VLOOKUP(I227,SOURCE!B:M,5,0)</f>
        <v>"x" STD_SUB_m STD_SUB_i STD_SUB_n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ITM_GAMMAX</v>
      </c>
      <c r="E228" s="106" t="str">
        <f>CHAR(34)&amp;VLOOKUP(C228,SOURCE!S$6:Y$10165,6,0)&amp;CHAR(34)</f>
        <v>"GAMMA(X)"</v>
      </c>
      <c r="F228" s="101" t="str">
        <f t="shared" si="7"/>
        <v xml:space="preserve">                      if (strcompare(commandnumber,"GAMMA(X)" )) {sprintf(commandnumber,"%d", ITM_GAMMAX);} else</v>
      </c>
      <c r="H228" t="b">
        <f>ISNA(VLOOKUP(J228,J229:J$500,1,0))</f>
        <v>1</v>
      </c>
      <c r="I228" s="107">
        <f>VLOOKUP(C228,SOURCE!S$6:Y$10165,7,0)</f>
        <v>1654</v>
      </c>
      <c r="J228" s="108" t="str">
        <f>VLOOKUP(C228,SOURCE!S$6:Y$10165,6,0)</f>
        <v>GAMMA(X)</v>
      </c>
      <c r="K228" s="109" t="str">
        <f t="shared" si="6"/>
        <v>GAMMA(x)</v>
      </c>
      <c r="L228" s="129" t="str">
        <f>VLOOKUP(C228,SOURCE!S$6:Y$10165,2,0)</f>
        <v>Math</v>
      </c>
      <c r="Q228" s="106" t="str">
        <f>VLOOKUP(I228,SOURCE!B:M,5,0)</f>
        <v>STD_GAMMA "(x)"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ITM_DELTAPC</v>
      </c>
      <c r="E229" s="106" t="str">
        <f>CHAR(34)&amp;VLOOKUP(C229,SOURCE!S$6:Y$10165,6,0)&amp;CHAR(34)</f>
        <v>"DELTA%"</v>
      </c>
      <c r="F229" s="101" t="str">
        <f t="shared" si="7"/>
        <v xml:space="preserve">                      if (strcompare(commandnumber,"DELTA%" )) {sprintf(commandnumber,"%d", ITM_DELTAPC);} else</v>
      </c>
      <c r="H229" t="b">
        <f>ISNA(VLOOKUP(J229,J230:J$500,1,0))</f>
        <v>1</v>
      </c>
      <c r="I229" s="107">
        <f>VLOOKUP(C229,SOURCE!S$6:Y$10165,7,0)</f>
        <v>1656</v>
      </c>
      <c r="J229" s="108" t="str">
        <f>VLOOKUP(C229,SOURCE!S$6:Y$10165,6,0)</f>
        <v>DELTA%</v>
      </c>
      <c r="K229" s="109" t="str">
        <f t="shared" si="6"/>
        <v>DELTA%</v>
      </c>
      <c r="L229" s="129" t="str">
        <f>VLOOKUP(C229,SOURCE!S$6:Y$10165,2,0)</f>
        <v>Math</v>
      </c>
      <c r="Q229" s="106" t="str">
        <f>VLOOKUP(I229,SOURCE!B:M,5,0)</f>
        <v>STD_DELTA "%"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ITM_RANI</v>
      </c>
      <c r="E230" s="106" t="str">
        <f>CHAR(34)&amp;VLOOKUP(C230,SOURCE!S$6:Y$10165,6,0)&amp;CHAR(34)</f>
        <v>"RANI#"</v>
      </c>
      <c r="F230" s="101" t="str">
        <f t="shared" si="7"/>
        <v xml:space="preserve">                      if (strcompare(commandnumber,"RANI#" )) {sprintf(commandnumber,"%d", ITM_RANI);} else</v>
      </c>
      <c r="H230" t="b">
        <f>ISNA(VLOOKUP(J230,J231:J$500,1,0))</f>
        <v>1</v>
      </c>
      <c r="I230" s="107">
        <f>VLOOKUP(C230,SOURCE!S$6:Y$10165,7,0)</f>
        <v>1665</v>
      </c>
      <c r="J230" s="108" t="str">
        <f>VLOOKUP(C230,SOURCE!S$6:Y$10165,6,0)</f>
        <v>RANI#</v>
      </c>
      <c r="K230" s="109" t="str">
        <f t="shared" si="6"/>
        <v>RANI#</v>
      </c>
      <c r="L230" s="129" t="str">
        <f>VLOOKUP(C230,SOURCE!S$6:Y$10165,2,0)</f>
        <v>Math</v>
      </c>
      <c r="Q230" s="106" t="str">
        <f>VLOOKUP(I230,SOURCE!B:M,5,0)</f>
        <v>"RANI#"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ITM_RANGE</v>
      </c>
      <c r="E231" s="106" t="str">
        <f>CHAR(34)&amp;VLOOKUP(C231,SOURCE!S$6:Y$10165,6,0)&amp;CHAR(34)</f>
        <v>"RANGE"</v>
      </c>
      <c r="F231" s="101" t="str">
        <f t="shared" si="7"/>
        <v xml:space="preserve">                      if (strcompare(commandnumber,"RANGE" )) {sprintf(commandnumber,"%d", ITM_RANGE);} else</v>
      </c>
      <c r="H231" t="b">
        <f>ISNA(VLOOKUP(J231,J232:J$500,1,0))</f>
        <v>1</v>
      </c>
      <c r="I231" s="107">
        <f>VLOOKUP(C231,SOURCE!S$6:Y$10165,7,0)</f>
        <v>1667</v>
      </c>
      <c r="J231" s="108" t="str">
        <f>VLOOKUP(C231,SOURCE!S$6:Y$10165,6,0)</f>
        <v>RANGE</v>
      </c>
      <c r="K231" s="109" t="str">
        <f t="shared" si="6"/>
        <v>RANGE</v>
      </c>
      <c r="L231" s="129" t="str">
        <f>VLOOKUP(C231,SOURCE!S$6:Y$10165,2,0)</f>
        <v>CONF</v>
      </c>
      <c r="Q231" s="106" t="str">
        <f>VLOOKUP(I231,SOURCE!B:M,5,0)</f>
        <v>"RANGE"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ITM_GETRANGE</v>
      </c>
      <c r="E232" s="106" t="str">
        <f>CHAR(34)&amp;VLOOKUP(C232,SOURCE!S$6:Y$10165,6,0)&amp;CHAR(34)</f>
        <v>"RANGE?"</v>
      </c>
      <c r="F232" s="101" t="str">
        <f t="shared" si="7"/>
        <v xml:space="preserve">                      if (strcompare(commandnumber,"RANGE?" )) {sprintf(commandnumber,"%d", ITM_GETRANGE);} else</v>
      </c>
      <c r="H232" t="b">
        <f>ISNA(VLOOKUP(J232,J233:J$500,1,0))</f>
        <v>1</v>
      </c>
      <c r="I232" s="107">
        <f>VLOOKUP(C232,SOURCE!S$6:Y$10165,7,0)</f>
        <v>1668</v>
      </c>
      <c r="J232" s="108" t="str">
        <f>VLOOKUP(C232,SOURCE!S$6:Y$10165,6,0)</f>
        <v>RANGE?</v>
      </c>
      <c r="K232" s="109" t="str">
        <f t="shared" si="6"/>
        <v>RANGE?</v>
      </c>
      <c r="L232" s="129" t="str">
        <f>VLOOKUP(C232,SOURCE!S$6:Y$10165,2,0)</f>
        <v>CONF</v>
      </c>
      <c r="Q232" s="106" t="str">
        <f>VLOOKUP(I232,SOURCE!B:M,5,0)</f>
        <v>"RANGE?"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ITM_M1X</v>
      </c>
      <c r="E233" s="106" t="str">
        <f>CHAR(34)&amp;VLOOKUP(C233,SOURCE!S$6:Y$10165,6,0)&amp;CHAR(34)</f>
        <v>"(-1)^X"</v>
      </c>
      <c r="F233" s="101" t="str">
        <f t="shared" si="7"/>
        <v xml:space="preserve">                      if (strcompare(commandnumber,"(-1)^X" )) {sprintf(commandnumber,"%d", ITM_M1X);} else</v>
      </c>
      <c r="H233" t="b">
        <f>ISNA(VLOOKUP(J233,J234:J$500,1,0))</f>
        <v>1</v>
      </c>
      <c r="I233" s="107">
        <f>VLOOKUP(C233,SOURCE!S$6:Y$10165,7,0)</f>
        <v>1669</v>
      </c>
      <c r="J233" s="108" t="str">
        <f>VLOOKUP(C233,SOURCE!S$6:Y$10165,6,0)</f>
        <v>(-1)^X</v>
      </c>
      <c r="K233" s="109" t="str">
        <f t="shared" si="6"/>
        <v>(-1)^x</v>
      </c>
      <c r="L233" s="129" t="str">
        <f>VLOOKUP(C233,SOURCE!S$6:Y$10165,2,0)</f>
        <v>Math</v>
      </c>
      <c r="Q233" s="106" t="str">
        <f>VLOOKUP(I233,SOURCE!B:M,5,0)</f>
        <v>"(-1)" STD_SUP_x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ITM_toDEG</v>
      </c>
      <c r="E234" s="106" t="str">
        <f>CHAR(34)&amp;VLOOKUP(C234,SOURCE!S$6:Y$10165,6,0)&amp;CHAR(34)</f>
        <v>"&gt;DEG"</v>
      </c>
      <c r="F234" s="101" t="str">
        <f t="shared" si="7"/>
        <v xml:space="preserve">                      if (strcompare(commandnumber,"&gt;DEG" )) {sprintf(commandnumber,"%d", ITM_toDEG);} else</v>
      </c>
      <c r="H234" t="b">
        <f>ISNA(VLOOKUP(J234,J235:J$500,1,0))</f>
        <v>1</v>
      </c>
      <c r="I234" s="107">
        <f>VLOOKUP(C234,SOURCE!S$6:Y$10165,7,0)</f>
        <v>1672</v>
      </c>
      <c r="J234" s="108" t="str">
        <f>VLOOKUP(C234,SOURCE!S$6:Y$10165,6,0)</f>
        <v>&gt;DEG</v>
      </c>
      <c r="K234" s="109" t="str">
        <f t="shared" si="6"/>
        <v>&gt;DEG</v>
      </c>
      <c r="L234" s="129" t="str">
        <f>VLOOKUP(C234,SOURCE!S$6:Y$10165,2,0)</f>
        <v>Trig</v>
      </c>
      <c r="Q234" s="106" t="str">
        <f>VLOOKUP(I234,SOURCE!B:M,5,0)</f>
        <v>STD_RIGHT_ARROW "DEG"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ITM_toDMS</v>
      </c>
      <c r="E235" s="106" t="str">
        <f>CHAR(34)&amp;VLOOKUP(C235,SOURCE!S$6:Y$10165,6,0)&amp;CHAR(34)</f>
        <v>"&gt;D.MS"</v>
      </c>
      <c r="F235" s="101" t="str">
        <f t="shared" si="7"/>
        <v xml:space="preserve">                      if (strcompare(commandnumber,"&gt;D.MS" )) {sprintf(commandnumber,"%d", ITM_toDMS);} else</v>
      </c>
      <c r="H235" t="b">
        <f>ISNA(VLOOKUP(J235,J236:J$500,1,0))</f>
        <v>1</v>
      </c>
      <c r="I235" s="107">
        <f>VLOOKUP(C235,SOURCE!S$6:Y$10165,7,0)</f>
        <v>1673</v>
      </c>
      <c r="J235" s="108" t="str">
        <f>VLOOKUP(C235,SOURCE!S$6:Y$10165,6,0)</f>
        <v>&gt;D.MS</v>
      </c>
      <c r="K235" s="109" t="str">
        <f t="shared" si="6"/>
        <v>&gt;D.MS</v>
      </c>
      <c r="L235" s="129" t="str">
        <f>VLOOKUP(C235,SOURCE!S$6:Y$10165,2,0)</f>
        <v>Trig</v>
      </c>
      <c r="Q235" s="106" t="str">
        <f>VLOOKUP(I235,SOURCE!B:M,5,0)</f>
        <v>STD_RIGHT_ARROW "D.MS"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ITM_toGRAD</v>
      </c>
      <c r="E236" s="106" t="str">
        <f>CHAR(34)&amp;VLOOKUP(C236,SOURCE!S$6:Y$10165,6,0)&amp;CHAR(34)</f>
        <v>"&gt;GRAD"</v>
      </c>
      <c r="F236" s="101" t="str">
        <f t="shared" si="7"/>
        <v xml:space="preserve">                      if (strcompare(commandnumber,"&gt;GRAD" )) {sprintf(commandnumber,"%d", ITM_toGRAD);} else</v>
      </c>
      <c r="H236" t="b">
        <f>ISNA(VLOOKUP(J236,J237:J$500,1,0))</f>
        <v>1</v>
      </c>
      <c r="I236" s="107">
        <f>VLOOKUP(C236,SOURCE!S$6:Y$10165,7,0)</f>
        <v>1674</v>
      </c>
      <c r="J236" s="108" t="str">
        <f>VLOOKUP(C236,SOURCE!S$6:Y$10165,6,0)</f>
        <v>&gt;GRAD</v>
      </c>
      <c r="K236" s="109" t="str">
        <f t="shared" si="6"/>
        <v>&gt;GRAD</v>
      </c>
      <c r="L236" s="129" t="str">
        <f>VLOOKUP(C236,SOURCE!S$6:Y$10165,2,0)</f>
        <v>Trig</v>
      </c>
      <c r="Q236" s="106" t="str">
        <f>VLOOKUP(I236,SOURCE!B:M,5,0)</f>
        <v>STD_RIGHT_ARROW "GRAD"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ITM_toHR</v>
      </c>
      <c r="E237" s="106" t="str">
        <f>CHAR(34)&amp;VLOOKUP(C237,SOURCE!S$6:Y$10165,6,0)&amp;CHAR(34)</f>
        <v>"&gt;HR"</v>
      </c>
      <c r="F237" s="101" t="str">
        <f t="shared" si="7"/>
        <v xml:space="preserve">                      if (strcompare(commandnumber,"&gt;HR" )) {sprintf(commandnumber,"%d", ITM_toHR);} else</v>
      </c>
      <c r="H237" t="b">
        <f>ISNA(VLOOKUP(J237,J238:J$500,1,0))</f>
        <v>1</v>
      </c>
      <c r="I237" s="107">
        <f>VLOOKUP(C237,SOURCE!S$6:Y$10165,7,0)</f>
        <v>1675</v>
      </c>
      <c r="J237" s="108" t="str">
        <f>VLOOKUP(C237,SOURCE!S$6:Y$10165,6,0)</f>
        <v>&gt;HR</v>
      </c>
      <c r="K237" s="109" t="str">
        <f t="shared" si="6"/>
        <v>.d</v>
      </c>
      <c r="L237" s="129" t="str">
        <f>VLOOKUP(C237,SOURCE!S$6:Y$10165,2,0)</f>
        <v>Trig</v>
      </c>
      <c r="Q237" s="106" t="str">
        <f>VLOOKUP(I237,SOURCE!B:M,5,0)</f>
        <v>".d"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ITM_toHMS</v>
      </c>
      <c r="E238" s="106" t="str">
        <f>CHAR(34)&amp;VLOOKUP(C238,SOURCE!S$6:Y$10165,6,0)&amp;CHAR(34)</f>
        <v>"&gt;H.MS"</v>
      </c>
      <c r="F238" s="101" t="str">
        <f t="shared" si="7"/>
        <v xml:space="preserve">                      if (strcompare(commandnumber,"&gt;H.MS" )) {sprintf(commandnumber,"%d", ITM_toHMS);} else</v>
      </c>
      <c r="H238" t="b">
        <f>ISNA(VLOOKUP(J238,J239:J$500,1,0))</f>
        <v>1</v>
      </c>
      <c r="I238" s="107">
        <f>VLOOKUP(C238,SOURCE!S$6:Y$10165,7,0)</f>
        <v>1676</v>
      </c>
      <c r="J238" s="108" t="str">
        <f>VLOOKUP(C238,SOURCE!S$6:Y$10165,6,0)</f>
        <v>&gt;H.MS</v>
      </c>
      <c r="K238" s="109" t="str">
        <f t="shared" si="6"/>
        <v>&gt;h.ms</v>
      </c>
      <c r="L238" s="129" t="str">
        <f>VLOOKUP(C238,SOURCE!S$6:Y$10165,2,0)</f>
        <v>Trig</v>
      </c>
      <c r="Q238" s="106" t="str">
        <f>VLOOKUP(I238,SOURCE!B:M,5,0)</f>
        <v>STD_RIGHT_ARROW "h.ms"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ITM_toINT</v>
      </c>
      <c r="E239" s="106" t="str">
        <f>CHAR(34)&amp;VLOOKUP(C239,SOURCE!S$6:Y$10165,6,0)&amp;CHAR(34)</f>
        <v>"&gt;INT"</v>
      </c>
      <c r="F239" s="101" t="str">
        <f t="shared" si="7"/>
        <v xml:space="preserve">                      if (strcompare(commandnumber,"&gt;INT" )) {sprintf(commandnumber,"%d", ITM_toINT);} else</v>
      </c>
      <c r="H239" t="b">
        <f>ISNA(VLOOKUP(J239,J240:J$500,1,0))</f>
        <v>1</v>
      </c>
      <c r="I239" s="107">
        <f>VLOOKUP(C239,SOURCE!S$6:Y$10165,7,0)</f>
        <v>1677</v>
      </c>
      <c r="J239" s="108" t="str">
        <f>VLOOKUP(C239,SOURCE!S$6:Y$10165,6,0)</f>
        <v>&gt;INT</v>
      </c>
      <c r="K239" s="109" t="str">
        <f t="shared" si="6"/>
        <v>#</v>
      </c>
      <c r="L239" s="129" t="str">
        <f>VLOOKUP(C239,SOURCE!S$6:Y$10165,2,0)</f>
        <v>Trig</v>
      </c>
      <c r="Q239" s="106" t="str">
        <f>VLOOKUP(I239,SOURCE!B:M,5,0)</f>
        <v>"#"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ITM_toMULpi</v>
      </c>
      <c r="E240" s="106" t="str">
        <f>CHAR(34)&amp;VLOOKUP(C240,SOURCE!S$6:Y$10165,6,0)&amp;CHAR(34)</f>
        <v>"&gt;MULPI"</v>
      </c>
      <c r="F240" s="101" t="str">
        <f t="shared" si="7"/>
        <v xml:space="preserve">                      if (strcompare(commandnumber,"&gt;MULPI" )) {sprintf(commandnumber,"%d", ITM_toMULpi);} else</v>
      </c>
      <c r="H240" t="b">
        <f>ISNA(VLOOKUP(J240,J241:J$500,1,0))</f>
        <v>1</v>
      </c>
      <c r="I240" s="107">
        <f>VLOOKUP(C240,SOURCE!S$6:Y$10165,7,0)</f>
        <v>1678</v>
      </c>
      <c r="J240" s="108" t="str">
        <f>VLOOKUP(C240,SOURCE!S$6:Y$10165,6,0)</f>
        <v>&gt;MULPI</v>
      </c>
      <c r="K240" s="109" t="str">
        <f t="shared" si="6"/>
        <v>&gt;MULpi</v>
      </c>
      <c r="L240" s="129" t="str">
        <f>VLOOKUP(C240,SOURCE!S$6:Y$10165,2,0)</f>
        <v>Trig</v>
      </c>
      <c r="Q240" s="106" t="str">
        <f>VLOOKUP(I240,SOURCE!B:M,5,0)</f>
        <v>STD_RIGHT_ARROW "MUL" STD_pi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ITM_toRAD</v>
      </c>
      <c r="E241" s="106" t="str">
        <f>CHAR(34)&amp;VLOOKUP(C241,SOURCE!S$6:Y$10165,6,0)&amp;CHAR(34)</f>
        <v>"&gt;RAD"</v>
      </c>
      <c r="F241" s="101" t="str">
        <f t="shared" si="7"/>
        <v xml:space="preserve">                      if (strcompare(commandnumber,"&gt;RAD" )) {sprintf(commandnumber,"%d", ITM_toRAD);} else</v>
      </c>
      <c r="H241" t="b">
        <f>ISNA(VLOOKUP(J241,J242:J$500,1,0))</f>
        <v>1</v>
      </c>
      <c r="I241" s="107">
        <f>VLOOKUP(C241,SOURCE!S$6:Y$10165,7,0)</f>
        <v>1680</v>
      </c>
      <c r="J241" s="108" t="str">
        <f>VLOOKUP(C241,SOURCE!S$6:Y$10165,6,0)</f>
        <v>&gt;RAD</v>
      </c>
      <c r="K241" s="109" t="str">
        <f t="shared" si="6"/>
        <v>&gt;RAD</v>
      </c>
      <c r="L241" s="129" t="str">
        <f>VLOOKUP(C241,SOURCE!S$6:Y$10165,2,0)</f>
        <v>Trig</v>
      </c>
      <c r="Q241" s="106" t="str">
        <f>VLOOKUP(I241,SOURCE!B:M,5,0)</f>
        <v>STD_RIGHT_ARROW "RAD"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ITM_toREAL</v>
      </c>
      <c r="E242" s="106" t="str">
        <f>CHAR(34)&amp;VLOOKUP(C242,SOURCE!S$6:Y$10165,6,0)&amp;CHAR(34)</f>
        <v>"&gt;REAL"</v>
      </c>
      <c r="F242" s="101" t="str">
        <f t="shared" si="7"/>
        <v xml:space="preserve">                      if (strcompare(commandnumber,"&gt;REAL" )) {sprintf(commandnumber,"%d", ITM_toREAL);} else</v>
      </c>
      <c r="H242" t="b">
        <f>ISNA(VLOOKUP(J242,J243:J$500,1,0))</f>
        <v>1</v>
      </c>
      <c r="I242" s="107">
        <f>VLOOKUP(C242,SOURCE!S$6:Y$10165,7,0)</f>
        <v>1681</v>
      </c>
      <c r="J242" s="108" t="str">
        <f>VLOOKUP(C242,SOURCE!S$6:Y$10165,6,0)</f>
        <v>&gt;REAL</v>
      </c>
      <c r="K242" s="109" t="str">
        <f t="shared" si="6"/>
        <v>.d</v>
      </c>
      <c r="L242" s="129" t="str">
        <f>VLOOKUP(C242,SOURCE!S$6:Y$10165,2,0)</f>
        <v>STACK</v>
      </c>
      <c r="Q242" s="106" t="str">
        <f>VLOOKUP(I242,SOURCE!B:M,5,0)</f>
        <v>".d"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ITM_DtoDMS</v>
      </c>
      <c r="E243" s="106" t="str">
        <f>CHAR(34)&amp;VLOOKUP(C243,SOURCE!S$6:Y$10165,6,0)&amp;CHAR(34)</f>
        <v>"D&gt;D.MS"</v>
      </c>
      <c r="F243" s="101" t="str">
        <f t="shared" si="7"/>
        <v xml:space="preserve">                      if (strcompare(commandnumber,"D&gt;D.MS" )) {sprintf(commandnumber,"%d", ITM_DtoDMS);} else</v>
      </c>
      <c r="H243" t="b">
        <f>ISNA(VLOOKUP(J243,J244:J$500,1,0))</f>
        <v>1</v>
      </c>
      <c r="I243" s="107">
        <f>VLOOKUP(C243,SOURCE!S$6:Y$10165,7,0)</f>
        <v>1683</v>
      </c>
      <c r="J243" s="108" t="str">
        <f>VLOOKUP(C243,SOURCE!S$6:Y$10165,6,0)</f>
        <v>D&gt;D.MS</v>
      </c>
      <c r="K243" s="109" t="str">
        <f t="shared" si="6"/>
        <v>D&gt;D.MS</v>
      </c>
      <c r="L243" s="129" t="str">
        <f>VLOOKUP(C243,SOURCE!S$6:Y$10165,2,0)</f>
        <v>Trig</v>
      </c>
      <c r="Q243" s="106" t="str">
        <f>VLOOKUP(I243,SOURCE!B:M,5,0)</f>
        <v>"D" STD_RIGHT_ARROW "D.MS"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ITM_ex</v>
      </c>
      <c r="E244" s="106" t="str">
        <f>CHAR(34)&amp;VLOOKUP(C244,SOURCE!S$6:Y$10165,6,0)&amp;CHAR(34)</f>
        <v>"&lt;&gt;"</v>
      </c>
      <c r="F244" s="101" t="str">
        <f t="shared" si="7"/>
        <v xml:space="preserve">                      if (strcompare(commandnumber,"&lt;&gt;" )) {sprintf(commandnumber,"%d", ITM_ex);} else</v>
      </c>
      <c r="H244" t="b">
        <f>ISNA(VLOOKUP(J244,J245:J$500,1,0))</f>
        <v>1</v>
      </c>
      <c r="I244" s="107">
        <f>VLOOKUP(C244,SOURCE!S$6:Y$10165,7,0)</f>
        <v>1684</v>
      </c>
      <c r="J244" s="108" t="str">
        <f>VLOOKUP(C244,SOURCE!S$6:Y$10165,6,0)</f>
        <v>&lt;&gt;</v>
      </c>
      <c r="K244" s="109" t="str">
        <f t="shared" si="6"/>
        <v>&lt;&gt;</v>
      </c>
      <c r="L244" s="129" t="str">
        <f>VLOOKUP(C244,SOURCE!S$6:Y$10165,2,0)</f>
        <v>STACK</v>
      </c>
      <c r="Q244" s="106" t="str">
        <f>VLOOKUP(I244,SOURCE!B:M,5,0)</f>
        <v>STD_LEFT_RIGHT_ARROWS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ITM_PC</v>
      </c>
      <c r="E245" s="106" t="str">
        <f>CHAR(34)&amp;VLOOKUP(C245,SOURCE!S$6:Y$10165,6,0)&amp;CHAR(34)</f>
        <v>"%"</v>
      </c>
      <c r="F245" s="101" t="str">
        <f t="shared" si="7"/>
        <v xml:space="preserve">                      if (strcompare(commandnumber,"%" )) {sprintf(commandnumber,"%d", ITM_PC);} else</v>
      </c>
      <c r="H245" t="b">
        <f>ISNA(VLOOKUP(J245,J246:J$500,1,0))</f>
        <v>1</v>
      </c>
      <c r="I245" s="107">
        <f>VLOOKUP(C245,SOURCE!S$6:Y$10165,7,0)</f>
        <v>1685</v>
      </c>
      <c r="J245" s="108" t="str">
        <f>VLOOKUP(C245,SOURCE!S$6:Y$10165,6,0)</f>
        <v>%</v>
      </c>
      <c r="K245" s="109" t="str">
        <f t="shared" si="6"/>
        <v>%</v>
      </c>
      <c r="L245" s="129" t="str">
        <f>VLOOKUP(C245,SOURCE!S$6:Y$10165,2,0)</f>
        <v>FIN</v>
      </c>
      <c r="Q245" s="106" t="str">
        <f>VLOOKUP(I245,SOURCE!B:M,5,0)</f>
        <v>"%"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ITM_PCMRR</v>
      </c>
      <c r="E246" s="106" t="str">
        <f>CHAR(34)&amp;VLOOKUP(C246,SOURCE!S$6:Y$10165,6,0)&amp;CHAR(34)</f>
        <v>"%MRR"</v>
      </c>
      <c r="F246" s="101" t="str">
        <f t="shared" si="7"/>
        <v xml:space="preserve">                      if (strcompare(commandnumber,"%MRR" )) {sprintf(commandnumber,"%d", ITM_PCMRR);} else</v>
      </c>
      <c r="H246" t="b">
        <f>ISNA(VLOOKUP(J246,J247:J$500,1,0))</f>
        <v>1</v>
      </c>
      <c r="I246" s="107">
        <f>VLOOKUP(C246,SOURCE!S$6:Y$10165,7,0)</f>
        <v>1686</v>
      </c>
      <c r="J246" s="108" t="str">
        <f>VLOOKUP(C246,SOURCE!S$6:Y$10165,6,0)</f>
        <v>%MRR</v>
      </c>
      <c r="K246" s="109" t="str">
        <f t="shared" si="6"/>
        <v>%MRR</v>
      </c>
      <c r="L246" s="129" t="str">
        <f>VLOOKUP(C246,SOURCE!S$6:Y$10165,2,0)</f>
        <v>FIN</v>
      </c>
      <c r="Q246" s="106" t="str">
        <f>VLOOKUP(I246,SOURCE!B:M,5,0)</f>
        <v>"%MRR"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ITM_PCT</v>
      </c>
      <c r="E247" s="106" t="str">
        <f>CHAR(34)&amp;VLOOKUP(C247,SOURCE!S$6:Y$10165,6,0)&amp;CHAR(34)</f>
        <v>"%T"</v>
      </c>
      <c r="F247" s="101" t="str">
        <f t="shared" si="7"/>
        <v xml:space="preserve">                      if (strcompare(commandnumber,"%T" )) {sprintf(commandnumber,"%d", ITM_PCT);} else</v>
      </c>
      <c r="H247" t="b">
        <f>ISNA(VLOOKUP(J247,J248:J$500,1,0))</f>
        <v>1</v>
      </c>
      <c r="I247" s="107">
        <f>VLOOKUP(C247,SOURCE!S$6:Y$10165,7,0)</f>
        <v>1687</v>
      </c>
      <c r="J247" s="108" t="str">
        <f>VLOOKUP(C247,SOURCE!S$6:Y$10165,6,0)</f>
        <v>%T</v>
      </c>
      <c r="K247" s="109" t="str">
        <f t="shared" si="6"/>
        <v>%T</v>
      </c>
      <c r="L247" s="129" t="str">
        <f>VLOOKUP(C247,SOURCE!S$6:Y$10165,2,0)</f>
        <v>FIN</v>
      </c>
      <c r="Q247" s="106" t="str">
        <f>VLOOKUP(I247,SOURCE!B:M,5,0)</f>
        <v>"%T"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ITM_PCSIGMA</v>
      </c>
      <c r="E248" s="106" t="str">
        <f>CHAR(34)&amp;VLOOKUP(C248,SOURCE!S$6:Y$10165,6,0)&amp;CHAR(34)</f>
        <v>"%SUM"</v>
      </c>
      <c r="F248" s="101" t="str">
        <f t="shared" si="7"/>
        <v xml:space="preserve">                      if (strcompare(commandnumber,"%SUM" )) {sprintf(commandnumber,"%d", ITM_PCSIGMA);} else</v>
      </c>
      <c r="H248" t="b">
        <f>ISNA(VLOOKUP(J248,J249:J$500,1,0))</f>
        <v>1</v>
      </c>
      <c r="I248" s="107">
        <f>VLOOKUP(C248,SOURCE!S$6:Y$10165,7,0)</f>
        <v>1688</v>
      </c>
      <c r="J248" s="108" t="str">
        <f>VLOOKUP(C248,SOURCE!S$6:Y$10165,6,0)</f>
        <v>%SUM</v>
      </c>
      <c r="K248" s="109" t="str">
        <f t="shared" si="6"/>
        <v>%SUM</v>
      </c>
      <c r="L248" s="129" t="str">
        <f>VLOOKUP(C248,SOURCE!S$6:Y$10165,2,0)</f>
        <v>STAT</v>
      </c>
      <c r="Q248" s="106" t="str">
        <f>VLOOKUP(I248,SOURCE!B:M,5,0)</f>
        <v>"%" STD_SIGMA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ITM_PCPMG</v>
      </c>
      <c r="E249" s="106" t="str">
        <f>CHAR(34)&amp;VLOOKUP(C249,SOURCE!S$6:Y$10165,6,0)&amp;CHAR(34)</f>
        <v>"%+MG"</v>
      </c>
      <c r="F249" s="101" t="str">
        <f t="shared" si="7"/>
        <v xml:space="preserve">                      if (strcompare(commandnumber,"%+MG" )) {sprintf(commandnumber,"%d", ITM_PCPMG);} else</v>
      </c>
      <c r="H249" t="b">
        <f>ISNA(VLOOKUP(J249,J250:J$500,1,0))</f>
        <v>1</v>
      </c>
      <c r="I249" s="107">
        <f>VLOOKUP(C249,SOURCE!S$6:Y$10165,7,0)</f>
        <v>1689</v>
      </c>
      <c r="J249" s="108" t="str">
        <f>VLOOKUP(C249,SOURCE!S$6:Y$10165,6,0)</f>
        <v>%+MG</v>
      </c>
      <c r="K249" s="109" t="str">
        <f t="shared" si="6"/>
        <v>%+MG</v>
      </c>
      <c r="L249" s="129" t="str">
        <f>VLOOKUP(C249,SOURCE!S$6:Y$10165,2,0)</f>
        <v>FIN</v>
      </c>
      <c r="Q249" s="106" t="str">
        <f>VLOOKUP(I249,SOURCE!B:M,5,0)</f>
        <v>"%+MG"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ITM_PARALLEL</v>
      </c>
      <c r="E250" s="106" t="str">
        <f>CHAR(34)&amp;VLOOKUP(C250,SOURCE!S$6:Y$10165,6,0)&amp;CHAR(34)</f>
        <v>"PARL"</v>
      </c>
      <c r="F250" s="101" t="str">
        <f t="shared" si="7"/>
        <v xml:space="preserve">                      if (strcompare(commandnumber,"PARL" )) {sprintf(commandnumber,"%d", ITM_PARALLEL);} else</v>
      </c>
      <c r="H250" t="b">
        <f>ISNA(VLOOKUP(J250,J251:J$500,1,0))</f>
        <v>1</v>
      </c>
      <c r="I250" s="107">
        <f>VLOOKUP(C250,SOURCE!S$6:Y$10165,7,0)</f>
        <v>1693</v>
      </c>
      <c r="J250" s="108" t="str">
        <f>VLOOKUP(C250,SOURCE!S$6:Y$10165,6,0)</f>
        <v>PARL</v>
      </c>
      <c r="K250" s="109" t="str">
        <f t="shared" si="6"/>
        <v>||</v>
      </c>
      <c r="L250" s="129" t="str">
        <f>VLOOKUP(C250,SOURCE!S$6:Y$10165,2,0)</f>
        <v>ELEC</v>
      </c>
      <c r="Q250" s="106" t="str">
        <f>VLOOKUP(I250,SOURCE!B:M,5,0)</f>
        <v>"|" STD_SPACE_3_PER_EM "|"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ITM_ANGLE</v>
      </c>
      <c r="E251" s="106" t="str">
        <f>CHAR(34)&amp;VLOOKUP(C251,SOURCE!S$6:Y$10165,6,0)&amp;CHAR(34)</f>
        <v>"ARG"</v>
      </c>
      <c r="F251" s="101" t="str">
        <f t="shared" si="7"/>
        <v xml:space="preserve">                      if (strcompare(commandnumber,"ARG" )) {sprintf(commandnumber,"%d", ITM_ANGLE);} else</v>
      </c>
      <c r="H251" t="b">
        <f>ISNA(VLOOKUP(J251,J252:J$500,1,0))</f>
        <v>1</v>
      </c>
      <c r="I251" s="107">
        <f>VLOOKUP(C251,SOURCE!S$6:Y$10165,7,0)</f>
        <v>1696</v>
      </c>
      <c r="J251" s="108" t="str">
        <f>VLOOKUP(C251,SOURCE!S$6:Y$10165,6,0)</f>
        <v>ARG</v>
      </c>
      <c r="K251" s="109" t="str">
        <f t="shared" si="6"/>
        <v>MEASURED_ANGLE</v>
      </c>
      <c r="L251" s="129" t="str">
        <f>VLOOKUP(C251,SOURCE!S$6:Y$10165,2,0)</f>
        <v>Complex</v>
      </c>
      <c r="Q251" s="106" t="str">
        <f>VLOOKUP(I251,SOURCE!B:M,5,0)</f>
        <v>STD_MEASURED_ANGLE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ITM_MULPIto</v>
      </c>
      <c r="E252" s="106" t="str">
        <f>CHAR(34)&amp;VLOOKUP(C252,SOURCE!S$6:Y$10165,6,0)&amp;CHAR(34)</f>
        <v>"MULPI&gt;"</v>
      </c>
      <c r="F252" s="101" t="str">
        <f t="shared" si="7"/>
        <v xml:space="preserve">                      if (strcompare(commandnumber,"MULPI&gt;" )) {sprintf(commandnumber,"%d", ITM_MULPIto);} else</v>
      </c>
      <c r="H252" t="b">
        <f>ISNA(VLOOKUP(J252,J253:J$500,1,0))</f>
        <v>1</v>
      </c>
      <c r="I252" s="107">
        <f>VLOOKUP(C252,SOURCE!S$6:Y$10165,7,0)</f>
        <v>1697</v>
      </c>
      <c r="J252" s="108" t="str">
        <f>VLOOKUP(C252,SOURCE!S$6:Y$10165,6,0)</f>
        <v>MULPI&gt;</v>
      </c>
      <c r="K252" s="109" t="str">
        <f t="shared" si="6"/>
        <v>MULpi&gt;</v>
      </c>
      <c r="L252" s="129" t="str">
        <f>VLOOKUP(C252,SOURCE!S$6:Y$10165,2,0)</f>
        <v>Math</v>
      </c>
      <c r="Q252" s="106" t="str">
        <f>VLOOKUP(I252,SOURCE!B:M,5,0)</f>
        <v>"MUL" STD_pi STD_RIGHT_ARROW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KEY_CC</v>
      </c>
      <c r="E253" s="106" t="str">
        <f>CHAR(34)&amp;VLOOKUP(C253,SOURCE!S$6:Y$10165,6,0)&amp;CHAR(34)</f>
        <v>"CC"</v>
      </c>
      <c r="F253" s="101" t="str">
        <f t="shared" si="7"/>
        <v xml:space="preserve">                      if (strcompare(commandnumber,"CC" )) {sprintf(commandnumber,"%d", KEY_CC);} else</v>
      </c>
      <c r="H253" t="b">
        <f>ISNA(VLOOKUP(J253,J254:J$500,1,0))</f>
        <v>1</v>
      </c>
      <c r="I253" s="107">
        <f>VLOOKUP(C253,SOURCE!S$6:Y$10165,7,0)</f>
        <v>1720</v>
      </c>
      <c r="J253" s="108" t="str">
        <f>VLOOKUP(C253,SOURCE!S$6:Y$10165,6,0)</f>
        <v>CC</v>
      </c>
      <c r="K253" s="109" t="str">
        <f t="shared" si="6"/>
        <v>CC</v>
      </c>
      <c r="L253" s="129" t="str">
        <f>VLOOKUP(C253,SOURCE!S$6:Y$10165,2,0)</f>
        <v>Complex</v>
      </c>
      <c r="Q253" s="106" t="str">
        <f>VLOOKUP(I253,SOURCE!B:M,5,0)</f>
        <v>"CC"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KEY_EXIT1</v>
      </c>
      <c r="E254" s="106" t="str">
        <f>CHAR(34)&amp;VLOOKUP(C254,SOURCE!S$6:Y$10165,6,0)&amp;CHAR(34)</f>
        <v>"EXIT"</v>
      </c>
      <c r="F254" s="101" t="str">
        <f t="shared" si="7"/>
        <v xml:space="preserve">                      if (strcompare(commandnumber,"EXIT" )) {sprintf(commandnumber,"%d", KEY_EXIT1);} else</v>
      </c>
      <c r="H254" t="b">
        <f>ISNA(VLOOKUP(J254,J255:J$500,1,0))</f>
        <v>1</v>
      </c>
      <c r="I254" s="107">
        <f>VLOOKUP(C254,SOURCE!S$6:Y$10165,7,0)</f>
        <v>1727</v>
      </c>
      <c r="J254" s="108" t="str">
        <f>VLOOKUP(C254,SOURCE!S$6:Y$10165,6,0)</f>
        <v>EXIT</v>
      </c>
      <c r="K254" s="109" t="str">
        <f t="shared" si="6"/>
        <v>EXIT</v>
      </c>
      <c r="L254" s="129" t="str">
        <f>VLOOKUP(C254,SOURCE!S$6:Y$10165,2,0)</f>
        <v>STACK</v>
      </c>
      <c r="Q254" s="106" t="str">
        <f>VLOOKUP(I254,SOURCE!B:M,5,0)</f>
        <v>"EXIT"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ITM_AIM</v>
      </c>
      <c r="E255" s="106" t="str">
        <f>CHAR(34)&amp;VLOOKUP(C255,SOURCE!S$6:Y$10165,6,0)&amp;CHAR(34)</f>
        <v>"ALPHA"</v>
      </c>
      <c r="F255" s="101" t="str">
        <f t="shared" si="7"/>
        <v xml:space="preserve">                      if (strcompare(commandnumber,"ALPHA" )) {sprintf(commandnumber,"%d", ITM_AIM);} else</v>
      </c>
      <c r="H255" t="b">
        <f>ISNA(VLOOKUP(J255,J256:J$500,1,0))</f>
        <v>1</v>
      </c>
      <c r="I255" s="107">
        <f>VLOOKUP(C255,SOURCE!S$6:Y$10165,7,0)</f>
        <v>1730</v>
      </c>
      <c r="J255" s="108" t="str">
        <f>VLOOKUP(C255,SOURCE!S$6:Y$10165,6,0)</f>
        <v>ALPHA</v>
      </c>
      <c r="K255" s="109" t="str">
        <f t="shared" si="6"/>
        <v>ALPHA</v>
      </c>
      <c r="L255" s="129">
        <f>VLOOKUP(C255,SOURCE!S$6:Y$10165,2,0)</f>
        <v>0</v>
      </c>
      <c r="Q255" s="106" t="str">
        <f>VLOOKUP(I255,SOURCE!B:M,5,0)</f>
        <v>"ALPHA"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KEY_dotD</v>
      </c>
      <c r="E256" s="106" t="str">
        <f>CHAR(34)&amp;VLOOKUP(C256,SOURCE!S$6:Y$10165,6,0)&amp;CHAR(34)</f>
        <v>"DOTD"</v>
      </c>
      <c r="F256" s="101" t="str">
        <f t="shared" si="7"/>
        <v xml:space="preserve">                      if (strcompare(commandnumber,"DOTD" )) {sprintf(commandnumber,"%d", KEY_dotD);} else</v>
      </c>
      <c r="H256" t="b">
        <f>ISNA(VLOOKUP(J256,J257:J$500,1,0))</f>
        <v>1</v>
      </c>
      <c r="I256" s="107">
        <f>VLOOKUP(C256,SOURCE!S$6:Y$10165,7,0)</f>
        <v>1731</v>
      </c>
      <c r="J256" s="108" t="str">
        <f>VLOOKUP(C256,SOURCE!S$6:Y$10165,6,0)</f>
        <v>DOTD</v>
      </c>
      <c r="K256" s="109" t="str">
        <f t="shared" si="6"/>
        <v>.d</v>
      </c>
      <c r="L256" s="129" t="str">
        <f>VLOOKUP(C256,SOURCE!S$6:Y$10165,2,0)</f>
        <v>DISP</v>
      </c>
      <c r="Q256" s="106" t="str">
        <f>VLOOKUP(I256,SOURCE!B:M,5,0)</f>
        <v>".d"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ITM_DMStoD</v>
      </c>
      <c r="E257" s="106" t="str">
        <f>CHAR(34)&amp;VLOOKUP(C257,SOURCE!S$6:Y$10165,6,0)&amp;CHAR(34)</f>
        <v>"D.MS&gt;D"</v>
      </c>
      <c r="F257" s="101" t="str">
        <f t="shared" si="7"/>
        <v xml:space="preserve">                      if (strcompare(commandnumber,"D.MS&gt;D" )) {sprintf(commandnumber,"%d", ITM_DMStoD);} else</v>
      </c>
      <c r="H257" t="b">
        <f>ISNA(VLOOKUP(J257,J258:J$500,1,0))</f>
        <v>1</v>
      </c>
      <c r="I257" s="107">
        <f>VLOOKUP(C257,SOURCE!S$6:Y$10165,7,0)</f>
        <v>1734</v>
      </c>
      <c r="J257" s="108" t="str">
        <f>VLOOKUP(C257,SOURCE!S$6:Y$10165,6,0)</f>
        <v>D.MS&gt;D</v>
      </c>
      <c r="K257" s="109" t="str">
        <f t="shared" si="6"/>
        <v>D.MS&gt;D</v>
      </c>
      <c r="L257" s="129" t="str">
        <f>VLOOKUP(C257,SOURCE!S$6:Y$10165,2,0)</f>
        <v>Trig</v>
      </c>
      <c r="Q257" s="106" t="str">
        <f>VLOOKUP(I257,SOURCE!B:M,5,0)</f>
        <v>"D.MS" STD_RIGHT_ARROW "D"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ITM_XH</v>
      </c>
      <c r="E258" s="106" t="str">
        <f>CHAR(34)&amp;VLOOKUP(C258,SOURCE!S$6:Y$10165,6,0)&amp;CHAR(34)</f>
        <v>"X_HARM"</v>
      </c>
      <c r="F258" s="101" t="str">
        <f t="shared" si="7"/>
        <v xml:space="preserve">                      if (strcompare(commandnumber,"X_HARM" )) {sprintf(commandnumber,"%d", ITM_XH);} else</v>
      </c>
      <c r="H258" t="b">
        <f>ISNA(VLOOKUP(J258,J259:J$500,1,0))</f>
        <v>1</v>
      </c>
      <c r="I258" s="107">
        <f>VLOOKUP(C258,SOURCE!S$6:Y$10165,7,0)</f>
        <v>1736</v>
      </c>
      <c r="J258" s="108" t="str">
        <f>VLOOKUP(C258,SOURCE!S$6:Y$10165,6,0)</f>
        <v>X_HARM</v>
      </c>
      <c r="K258" s="109" t="str">
        <f t="shared" si="6"/>
        <v>x_BARH</v>
      </c>
      <c r="L258" s="129" t="str">
        <f>VLOOKUP(C258,SOURCE!S$6:Y$10165,2,0)</f>
        <v>Stat</v>
      </c>
      <c r="Q258" s="106" t="str">
        <f>VLOOKUP(I258,SOURCE!B:M,5,0)</f>
        <v>STD_x_BAR STD_SUB_H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ITM_XRMS</v>
      </c>
      <c r="E259" s="106" t="str">
        <f>CHAR(34)&amp;VLOOKUP(C259,SOURCE!S$6:Y$10165,6,0)&amp;CHAR(34)</f>
        <v>"X_RMS"</v>
      </c>
      <c r="F259" s="101" t="str">
        <f t="shared" si="7"/>
        <v xml:space="preserve">                      if (strcompare(commandnumber,"X_RMS" )) {sprintf(commandnumber,"%d", ITM_XRMS);} else</v>
      </c>
      <c r="H259" t="b">
        <f>ISNA(VLOOKUP(J259,J260:J$500,1,0))</f>
        <v>1</v>
      </c>
      <c r="I259" s="107">
        <f>VLOOKUP(C259,SOURCE!S$6:Y$10165,7,0)</f>
        <v>1737</v>
      </c>
      <c r="J259" s="108" t="str">
        <f>VLOOKUP(C259,SOURCE!S$6:Y$10165,6,0)</f>
        <v>X_RMS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x_BARRMS</v>
      </c>
      <c r="L259" s="129" t="str">
        <f>VLOOKUP(C259,SOURCE!S$6:Y$10165,2,0)</f>
        <v>Stat</v>
      </c>
      <c r="Q259" s="106" t="str">
        <f>VLOOKUP(I259,SOURCE!B:M,5,0)</f>
        <v>STD_x_BAR STD_SUB_R STD_SUB_M STD_SUB_S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ITM_DET</v>
      </c>
      <c r="E260" s="106" t="str">
        <f>CHAR(34)&amp;VLOOKUP(C260,SOURCE!S$6:Y$10165,6,0)&amp;CHAR(34)</f>
        <v>"DET"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(strcompare(commandnumber,"DET" )) {sprintf(commandnumber,"%d", ITM_DET);} else</v>
      </c>
      <c r="H260" t="b">
        <f>ISNA(VLOOKUP(J260,J261:J$500,1,0))</f>
        <v>1</v>
      </c>
      <c r="I260" s="107">
        <f>VLOOKUP(C260,SOURCE!S$6:Y$10165,7,0)</f>
        <v>1741</v>
      </c>
      <c r="J260" s="108" t="str">
        <f>VLOOKUP(C260,SOURCE!S$6:Y$10165,6,0)</f>
        <v>DET</v>
      </c>
      <c r="K260" s="109" t="str">
        <f t="shared" si="8"/>
        <v>DET</v>
      </c>
      <c r="L260" s="129" t="str">
        <f>VLOOKUP(C260,SOURCE!S$6:Y$10165,2,0)</f>
        <v>Math</v>
      </c>
      <c r="Q260" s="106" t="str">
        <f>VLOOKUP(I260,SOURCE!B:M,5,0)</f>
        <v>"DET"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ITM_INVRT</v>
      </c>
      <c r="E261" s="106" t="str">
        <f>CHAR(34)&amp;VLOOKUP(C261,SOURCE!S$6:Y$10165,6,0)&amp;CHAR(34)</f>
        <v>"INVRT"</v>
      </c>
      <c r="F261" s="101" t="str">
        <f t="shared" si="9"/>
        <v xml:space="preserve">                      if (strcompare(commandnumber,"INVRT" )) {sprintf(commandnumber,"%d", ITM_INVRT);} else</v>
      </c>
      <c r="H261" t="b">
        <f>ISNA(VLOOKUP(J261,J262:J$500,1,0))</f>
        <v>1</v>
      </c>
      <c r="I261" s="107">
        <f>VLOOKUP(C261,SOURCE!S$6:Y$10165,7,0)</f>
        <v>1742</v>
      </c>
      <c r="J261" s="108" t="str">
        <f>VLOOKUP(C261,SOURCE!S$6:Y$10165,6,0)</f>
        <v>INVRT</v>
      </c>
      <c r="K261" s="109" t="str">
        <f t="shared" si="8"/>
        <v>INVRT</v>
      </c>
      <c r="L261" s="129" t="str">
        <f>VLOOKUP(C261,SOURCE!S$6:Y$10165,2,0)</f>
        <v>Math</v>
      </c>
      <c r="Q261" s="106" t="str">
        <f>VLOOKUP(I261,SOURCE!B:M,5,0)</f>
        <v>"INVRT"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ITM_TRANS</v>
      </c>
      <c r="E262" s="106" t="str">
        <f>CHAR(34)&amp;VLOOKUP(C262,SOURCE!S$6:Y$10165,6,0)&amp;CHAR(34)</f>
        <v>"TRANS"</v>
      </c>
      <c r="F262" s="101" t="str">
        <f t="shared" si="9"/>
        <v xml:space="preserve">                      if (strcompare(commandnumber,"TRANS" )) {sprintf(commandnumber,"%d", ITM_TRANS);} else</v>
      </c>
      <c r="H262" t="b">
        <f>ISNA(VLOOKUP(J262,J263:J$500,1,0))</f>
        <v>1</v>
      </c>
      <c r="I262" s="107">
        <f>VLOOKUP(C262,SOURCE!S$6:Y$10165,7,0)</f>
        <v>1743</v>
      </c>
      <c r="J262" s="108" t="str">
        <f>VLOOKUP(C262,SOURCE!S$6:Y$10165,6,0)</f>
        <v>TRANS</v>
      </c>
      <c r="K262" s="109" t="str">
        <f t="shared" si="8"/>
        <v>TRANS</v>
      </c>
      <c r="L262" s="129" t="str">
        <f>VLOOKUP(C262,SOURCE!S$6:Y$10165,2,0)</f>
        <v>Math</v>
      </c>
      <c r="Q262" s="106" t="str">
        <f>VLOOKUP(I262,SOURCE!B:M,5,0)</f>
        <v>"TRANS"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KEY_COMPLEX</v>
      </c>
      <c r="E263" s="106" t="str">
        <f>CHAR(34)&amp;VLOOKUP(C263,SOURCE!S$6:Y$10165,6,0)&amp;CHAR(34)</f>
        <v>"COMPLEX"</v>
      </c>
      <c r="F263" s="101" t="str">
        <f t="shared" si="9"/>
        <v xml:space="preserve">                      if (strcompare(commandnumber,"COMPLEX" )) {sprintf(commandnumber,"%d", KEY_COMPLEX);} else</v>
      </c>
      <c r="H263" t="b">
        <f>ISNA(VLOOKUP(J263,J264:J$500,1,0))</f>
        <v>1</v>
      </c>
      <c r="I263" s="107">
        <f>VLOOKUP(C263,SOURCE!S$6:Y$10165,7,0)</f>
        <v>1799</v>
      </c>
      <c r="J263" s="108" t="str">
        <f>VLOOKUP(C263,SOURCE!S$6:Y$10165,6,0)</f>
        <v>COMPLEX</v>
      </c>
      <c r="K263" s="109" t="str">
        <f t="shared" si="8"/>
        <v>COMPLEX</v>
      </c>
      <c r="L263" s="129" t="str">
        <f>VLOOKUP(C263,SOURCE!S$6:Y$10165,2,0)</f>
        <v>Complex</v>
      </c>
      <c r="Q263" s="106" t="str">
        <f>VLOOKUP(I263,SOURCE!B:M,5,0)</f>
        <v>"COMPLEX"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ITM_toPOL2</v>
      </c>
      <c r="E264" s="106" t="str">
        <f>CHAR(34)&amp;VLOOKUP(C264,SOURCE!S$6:Y$10165,6,0)&amp;CHAR(34)</f>
        <v>"&gt;POLAR"</v>
      </c>
      <c r="F264" s="101" t="str">
        <f t="shared" si="9"/>
        <v xml:space="preserve">                      if (strcompare(commandnumber,"&gt;POLAR" )) {sprintf(commandnumber,"%d", ITM_toPOL2);} else</v>
      </c>
      <c r="H264" t="b">
        <f>ISNA(VLOOKUP(J264,J265:J$500,1,0))</f>
        <v>1</v>
      </c>
      <c r="I264" s="107">
        <f>VLOOKUP(C264,SOURCE!S$6:Y$10165,7,0)</f>
        <v>1800</v>
      </c>
      <c r="J264" s="108" t="str">
        <f>VLOOKUP(C264,SOURCE!S$6:Y$10165,6,0)</f>
        <v>&gt;POLAR</v>
      </c>
      <c r="K264" s="109" t="str">
        <f t="shared" si="8"/>
        <v>&gt;P</v>
      </c>
      <c r="L264" s="129" t="str">
        <f>VLOOKUP(C264,SOURCE!S$6:Y$10165,2,0)</f>
        <v>Complex</v>
      </c>
      <c r="Q264" s="106" t="str">
        <f>VLOOKUP(I264,SOURCE!B:M,5,0)</f>
        <v>STD_RIGHT_ARROW "P"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ITM_toREC2</v>
      </c>
      <c r="E265" s="106" t="str">
        <f>CHAR(34)&amp;VLOOKUP(C265,SOURCE!S$6:Y$10165,6,0)&amp;CHAR(34)</f>
        <v>"&gt;RECT"</v>
      </c>
      <c r="F265" s="101" t="str">
        <f t="shared" si="9"/>
        <v xml:space="preserve">                      if (strcompare(commandnumber,"&gt;RECT" )) {sprintf(commandnumber,"%d", ITM_toREC2);} else</v>
      </c>
      <c r="H265" t="b">
        <f>ISNA(VLOOKUP(J265,J266:J$500,1,0))</f>
        <v>1</v>
      </c>
      <c r="I265" s="107">
        <f>VLOOKUP(C265,SOURCE!S$6:Y$10165,7,0)</f>
        <v>1801</v>
      </c>
      <c r="J265" s="108" t="str">
        <f>VLOOKUP(C265,SOURCE!S$6:Y$10165,6,0)</f>
        <v>&gt;RECT</v>
      </c>
      <c r="K265" s="109" t="str">
        <f t="shared" si="8"/>
        <v>&gt;R</v>
      </c>
      <c r="L265" s="129" t="str">
        <f>VLOOKUP(C265,SOURCE!S$6:Y$10165,2,0)</f>
        <v>Complex</v>
      </c>
      <c r="Q265" s="106" t="str">
        <f>VLOOKUP(I265,SOURCE!B:M,5,0)</f>
        <v>STD_RIGHT_ARROW "R"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ITM_eRPN_ON</v>
      </c>
      <c r="E266" s="106" t="str">
        <f>CHAR(34)&amp;VLOOKUP(C266,SOURCE!S$6:Y$10165,6,0)&amp;CHAR(34)</f>
        <v>"ERPN"</v>
      </c>
      <c r="F266" s="101" t="str">
        <f t="shared" si="9"/>
        <v xml:space="preserve">                      if (strcompare(commandnumber,"ERPN" )) {sprintf(commandnumber,"%d", ITM_eRPN_ON);} else</v>
      </c>
      <c r="H266" t="b">
        <f>ISNA(VLOOKUP(J266,J267:J$500,1,0))</f>
        <v>1</v>
      </c>
      <c r="I266" s="107">
        <f>VLOOKUP(C266,SOURCE!S$6:Y$10165,7,0)</f>
        <v>1802</v>
      </c>
      <c r="J266" s="108" t="str">
        <f>VLOOKUP(C266,SOURCE!S$6:Y$10165,6,0)</f>
        <v>ERPN</v>
      </c>
      <c r="K266" s="109" t="str">
        <f t="shared" si="8"/>
        <v>eRPN</v>
      </c>
      <c r="L266" s="129" t="str">
        <f>VLOOKUP(C266,SOURCE!S$6:Y$10165,2,0)</f>
        <v>CONF</v>
      </c>
      <c r="Q266" s="106" t="str">
        <f>VLOOKUP(I266,SOURCE!B:M,5,0)</f>
        <v>"eRPN"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ITM_eRPN_OFF</v>
      </c>
      <c r="E267" s="106" t="str">
        <f>CHAR(34)&amp;VLOOKUP(C267,SOURCE!S$6:Y$10165,6,0)&amp;CHAR(34)</f>
        <v>"RPN"</v>
      </c>
      <c r="F267" s="101" t="str">
        <f t="shared" si="9"/>
        <v xml:space="preserve">                      if (strcompare(commandnumber,"RPN" )) {sprintf(commandnumber,"%d", ITM_eRPN_OFF);} else</v>
      </c>
      <c r="H267" t="b">
        <f>ISNA(VLOOKUP(J267,J268:J$500,1,0))</f>
        <v>1</v>
      </c>
      <c r="I267" s="107">
        <f>VLOOKUP(C267,SOURCE!S$6:Y$10165,7,0)</f>
        <v>1803</v>
      </c>
      <c r="J267" s="108" t="str">
        <f>VLOOKUP(C267,SOURCE!S$6:Y$10165,6,0)</f>
        <v>RPN</v>
      </c>
      <c r="K267" s="109" t="str">
        <f t="shared" si="8"/>
        <v>RPN</v>
      </c>
      <c r="L267" s="129" t="str">
        <f>VLOOKUP(C267,SOURCE!S$6:Y$10165,2,0)</f>
        <v>CONF</v>
      </c>
      <c r="Q267" s="106" t="str">
        <f>VLOOKUP(I267,SOURCE!B:M,5,0)</f>
        <v>"RPN"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CHR_case</v>
      </c>
      <c r="E268" s="106" t="str">
        <f>CHAR(34)&amp;VLOOKUP(C268,SOURCE!S$6:Y$10165,6,0)&amp;CHAR(34)</f>
        <v>"CASE"</v>
      </c>
      <c r="F268" s="101" t="str">
        <f t="shared" si="9"/>
        <v xml:space="preserve">                      if (strcompare(commandnumber,"CASE" )) {sprintf(commandnumber,"%d", CHR_case);} else</v>
      </c>
      <c r="H268" t="b">
        <f>ISNA(VLOOKUP(J268,J269:J$500,1,0))</f>
        <v>1</v>
      </c>
      <c r="I268" s="107">
        <f>VLOOKUP(C268,SOURCE!S$6:Y$10165,7,0)</f>
        <v>1809</v>
      </c>
      <c r="J268" s="108" t="str">
        <f>VLOOKUP(C268,SOURCE!S$6:Y$10165,6,0)</f>
        <v>CASE</v>
      </c>
      <c r="K268" s="109" t="str">
        <f t="shared" si="8"/>
        <v>case</v>
      </c>
      <c r="L268" s="129" t="str">
        <f>VLOOKUP(C268,SOURCE!S$6:Y$10165,2,0)</f>
        <v>CONF</v>
      </c>
      <c r="Q268" s="106" t="str">
        <f>VLOOKUP(I268,SOURCE!B:M,5,0)</f>
        <v>STD_case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ITM_SIGFIG</v>
      </c>
      <c r="E269" s="106" t="str">
        <f>CHAR(34)&amp;VLOOKUP(C269,SOURCE!S$6:Y$10165,6,0)&amp;CHAR(34)</f>
        <v>"SIG"</v>
      </c>
      <c r="F269" s="101" t="str">
        <f t="shared" si="9"/>
        <v xml:space="preserve">                      if (strcompare(commandnumber,"SIG" )) {sprintf(commandnumber,"%d", ITM_SIGFIG);} else</v>
      </c>
      <c r="H269" t="b">
        <f>ISNA(VLOOKUP(J269,J270:J$500,1,0))</f>
        <v>1</v>
      </c>
      <c r="I269" s="107">
        <f>VLOOKUP(C269,SOURCE!S$6:Y$10165,7,0)</f>
        <v>1819</v>
      </c>
      <c r="J269" s="108" t="str">
        <f>VLOOKUP(C269,SOURCE!S$6:Y$10165,6,0)</f>
        <v>SIG</v>
      </c>
      <c r="K269" s="109" t="str">
        <f t="shared" si="8"/>
        <v>SIG</v>
      </c>
      <c r="L269" s="129" t="str">
        <f>VLOOKUP(C269,SOURCE!S$6:Y$10165,2,0)</f>
        <v>DISP</v>
      </c>
      <c r="Q269" s="106" t="str">
        <f>VLOOKUP(I269,SOURCE!B:M,5,0)</f>
        <v>"SIG"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ITM_UNIT</v>
      </c>
      <c r="E270" s="106" t="str">
        <f>CHAR(34)&amp;VLOOKUP(C270,SOURCE!S$6:Y$10165,6,0)&amp;CHAR(34)</f>
        <v>"UNIT"</v>
      </c>
      <c r="F270" s="101" t="str">
        <f t="shared" si="9"/>
        <v xml:space="preserve">                      if (strcompare(commandnumber,"UNIT" )) {sprintf(commandnumber,"%d", ITM_UNIT);} else</v>
      </c>
      <c r="H270" t="b">
        <f>ISNA(VLOOKUP(J270,J271:J$500,1,0))</f>
        <v>1</v>
      </c>
      <c r="I270" s="107">
        <f>VLOOKUP(C270,SOURCE!S$6:Y$10165,7,0)</f>
        <v>1820</v>
      </c>
      <c r="J270" s="108" t="str">
        <f>VLOOKUP(C270,SOURCE!S$6:Y$10165,6,0)</f>
        <v>UNIT</v>
      </c>
      <c r="K270" s="109" t="str">
        <f t="shared" si="8"/>
        <v>UNIT</v>
      </c>
      <c r="L270" s="129" t="str">
        <f>VLOOKUP(C270,SOURCE!S$6:Y$10165,2,0)</f>
        <v>DISP</v>
      </c>
      <c r="Q270" s="106" t="str">
        <f>VLOOKUP(I270,SOURCE!B:M,5,0)</f>
        <v>"UNIT"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ITM_ROUND2</v>
      </c>
      <c r="E271" s="106" t="str">
        <f>CHAR(34)&amp;VLOOKUP(C271,SOURCE!S$6:Y$10165,6,0)&amp;CHAR(34)</f>
        <v>"ROUND"</v>
      </c>
      <c r="F271" s="101" t="str">
        <f t="shared" si="9"/>
        <v xml:space="preserve">                      if (strcompare(commandnumber,"ROUND" )) {sprintf(commandnumber,"%d", ITM_ROUND2);} else</v>
      </c>
      <c r="H271" t="b">
        <f>ISNA(VLOOKUP(J271,J272:J$500,1,0))</f>
        <v>1</v>
      </c>
      <c r="I271" s="107">
        <f>VLOOKUP(C271,SOURCE!S$6:Y$10165,7,0)</f>
        <v>1821</v>
      </c>
      <c r="J271" s="108" t="str">
        <f>VLOOKUP(C271,SOURCE!S$6:Y$10165,6,0)</f>
        <v>ROUND</v>
      </c>
      <c r="K271" s="109" t="str">
        <f t="shared" si="8"/>
        <v>ROUND</v>
      </c>
      <c r="L271" s="129" t="str">
        <f>VLOOKUP(C271,SOURCE!S$6:Y$10165,2,0)</f>
        <v>DISP</v>
      </c>
      <c r="Q271" s="106" t="str">
        <f>VLOOKUP(I271,SOURCE!B:M,5,0)</f>
        <v>"ROUND"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ITM_ROUNDI2</v>
      </c>
      <c r="E272" s="106" t="str">
        <f>CHAR(34)&amp;VLOOKUP(C272,SOURCE!S$6:Y$10165,6,0)&amp;CHAR(34)</f>
        <v>"ROUNDI"</v>
      </c>
      <c r="F272" s="101" t="str">
        <f t="shared" si="9"/>
        <v xml:space="preserve">                      if (strcompare(commandnumber,"ROUNDI" )) {sprintf(commandnumber,"%d", ITM_ROUNDI2);} else</v>
      </c>
      <c r="H272" t="b">
        <f>ISNA(VLOOKUP(J272,J273:J$500,1,0))</f>
        <v>1</v>
      </c>
      <c r="I272" s="107">
        <f>VLOOKUP(C272,SOURCE!S$6:Y$10165,7,0)</f>
        <v>1822</v>
      </c>
      <c r="J272" s="108" t="str">
        <f>VLOOKUP(C272,SOURCE!S$6:Y$10165,6,0)</f>
        <v>ROUNDI</v>
      </c>
      <c r="K272" s="109" t="str">
        <f t="shared" si="8"/>
        <v>ROUNDI</v>
      </c>
      <c r="L272" s="129" t="str">
        <f>VLOOKUP(C272,SOURCE!S$6:Y$10165,2,0)</f>
        <v>DISP</v>
      </c>
      <c r="Q272" s="106" t="str">
        <f>VLOOKUP(I272,SOURCE!B:M,5,0)</f>
        <v>"ROUNDI"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ITM_op_a</v>
      </c>
      <c r="E273" s="106" t="str">
        <f>CHAR(34)&amp;VLOOKUP(C273,SOURCE!S$6:Y$10165,6,0)&amp;CHAR(34)</f>
        <v>"OP_A"</v>
      </c>
      <c r="F273" s="101" t="str">
        <f t="shared" si="9"/>
        <v xml:space="preserve">                      if (strcompare(commandnumber,"OP_A" )) {sprintf(commandnumber,"%d", ITM_op_a);} else</v>
      </c>
      <c r="H273" t="b">
        <f>ISNA(VLOOKUP(J273,J274:J$500,1,0))</f>
        <v>1</v>
      </c>
      <c r="I273" s="107">
        <f>VLOOKUP(C273,SOURCE!S$6:Y$10165,7,0)</f>
        <v>1823</v>
      </c>
      <c r="J273" s="108" t="str">
        <f>VLOOKUP(C273,SOURCE!S$6:Y$10165,6,0)</f>
        <v>OP_A</v>
      </c>
      <c r="K273" s="109" t="str">
        <f t="shared" si="8"/>
        <v>a</v>
      </c>
      <c r="L273" s="129" t="str">
        <f>VLOOKUP(C273,SOURCE!S$6:Y$10165,2,0)</f>
        <v>Elec</v>
      </c>
      <c r="Q273" s="106" t="str">
        <f>VLOOKUP(I273,SOURCE!B:M,5,0)</f>
        <v>"a"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ITM_op_a2</v>
      </c>
      <c r="E274" s="106" t="str">
        <f>CHAR(34)&amp;VLOOKUP(C274,SOURCE!S$6:Y$10165,6,0)&amp;CHAR(34)</f>
        <v>"OP_A^2"</v>
      </c>
      <c r="F274" s="101" t="str">
        <f t="shared" si="9"/>
        <v xml:space="preserve">                      if (strcompare(commandnumber,"OP_A^2" )) {sprintf(commandnumber,"%d", ITM_op_a2);} else</v>
      </c>
      <c r="H274" t="b">
        <f>ISNA(VLOOKUP(J274,J275:J$500,1,0))</f>
        <v>1</v>
      </c>
      <c r="I274" s="107">
        <f>VLOOKUP(C274,SOURCE!S$6:Y$10165,7,0)</f>
        <v>1824</v>
      </c>
      <c r="J274" s="108" t="str">
        <f>VLOOKUP(C274,SOURCE!S$6:Y$10165,6,0)</f>
        <v>OP_A^2</v>
      </c>
      <c r="K274" s="109" t="str">
        <f t="shared" si="8"/>
        <v>a^2</v>
      </c>
      <c r="L274" s="129" t="str">
        <f>VLOOKUP(C274,SOURCE!S$6:Y$10165,2,0)</f>
        <v>Elec</v>
      </c>
      <c r="Q274" s="106" t="str">
        <f>VLOOKUP(I274,SOURCE!B:M,5,0)</f>
        <v>"a" STD_SUP_2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ITM_op_j</v>
      </c>
      <c r="E275" s="106" t="str">
        <f>CHAR(34)&amp;VLOOKUP(C275,SOURCE!S$6:Y$10165,6,0)&amp;CHAR(34)</f>
        <v>"OP_J"</v>
      </c>
      <c r="F275" s="101" t="str">
        <f t="shared" si="9"/>
        <v xml:space="preserve">                      if (strcompare(commandnumber,"OP_J" )) {sprintf(commandnumber,"%d", ITM_op_j);} else</v>
      </c>
      <c r="H275" t="b">
        <f>ISNA(VLOOKUP(J275,J276:J$500,1,0))</f>
        <v>1</v>
      </c>
      <c r="I275" s="107">
        <f>VLOOKUP(C275,SOURCE!S$6:Y$10165,7,0)</f>
        <v>1825</v>
      </c>
      <c r="J275" s="108" t="str">
        <f>VLOOKUP(C275,SOURCE!S$6:Y$10165,6,0)</f>
        <v>OP_J</v>
      </c>
      <c r="K275" s="109" t="str">
        <f t="shared" si="8"/>
        <v>j</v>
      </c>
      <c r="L275" s="129" t="str">
        <f>VLOOKUP(C275,SOURCE!S$6:Y$10165,2,0)</f>
        <v>Elec</v>
      </c>
      <c r="Q275" s="106" t="str">
        <f>VLOOKUP(I275,SOURCE!B:M,5,0)</f>
        <v>"j"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ITM_EE_D2Y</v>
      </c>
      <c r="E276" s="106" t="str">
        <f>CHAR(34)&amp;VLOOKUP(C276,SOURCE!S$6:Y$10165,6,0)&amp;CHAR(34)</f>
        <v>"D&gt;Y"</v>
      </c>
      <c r="F276" s="101" t="str">
        <f t="shared" si="9"/>
        <v xml:space="preserve">                      if (strcompare(commandnumber,"D&gt;Y" )) {sprintf(commandnumber,"%d", ITM_EE_D2Y);} else</v>
      </c>
      <c r="H276" t="b">
        <f>ISNA(VLOOKUP(J276,J277:J$500,1,0))</f>
        <v>1</v>
      </c>
      <c r="I276" s="107">
        <f>VLOOKUP(C276,SOURCE!S$6:Y$10165,7,0)</f>
        <v>1826</v>
      </c>
      <c r="J276" s="108" t="str">
        <f>VLOOKUP(C276,SOURCE!S$6:Y$10165,6,0)</f>
        <v>D&gt;Y</v>
      </c>
      <c r="K276" s="109" t="str">
        <f t="shared" si="8"/>
        <v>Y&gt;DELTA</v>
      </c>
      <c r="L276" s="129" t="str">
        <f>VLOOKUP(C276,SOURCE!S$6:Y$10165,2,0)</f>
        <v>Elec</v>
      </c>
      <c r="Q276" s="106" t="str">
        <f>VLOOKUP(I276,SOURCE!B:M,5,0)</f>
        <v>"Y" STD_SPACE_3_PER_EM STD_RIGHT_ARROW STD_SPACE_3_PER_EM STD_DELTA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ITM_EE_Y2D</v>
      </c>
      <c r="E277" s="106" t="str">
        <f>CHAR(34)&amp;VLOOKUP(C277,SOURCE!S$6:Y$10165,6,0)&amp;CHAR(34)</f>
        <v>"Y&gt;D"</v>
      </c>
      <c r="F277" s="101" t="str">
        <f t="shared" si="9"/>
        <v xml:space="preserve">                      if (strcompare(commandnumber,"Y&gt;D" )) {sprintf(commandnumber,"%d", ITM_EE_Y2D);} else</v>
      </c>
      <c r="H277" t="b">
        <f>ISNA(VLOOKUP(J277,J278:J$500,1,0))</f>
        <v>1</v>
      </c>
      <c r="I277" s="107">
        <f>VLOOKUP(C277,SOURCE!S$6:Y$10165,7,0)</f>
        <v>1827</v>
      </c>
      <c r="J277" s="108" t="str">
        <f>VLOOKUP(C277,SOURCE!S$6:Y$10165,6,0)</f>
        <v>Y&gt;D</v>
      </c>
      <c r="K277" s="109" t="str">
        <f t="shared" si="8"/>
        <v>DELTA&gt;Y</v>
      </c>
      <c r="L277" s="129" t="str">
        <f>VLOOKUP(C277,SOURCE!S$6:Y$10165,2,0)</f>
        <v>Elec</v>
      </c>
      <c r="Q277" s="106" t="str">
        <f>VLOOKUP(I277,SOURCE!B:M,5,0)</f>
        <v>STD_DELTA STD_SPACE_3_PER_EM STD_RIGHT_ARROW STD_SPACE_3_PER_EM "Y"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ITM_EE_A2S</v>
      </c>
      <c r="E278" s="106" t="str">
        <f>CHAR(34)&amp;VLOOKUP(C278,SOURCE!S$6:Y$10165,6,0)&amp;CHAR(34)</f>
        <v>"ATOSYM"</v>
      </c>
      <c r="F278" s="101" t="str">
        <f t="shared" si="9"/>
        <v xml:space="preserve">                      if (strcompare(commandnumber,"ATOSYM" )) {sprintf(commandnumber,"%d", ITM_EE_A2S);} else</v>
      </c>
      <c r="H278" t="b">
        <f>ISNA(VLOOKUP(J278,J279:J$500,1,0))</f>
        <v>1</v>
      </c>
      <c r="I278" s="107">
        <f>VLOOKUP(C278,SOURCE!S$6:Y$10165,7,0)</f>
        <v>1828</v>
      </c>
      <c r="J278" s="108" t="str">
        <f>VLOOKUP(C278,SOURCE!S$6:Y$10165,6,0)</f>
        <v>ATOSYM</v>
      </c>
      <c r="K278" s="109" t="str">
        <f t="shared" si="8"/>
        <v>&gt;012</v>
      </c>
      <c r="L278" s="129" t="str">
        <f>VLOOKUP(C278,SOURCE!S$6:Y$10165,2,0)</f>
        <v>Elec</v>
      </c>
      <c r="Q278" s="106" t="str">
        <f>VLOOKUP(I278,SOURCE!B:M,5,0)</f>
        <v>STD_RIGHT_ARROW STD_SPACE_3_PER_EM "012"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ITM_EE_S2A</v>
      </c>
      <c r="E279" s="106" t="str">
        <f>CHAR(34)&amp;VLOOKUP(C279,SOURCE!S$6:Y$10165,6,0)&amp;CHAR(34)</f>
        <v>"SYMTOA"</v>
      </c>
      <c r="F279" s="101" t="str">
        <f t="shared" si="9"/>
        <v xml:space="preserve">                      if (strcompare(commandnumber,"SYMTOA" )) {sprintf(commandnumber,"%d", ITM_EE_S2A);} else</v>
      </c>
      <c r="H279" t="b">
        <f>ISNA(VLOOKUP(J279,J280:J$500,1,0))</f>
        <v>1</v>
      </c>
      <c r="I279" s="107">
        <f>VLOOKUP(C279,SOURCE!S$6:Y$10165,7,0)</f>
        <v>1829</v>
      </c>
      <c r="J279" s="108" t="str">
        <f>VLOOKUP(C279,SOURCE!S$6:Y$10165,6,0)</f>
        <v>SYMTOA</v>
      </c>
      <c r="K279" s="109" t="str">
        <f t="shared" si="8"/>
        <v>&gt;abc</v>
      </c>
      <c r="L279" s="129" t="str">
        <f>VLOOKUP(C279,SOURCE!S$6:Y$10165,2,0)</f>
        <v>Elec</v>
      </c>
      <c r="Q279" s="106" t="str">
        <f>VLOOKUP(I279,SOURCE!B:M,5,0)</f>
        <v>STD_RIGHT_ARROW STD_SPACE_3_PER_EM "abc"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ITM_EE_EXP_TH</v>
      </c>
      <c r="E280" s="106" t="str">
        <f>CHAR(34)&amp;VLOOKUP(C280,SOURCE!S$6:Y$10165,6,0)&amp;CHAR(34)</f>
        <v>"E^THETAJ"</v>
      </c>
      <c r="F280" s="101" t="str">
        <f t="shared" si="9"/>
        <v xml:space="preserve">                      if (strcompare(commandnumber,"E^THETAJ" )) {sprintf(commandnumber,"%d", ITM_EE_EXP_TH);} else</v>
      </c>
      <c r="H280" t="b">
        <f>ISNA(VLOOKUP(J280,J281:J$500,1,0))</f>
        <v>1</v>
      </c>
      <c r="I280" s="107">
        <f>VLOOKUP(C280,SOURCE!S$6:Y$10165,7,0)</f>
        <v>1830</v>
      </c>
      <c r="J280" s="108" t="str">
        <f>VLOOKUP(C280,SOURCE!S$6:Y$10165,6,0)</f>
        <v>E^THETAJ</v>
      </c>
      <c r="K280" s="109" t="str">
        <f t="shared" si="8"/>
        <v>e^THETAj</v>
      </c>
      <c r="L280" s="129" t="str">
        <f>VLOOKUP(C280,SOURCE!S$6:Y$10165,2,0)</f>
        <v>Elec</v>
      </c>
      <c r="Q280" s="106" t="str">
        <f>VLOOKUP(I280,SOURCE!B:M,5,0)</f>
        <v>"e^" STD_THETA "j"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ITM_EE_STO_Z</v>
      </c>
      <c r="E281" s="106" t="str">
        <f>CHAR(34)&amp;VLOOKUP(C281,SOURCE!S$6:Y$10165,6,0)&amp;CHAR(34)</f>
        <v>"STO3Z"</v>
      </c>
      <c r="F281" s="101" t="str">
        <f t="shared" si="9"/>
        <v xml:space="preserve">                      if (strcompare(commandnumber,"STO3Z" )) {sprintf(commandnumber,"%d", ITM_EE_STO_Z);} else</v>
      </c>
      <c r="H281" t="b">
        <f>ISNA(VLOOKUP(J281,J282:J$500,1,0))</f>
        <v>1</v>
      </c>
      <c r="I281" s="107">
        <f>VLOOKUP(C281,SOURCE!S$6:Y$10165,7,0)</f>
        <v>1831</v>
      </c>
      <c r="J281" s="108" t="str">
        <f>VLOOKUP(C281,SOURCE!S$6:Y$10165,6,0)</f>
        <v>STO3Z</v>
      </c>
      <c r="K281" s="109" t="str">
        <f t="shared" si="8"/>
        <v>STO3Z</v>
      </c>
      <c r="L281" s="129" t="str">
        <f>VLOOKUP(C281,SOURCE!S$6:Y$10165,2,0)</f>
        <v>Elec</v>
      </c>
      <c r="Q281" s="106" t="str">
        <f>VLOOKUP(I281,SOURCE!B:M,5,0)</f>
        <v>"STO" STD_SPACE_3_PER_EM "3Z"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ITM_EE_RCL_Z</v>
      </c>
      <c r="E282" s="106" t="str">
        <f>CHAR(34)&amp;VLOOKUP(C282,SOURCE!S$6:Y$10165,6,0)&amp;CHAR(34)</f>
        <v>"RCL3Z"</v>
      </c>
      <c r="F282" s="101" t="str">
        <f t="shared" si="9"/>
        <v xml:space="preserve">                      if (strcompare(commandnumber,"RCL3Z" )) {sprintf(commandnumber,"%d", ITM_EE_RCL_Z);} else</v>
      </c>
      <c r="H282" t="b">
        <f>ISNA(VLOOKUP(J282,J283:J$500,1,0))</f>
        <v>1</v>
      </c>
      <c r="I282" s="107">
        <f>VLOOKUP(C282,SOURCE!S$6:Y$10165,7,0)</f>
        <v>1832</v>
      </c>
      <c r="J282" s="108" t="str">
        <f>VLOOKUP(C282,SOURCE!S$6:Y$10165,6,0)</f>
        <v>RCL3Z</v>
      </c>
      <c r="K282" s="109" t="str">
        <f t="shared" si="8"/>
        <v>RCL3Z</v>
      </c>
      <c r="L282" s="129" t="str">
        <f>VLOOKUP(C282,SOURCE!S$6:Y$10165,2,0)</f>
        <v>Elec</v>
      </c>
      <c r="Q282" s="106" t="str">
        <f>VLOOKUP(I282,SOURCE!B:M,5,0)</f>
        <v>"RCL" STD_SPACE_3_PER_EM "3Z"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ITM_EE_STO_V</v>
      </c>
      <c r="E283" s="106" t="str">
        <f>CHAR(34)&amp;VLOOKUP(C283,SOURCE!S$6:Y$10165,6,0)&amp;CHAR(34)</f>
        <v>"STO3V"</v>
      </c>
      <c r="F283" s="101" t="str">
        <f t="shared" si="9"/>
        <v xml:space="preserve">                      if (strcompare(commandnumber,"STO3V" )) {sprintf(commandnumber,"%d", ITM_EE_STO_V);} else</v>
      </c>
      <c r="H283" t="b">
        <f>ISNA(VLOOKUP(J283,J284:J$500,1,0))</f>
        <v>1</v>
      </c>
      <c r="I283" s="107">
        <f>VLOOKUP(C283,SOURCE!S$6:Y$10165,7,0)</f>
        <v>1833</v>
      </c>
      <c r="J283" s="108" t="str">
        <f>VLOOKUP(C283,SOURCE!S$6:Y$10165,6,0)</f>
        <v>STO3V</v>
      </c>
      <c r="K283" s="109" t="str">
        <f t="shared" si="8"/>
        <v>STO3V</v>
      </c>
      <c r="L283" s="129" t="str">
        <f>VLOOKUP(C283,SOURCE!S$6:Y$10165,2,0)</f>
        <v>Elec</v>
      </c>
      <c r="Q283" s="106" t="str">
        <f>VLOOKUP(I283,SOURCE!B:M,5,0)</f>
        <v>"STO" STD_SPACE_3_PER_EM "3V"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ITM_EE_RCL_V</v>
      </c>
      <c r="E284" s="106" t="str">
        <f>CHAR(34)&amp;VLOOKUP(C284,SOURCE!S$6:Y$10165,6,0)&amp;CHAR(34)</f>
        <v>"RCL3V"</v>
      </c>
      <c r="F284" s="101" t="str">
        <f t="shared" si="9"/>
        <v xml:space="preserve">                      if (strcompare(commandnumber,"RCL3V" )) {sprintf(commandnumber,"%d", ITM_EE_RCL_V);} else</v>
      </c>
      <c r="H284" t="b">
        <f>ISNA(VLOOKUP(J284,J285:J$500,1,0))</f>
        <v>1</v>
      </c>
      <c r="I284" s="107">
        <f>VLOOKUP(C284,SOURCE!S$6:Y$10165,7,0)</f>
        <v>1834</v>
      </c>
      <c r="J284" s="108" t="str">
        <f>VLOOKUP(C284,SOURCE!S$6:Y$10165,6,0)</f>
        <v>RCL3V</v>
      </c>
      <c r="K284" s="109" t="str">
        <f t="shared" si="8"/>
        <v>RCL3V</v>
      </c>
      <c r="L284" s="129" t="str">
        <f>VLOOKUP(C284,SOURCE!S$6:Y$10165,2,0)</f>
        <v>Elec</v>
      </c>
      <c r="Q284" s="106" t="str">
        <f>VLOOKUP(I284,SOURCE!B:M,5,0)</f>
        <v>"RCL" STD_SPACE_3_PER_EM "3V"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ITM_EE_STO_I</v>
      </c>
      <c r="E285" s="106" t="str">
        <f>CHAR(34)&amp;VLOOKUP(C285,SOURCE!S$6:Y$10165,6,0)&amp;CHAR(34)</f>
        <v>"STO3I"</v>
      </c>
      <c r="F285" s="101" t="str">
        <f t="shared" si="9"/>
        <v xml:space="preserve">                      if (strcompare(commandnumber,"STO3I" )) {sprintf(commandnumber,"%d", ITM_EE_STO_I);} else</v>
      </c>
      <c r="H285" t="b">
        <f>ISNA(VLOOKUP(J285,J286:J$500,1,0))</f>
        <v>1</v>
      </c>
      <c r="I285" s="107">
        <f>VLOOKUP(C285,SOURCE!S$6:Y$10165,7,0)</f>
        <v>1835</v>
      </c>
      <c r="J285" s="108" t="str">
        <f>VLOOKUP(C285,SOURCE!S$6:Y$10165,6,0)</f>
        <v>STO3I</v>
      </c>
      <c r="K285" s="109" t="str">
        <f t="shared" si="8"/>
        <v>STO3I</v>
      </c>
      <c r="L285" s="129" t="str">
        <f>VLOOKUP(C285,SOURCE!S$6:Y$10165,2,0)</f>
        <v>Elec</v>
      </c>
      <c r="Q285" s="106" t="str">
        <f>VLOOKUP(I285,SOURCE!B:M,5,0)</f>
        <v>"STO" STD_SPACE_3_PER_EM "3I"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ITM_EE_RCL_I</v>
      </c>
      <c r="E286" s="106" t="str">
        <f>CHAR(34)&amp;VLOOKUP(C286,SOURCE!S$6:Y$10165,6,0)&amp;CHAR(34)</f>
        <v>"RCL3I"</v>
      </c>
      <c r="F286" s="101" t="str">
        <f t="shared" si="9"/>
        <v xml:space="preserve">                      if (strcompare(commandnumber,"RCL3I" )) {sprintf(commandnumber,"%d", ITM_EE_RCL_I);} else</v>
      </c>
      <c r="H286" t="b">
        <f>ISNA(VLOOKUP(J286,J287:J$500,1,0))</f>
        <v>1</v>
      </c>
      <c r="I286" s="107">
        <f>VLOOKUP(C286,SOURCE!S$6:Y$10165,7,0)</f>
        <v>1836</v>
      </c>
      <c r="J286" s="108" t="str">
        <f>VLOOKUP(C286,SOURCE!S$6:Y$10165,6,0)</f>
        <v>RCL3I</v>
      </c>
      <c r="K286" s="109" t="str">
        <f t="shared" si="8"/>
        <v>RCL3I</v>
      </c>
      <c r="L286" s="129" t="str">
        <f>VLOOKUP(C286,SOURCE!S$6:Y$10165,2,0)</f>
        <v>Elec</v>
      </c>
      <c r="Q286" s="106" t="str">
        <f>VLOOKUP(I286,SOURCE!B:M,5,0)</f>
        <v>"RCL" STD_SPACE_3_PER_EM "3I"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ITM_EE_STO_V_I</v>
      </c>
      <c r="E287" s="106" t="str">
        <f>CHAR(34)&amp;VLOOKUP(C287,SOURCE!S$6:Y$10165,6,0)&amp;CHAR(34)</f>
        <v>"3V/3I"</v>
      </c>
      <c r="F287" s="101" t="str">
        <f t="shared" si="9"/>
        <v xml:space="preserve">                      if (strcompare(commandnumber,"3V/3I" )) {sprintf(commandnumber,"%d", ITM_EE_STO_V_I);} else</v>
      </c>
      <c r="H287" t="b">
        <f>ISNA(VLOOKUP(J287,J288:J$500,1,0))</f>
        <v>1</v>
      </c>
      <c r="I287" s="107">
        <f>VLOOKUP(C287,SOURCE!S$6:Y$10165,7,0)</f>
        <v>1837</v>
      </c>
      <c r="J287" s="108" t="str">
        <f>VLOOKUP(C287,SOURCE!S$6:Y$10165,6,0)</f>
        <v>3V/3I</v>
      </c>
      <c r="K287" s="109" t="str">
        <f t="shared" si="8"/>
        <v>V/I</v>
      </c>
      <c r="L287" s="129" t="str">
        <f>VLOOKUP(C287,SOURCE!S$6:Y$10165,2,0)</f>
        <v>Elec</v>
      </c>
      <c r="Q287" s="106" t="str">
        <f>VLOOKUP(I287,SOURCE!B:M,5,0)</f>
        <v>"V" STD_DIVIDE "I"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ITM_EE_STO_IR</v>
      </c>
      <c r="E288" s="106" t="str">
        <f>CHAR(34)&amp;VLOOKUP(C288,SOURCE!S$6:Y$10165,6,0)&amp;CHAR(34)</f>
        <v>"3Ix3Z"</v>
      </c>
      <c r="F288" s="101" t="str">
        <f t="shared" si="9"/>
        <v xml:space="preserve">                      if (strcompare(commandnumber,"3Ix3Z" )) {sprintf(commandnumber,"%d", ITM_EE_STO_IR);} else</v>
      </c>
      <c r="H288" t="b">
        <f>ISNA(VLOOKUP(J288,J289:J$500,1,0))</f>
        <v>1</v>
      </c>
      <c r="I288" s="107">
        <f>VLOOKUP(C288,SOURCE!S$6:Y$10165,7,0)</f>
        <v>1838</v>
      </c>
      <c r="J288" s="108" t="str">
        <f>VLOOKUP(C288,SOURCE!S$6:Y$10165,6,0)</f>
        <v>3Ix3Z</v>
      </c>
      <c r="K288" s="109" t="str">
        <f t="shared" si="8"/>
        <v>ICROSSZ</v>
      </c>
      <c r="L288" s="129" t="str">
        <f>VLOOKUP(C288,SOURCE!S$6:Y$10165,2,0)</f>
        <v>Elec</v>
      </c>
      <c r="Q288" s="106" t="str">
        <f>VLOOKUP(I288,SOURCE!B:M,5,0)</f>
        <v>"I" STD_CROSS "Z"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ITM_EE_STO_V_Z</v>
      </c>
      <c r="E289" s="106" t="str">
        <f>CHAR(34)&amp;VLOOKUP(C289,SOURCE!S$6:Y$10165,6,0)&amp;CHAR(34)</f>
        <v>"3V/3Z"</v>
      </c>
      <c r="F289" s="101" t="str">
        <f t="shared" si="9"/>
        <v xml:space="preserve">                      if (strcompare(commandnumber,"3V/3Z" )) {sprintf(commandnumber,"%d", ITM_EE_STO_V_Z);} else</v>
      </c>
      <c r="H289" t="b">
        <f>ISNA(VLOOKUP(J289,J290:J$500,1,0))</f>
        <v>1</v>
      </c>
      <c r="I289" s="107">
        <f>VLOOKUP(C289,SOURCE!S$6:Y$10165,7,0)</f>
        <v>1839</v>
      </c>
      <c r="J289" s="108" t="str">
        <f>VLOOKUP(C289,SOURCE!S$6:Y$10165,6,0)</f>
        <v>3V/3Z</v>
      </c>
      <c r="K289" s="109" t="str">
        <f t="shared" si="8"/>
        <v>V/Z</v>
      </c>
      <c r="L289" s="129" t="str">
        <f>VLOOKUP(C289,SOURCE!S$6:Y$10165,2,0)</f>
        <v>Elec</v>
      </c>
      <c r="Q289" s="106" t="str">
        <f>VLOOKUP(I289,SOURCE!B:M,5,0)</f>
        <v>"V" STD_DIVIDE "Z"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ITM_EE_X2BAL</v>
      </c>
      <c r="E290" s="106" t="str">
        <f>CHAR(34)&amp;VLOOKUP(C290,SOURCE!S$6:Y$10165,6,0)&amp;CHAR(34)</f>
        <v>"X&gt;BAL"</v>
      </c>
      <c r="F290" s="101" t="str">
        <f t="shared" si="9"/>
        <v xml:space="preserve">                      if (strcompare(commandnumber,"X&gt;BAL" )) {sprintf(commandnumber,"%d", ITM_EE_X2BAL);} else</v>
      </c>
      <c r="H290" t="b">
        <f>ISNA(VLOOKUP(J290,J291:J$500,1,0))</f>
        <v>1</v>
      </c>
      <c r="I290" s="107">
        <f>VLOOKUP(C290,SOURCE!S$6:Y$10165,7,0)</f>
        <v>1840</v>
      </c>
      <c r="J290" s="108" t="str">
        <f>VLOOKUP(C290,SOURCE!S$6:Y$10165,6,0)</f>
        <v>X&gt;BAL</v>
      </c>
      <c r="K290" s="109" t="str">
        <f t="shared" si="8"/>
        <v>X&gt;BAL</v>
      </c>
      <c r="L290" s="129" t="str">
        <f>VLOOKUP(C290,SOURCE!S$6:Y$10165,2,0)</f>
        <v>Elec</v>
      </c>
      <c r="Q290" s="106" t="str">
        <f>VLOOKUP(I290,SOURCE!B:M,5,0)</f>
        <v>"X" STD_SPACE_3_PER_EM STD_RIGHT_ARROW STD_SPACE_3_PER_EM "BAL"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ITM_LI</v>
      </c>
      <c r="E291" s="106" t="str">
        <f>CHAR(34)&amp;VLOOKUP(C291,SOURCE!S$6:Y$10165,6,0)&amp;CHAR(34)</f>
        <v>"LNGINT"</v>
      </c>
      <c r="F291" s="101" t="str">
        <f t="shared" si="9"/>
        <v xml:space="preserve">                      if (strcompare(commandnumber,"LNGINT" )) {sprintf(commandnumber,"%d", ITM_LI);} else</v>
      </c>
      <c r="H291" t="b">
        <f>ISNA(VLOOKUP(J291,J292:J$500,1,0))</f>
        <v>1</v>
      </c>
      <c r="I291" s="107">
        <f>VLOOKUP(C291,SOURCE!S$6:Y$10165,7,0)</f>
        <v>1842</v>
      </c>
      <c r="J291" s="108" t="str">
        <f>VLOOKUP(C291,SOURCE!S$6:Y$10165,6,0)</f>
        <v>LNGINT</v>
      </c>
      <c r="K291" s="109" t="str">
        <f t="shared" si="8"/>
        <v>LNGINT</v>
      </c>
      <c r="L291" s="129" t="str">
        <f>VLOOKUP(C291,SOURCE!S$6:Y$10165,2,0)</f>
        <v>FN LG_ING</v>
      </c>
      <c r="Q291" s="106" t="str">
        <f>VLOOKUP(I291,SOURCE!B:M,5,0)</f>
        <v>"LNGINT"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ITM_2BIN</v>
      </c>
      <c r="E292" s="106" t="str">
        <f>CHAR(34)&amp;VLOOKUP(C292,SOURCE!S$6:Y$10165,6,0)&amp;CHAR(34)</f>
        <v>"&gt;BIN"</v>
      </c>
      <c r="F292" s="101" t="str">
        <f t="shared" si="9"/>
        <v xml:space="preserve">                      if (strcompare(commandnumber,"&gt;BIN" )) {sprintf(commandnumber,"%d", ITM_2BIN);} else</v>
      </c>
      <c r="H292" t="b">
        <f>ISNA(VLOOKUP(J292,J293:J$500,1,0))</f>
        <v>1</v>
      </c>
      <c r="I292" s="107">
        <f>VLOOKUP(C292,SOURCE!S$6:Y$10165,7,0)</f>
        <v>1843</v>
      </c>
      <c r="J292" s="108" t="str">
        <f>VLOOKUP(C292,SOURCE!S$6:Y$10165,6,0)</f>
        <v>&gt;BIN</v>
      </c>
      <c r="K292" s="109" t="str">
        <f t="shared" si="8"/>
        <v>BIN</v>
      </c>
      <c r="L292" s="129" t="str">
        <f>VLOOKUP(C292,SOURCE!S$6:Y$10165,2,0)</f>
        <v>FN SH_INT</v>
      </c>
      <c r="Q292" s="106" t="str">
        <f>VLOOKUP(I292,SOURCE!B:M,5,0)</f>
        <v>"BIN"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ITM_2OCT</v>
      </c>
      <c r="E293" s="106" t="str">
        <f>CHAR(34)&amp;VLOOKUP(C293,SOURCE!S$6:Y$10165,6,0)&amp;CHAR(34)</f>
        <v>"&gt;OCT"</v>
      </c>
      <c r="F293" s="101" t="str">
        <f t="shared" si="9"/>
        <v xml:space="preserve">                      if (strcompare(commandnumber,"&gt;OCT" )) {sprintf(commandnumber,"%d", ITM_2OCT);} else</v>
      </c>
      <c r="H293" t="b">
        <f>ISNA(VLOOKUP(J293,J294:J$500,1,0))</f>
        <v>1</v>
      </c>
      <c r="I293" s="107">
        <f>VLOOKUP(C293,SOURCE!S$6:Y$10165,7,0)</f>
        <v>1844</v>
      </c>
      <c r="J293" s="108" t="str">
        <f>VLOOKUP(C293,SOURCE!S$6:Y$10165,6,0)</f>
        <v>&gt;OCT</v>
      </c>
      <c r="K293" s="109" t="str">
        <f t="shared" si="8"/>
        <v>OCT</v>
      </c>
      <c r="L293" s="129" t="str">
        <f>VLOOKUP(C293,SOURCE!S$6:Y$10165,2,0)</f>
        <v>FN SH_INT</v>
      </c>
      <c r="Q293" s="106" t="str">
        <f>VLOOKUP(I293,SOURCE!B:M,5,0)</f>
        <v>"OCT"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ITM_2DEC</v>
      </c>
      <c r="E294" s="106" t="str">
        <f>CHAR(34)&amp;VLOOKUP(C294,SOURCE!S$6:Y$10165,6,0)&amp;CHAR(34)</f>
        <v>"&gt;DEC"</v>
      </c>
      <c r="F294" s="101" t="str">
        <f t="shared" si="9"/>
        <v xml:space="preserve">                      if (strcompare(commandnumber,"&gt;DEC" )) {sprintf(commandnumber,"%d", ITM_2DEC);} else</v>
      </c>
      <c r="H294" t="b">
        <f>ISNA(VLOOKUP(J294,J295:J$500,1,0))</f>
        <v>1</v>
      </c>
      <c r="I294" s="107">
        <f>VLOOKUP(C294,SOURCE!S$6:Y$10165,7,0)</f>
        <v>1845</v>
      </c>
      <c r="J294" s="108" t="str">
        <f>VLOOKUP(C294,SOURCE!S$6:Y$10165,6,0)</f>
        <v>&gt;DEC</v>
      </c>
      <c r="K294" s="109" t="str">
        <f t="shared" si="8"/>
        <v>DEC</v>
      </c>
      <c r="L294" s="129" t="str">
        <f>VLOOKUP(C294,SOURCE!S$6:Y$10165,2,0)</f>
        <v>FN SH_INT</v>
      </c>
      <c r="Q294" s="106" t="str">
        <f>VLOOKUP(I294,SOURCE!B:M,5,0)</f>
        <v>"DEC"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ITM_2HEX</v>
      </c>
      <c r="E295" s="106" t="str">
        <f>CHAR(34)&amp;VLOOKUP(C295,SOURCE!S$6:Y$10165,6,0)&amp;CHAR(34)</f>
        <v>"&gt;HEX"</v>
      </c>
      <c r="F295" s="101" t="str">
        <f t="shared" si="9"/>
        <v xml:space="preserve">                      if (strcompare(commandnumber,"&gt;HEX" )) {sprintf(commandnumber,"%d", ITM_2HEX);} else</v>
      </c>
      <c r="H295" t="b">
        <f>ISNA(VLOOKUP(J295,J296:J$500,1,0))</f>
        <v>1</v>
      </c>
      <c r="I295" s="107">
        <f>VLOOKUP(C295,SOURCE!S$6:Y$10165,7,0)</f>
        <v>1846</v>
      </c>
      <c r="J295" s="108" t="str">
        <f>VLOOKUP(C295,SOURCE!S$6:Y$10165,6,0)</f>
        <v>&gt;HEX</v>
      </c>
      <c r="K295" s="109" t="str">
        <f t="shared" si="8"/>
        <v>HEX</v>
      </c>
      <c r="L295" s="129" t="str">
        <f>VLOOKUP(C295,SOURCE!S$6:Y$10165,2,0)</f>
        <v>FN SH_INT</v>
      </c>
      <c r="Q295" s="106" t="str">
        <f>VLOOKUP(I295,SOURCE!B:M,5,0)</f>
        <v>"HEX"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ITM_RI</v>
      </c>
      <c r="E296" s="106" t="str">
        <f>CHAR(34)&amp;VLOOKUP(C296,SOURCE!S$6:Y$10165,6,0)&amp;CHAR(34)</f>
        <v>"&gt;I"</v>
      </c>
      <c r="F296" s="101" t="str">
        <f t="shared" si="9"/>
        <v xml:space="preserve">                      if (strcompare(commandnumber,"&gt;I" )) {sprintf(commandnumber,"%d", ITM_RI);} else</v>
      </c>
      <c r="H296" t="b">
        <f>ISNA(VLOOKUP(J296,J297:J$500,1,0))</f>
        <v>1</v>
      </c>
      <c r="I296" s="107">
        <f>VLOOKUP(C296,SOURCE!S$6:Y$10165,7,0)</f>
        <v>1851</v>
      </c>
      <c r="J296" s="108" t="str">
        <f>VLOOKUP(C296,SOURCE!S$6:Y$10165,6,0)</f>
        <v>&gt;I</v>
      </c>
      <c r="K296" s="109" t="str">
        <f t="shared" si="8"/>
        <v>&gt;I</v>
      </c>
      <c r="L296" s="129" t="str">
        <f>VLOOKUP(C296,SOURCE!S$6:Y$10165,2,0)</f>
        <v>FN SH_INT</v>
      </c>
      <c r="Q296" s="106" t="str">
        <f>VLOOKUP(I296,SOURCE!B:M,5,0)</f>
        <v>STD_RIGHT_ARROW "I"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ITM_LISTXY</v>
      </c>
      <c r="E297" s="106" t="str">
        <f>CHAR(34)&amp;VLOOKUP(C297,SOURCE!S$6:Y$10165,6,0)&amp;CHAR(34)</f>
        <v>"LISTXY"</v>
      </c>
      <c r="F297" s="101" t="str">
        <f t="shared" si="9"/>
        <v xml:space="preserve">                      if (strcompare(commandnumber,"LISTXY" )) {sprintf(commandnumber,"%d", ITM_LISTXY);} else</v>
      </c>
      <c r="H297" t="b">
        <f>ISNA(VLOOKUP(J297,J298:J$500,1,0))</f>
        <v>1</v>
      </c>
      <c r="I297" s="107">
        <f>VLOOKUP(C297,SOURCE!S$6:Y$10165,7,0)</f>
        <v>1866</v>
      </c>
      <c r="J297" s="108" t="str">
        <f>VLOOKUP(C297,SOURCE!S$6:Y$10165,6,0)</f>
        <v>LISTXY</v>
      </c>
      <c r="K297" s="109" t="str">
        <f t="shared" si="8"/>
        <v>LISTXY</v>
      </c>
      <c r="L297" s="129" t="str">
        <f>VLOOKUP(C297,SOURCE!S$6:Y$10165,2,0)</f>
        <v>GRF</v>
      </c>
      <c r="Q297" s="106" t="str">
        <f>VLOOKUP(I297,SOURCE!B:M,5,0)</f>
        <v>"LISTXY"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ITM_SH_ERPN</v>
      </c>
      <c r="E298" s="106" t="str">
        <f>CHAR(34)&amp;VLOOKUP(C298,SOURCE!S$6:Y$10165,6,0)&amp;CHAR(34)</f>
        <v>"ERPN?"</v>
      </c>
      <c r="F298" s="101" t="str">
        <f t="shared" si="9"/>
        <v xml:space="preserve">                      if (strcompare(commandnumber,"ERPN?" )) {sprintf(commandnumber,"%d", ITM_SH_ERPN);} else</v>
      </c>
      <c r="H298" t="b">
        <f>ISNA(VLOOKUP(J298,J299:J$500,1,0))</f>
        <v>1</v>
      </c>
      <c r="I298" s="107">
        <f>VLOOKUP(C298,SOURCE!S$6:Y$10165,7,0)</f>
        <v>1869</v>
      </c>
      <c r="J298" s="108" t="str">
        <f>VLOOKUP(C298,SOURCE!S$6:Y$10165,6,0)</f>
        <v>ERPN?</v>
      </c>
      <c r="K298" s="109" t="str">
        <f t="shared" si="8"/>
        <v>eRPN?</v>
      </c>
      <c r="L298" s="129" t="str">
        <f>VLOOKUP(C298,SOURCE!S$6:Y$10165,2,0)</f>
        <v>INFO</v>
      </c>
      <c r="Q298" s="106" t="str">
        <f>VLOOKUP(I298,SOURCE!B:M,5,0)</f>
        <v>"eRPN?"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ITM_XXEQ</v>
      </c>
      <c r="E299" s="106" t="str">
        <f>CHAR(34)&amp;VLOOKUP(C299,SOURCE!S$6:Y$10165,6,0)&amp;CHAR(34)</f>
        <v>"X.XEQ"</v>
      </c>
      <c r="F299" s="101" t="str">
        <f t="shared" si="9"/>
        <v xml:space="preserve">                      if (strcompare(commandnumber,"X.XEQ" )) {sprintf(commandnumber,"%d", ITM_XXEQ);} else</v>
      </c>
      <c r="H299" t="b">
        <f>ISNA(VLOOKUP(J299,J300:J$500,1,0))</f>
        <v>1</v>
      </c>
      <c r="I299" s="107">
        <f>VLOOKUP(C299,SOURCE!S$6:Y$10165,7,0)</f>
        <v>1896</v>
      </c>
      <c r="J299" s="108" t="str">
        <f>VLOOKUP(C299,SOURCE!S$6:Y$10165,6,0)</f>
        <v>X.XEQ</v>
      </c>
      <c r="K299" s="109" t="str">
        <f t="shared" si="8"/>
        <v>X.XEQ</v>
      </c>
      <c r="L299" s="129" t="str">
        <f>VLOOKUP(C299,SOURCE!S$6:Y$10165,2,0)</f>
        <v>KEYS</v>
      </c>
      <c r="Q299" s="106" t="str">
        <f>VLOOKUP(I299,SOURCE!B:M,5,0)</f>
        <v>"X.XEQ"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MNU_ST_GRAPH</v>
      </c>
      <c r="E300" s="106" t="str">
        <f>CHAR(34)&amp;VLOOKUP(C300,SOURCE!S$6:Y$10165,6,0)&amp;CHAR(34)</f>
        <v>"STATGRF"</v>
      </c>
      <c r="F300" s="101" t="str">
        <f t="shared" si="9"/>
        <v xml:space="preserve">                      if (strcompare(commandnumber,"STATGRF" )) {sprintf(commandnumber,"%d", -MNU_ST_GRAPH);} else</v>
      </c>
      <c r="H300" t="b">
        <f>ISNA(VLOOKUP(J300,J301:J$500,1,0))</f>
        <v>1</v>
      </c>
      <c r="I300" s="107">
        <f>VLOOKUP(C300,SOURCE!S$6:Y$10165,7,0)</f>
        <v>1922</v>
      </c>
      <c r="J300" s="108" t="str">
        <f>VLOOKUP(C300,SOURCE!S$6:Y$10165,6,0)</f>
        <v>STATGRF</v>
      </c>
      <c r="K300" s="109" t="str">
        <f t="shared" si="8"/>
        <v>STATGRF</v>
      </c>
      <c r="L300" s="129" t="str">
        <f>VLOOKUP(C300,SOURCE!S$6:Y$10165,2,0)</f>
        <v>MENU</v>
      </c>
      <c r="Q300" s="106" t="str">
        <f>VLOOKUP(I300,SOURCE!B:M,5,0)</f>
        <v>"STATGRF"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ITM_CPXI</v>
      </c>
      <c r="E301" s="106" t="str">
        <f>CHAR(34)&amp;VLOOKUP(C301,SOURCE!S$6:Y$10165,6,0)&amp;CHAR(34)</f>
        <v>"CPXI"</v>
      </c>
      <c r="F301" s="101" t="str">
        <f t="shared" si="9"/>
        <v xml:space="preserve">                      if (strcompare(commandnumber,"CPXI" )) {sprintf(commandnumber,"%d", ITM_CPXI);} else</v>
      </c>
      <c r="H301" t="b">
        <f>ISNA(VLOOKUP(J301,J302:J$500,1,0))</f>
        <v>1</v>
      </c>
      <c r="I301" s="107">
        <f>VLOOKUP(C301,SOURCE!S$6:Y$10165,7,0)</f>
        <v>1928</v>
      </c>
      <c r="J301" s="108" t="str">
        <f>VLOOKUP(C301,SOURCE!S$6:Y$10165,6,0)</f>
        <v>CPXI</v>
      </c>
      <c r="K301" s="109" t="str">
        <f t="shared" si="8"/>
        <v>CPXi</v>
      </c>
      <c r="L301" s="129" t="str">
        <f>VLOOKUP(C301,SOURCE!S$6:Y$10165,2,0)</f>
        <v>SYSFL</v>
      </c>
      <c r="Q301" s="106" t="str">
        <f>VLOOKUP(I301,SOURCE!B:M,5,0)</f>
        <v>"CPXi"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ITM_CPXJ</v>
      </c>
      <c r="E302" s="106" t="str">
        <f>CHAR(34)&amp;VLOOKUP(C302,SOURCE!S$6:Y$10165,6,0)&amp;CHAR(34)</f>
        <v>"CPXJ"</v>
      </c>
      <c r="F302" s="101" t="str">
        <f t="shared" si="9"/>
        <v xml:space="preserve">                      if (strcompare(commandnumber,"CPXJ" )) {sprintf(commandnumber,"%d", ITM_CPXJ);} else</v>
      </c>
      <c r="H302" t="b">
        <f>ISNA(VLOOKUP(J302,J303:J$500,1,0))</f>
        <v>1</v>
      </c>
      <c r="I302" s="107">
        <f>VLOOKUP(C302,SOURCE!S$6:Y$10165,7,0)</f>
        <v>1929</v>
      </c>
      <c r="J302" s="108" t="str">
        <f>VLOOKUP(C302,SOURCE!S$6:Y$10165,6,0)</f>
        <v>CPXJ</v>
      </c>
      <c r="K302" s="109" t="str">
        <f t="shared" si="8"/>
        <v>CPXj</v>
      </c>
      <c r="L302" s="129" t="str">
        <f>VLOOKUP(C302,SOURCE!S$6:Y$10165,2,0)</f>
        <v>SYSFL</v>
      </c>
      <c r="Q302" s="106" t="str">
        <f>VLOOKUP(I302,SOURCE!B:M,5,0)</f>
        <v>"CPXj"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ITM_SSIZE4</v>
      </c>
      <c r="E303" s="106" t="str">
        <f>CHAR(34)&amp;VLOOKUP(C303,SOURCE!S$6:Y$10165,6,0)&amp;CHAR(34)</f>
        <v>"SSIZE4"</v>
      </c>
      <c r="F303" s="101" t="str">
        <f t="shared" si="9"/>
        <v xml:space="preserve">                      if (strcompare(commandnumber,"SSIZE4" )) {sprintf(commandnumber,"%d", ITM_SSIZE4);} else</v>
      </c>
      <c r="H303" t="b">
        <f>ISNA(VLOOKUP(J303,J304:J$500,1,0))</f>
        <v>1</v>
      </c>
      <c r="I303" s="107">
        <f>VLOOKUP(C303,SOURCE!S$6:Y$10165,7,0)</f>
        <v>1930</v>
      </c>
      <c r="J303" s="108" t="str">
        <f>VLOOKUP(C303,SOURCE!S$6:Y$10165,6,0)</f>
        <v>SSIZE4</v>
      </c>
      <c r="K303" s="109" t="str">
        <f t="shared" si="8"/>
        <v>SSIZE4</v>
      </c>
      <c r="L303" s="129" t="str">
        <f>VLOOKUP(C303,SOURCE!S$6:Y$10165,2,0)</f>
        <v>SYSFL</v>
      </c>
      <c r="Q303" s="106" t="str">
        <f>VLOOKUP(I303,SOURCE!B:M,5,0)</f>
        <v>"SSIZE4"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ITM_SSIZE8</v>
      </c>
      <c r="E304" s="106" t="str">
        <f>CHAR(34)&amp;VLOOKUP(C304,SOURCE!S$6:Y$10165,6,0)&amp;CHAR(34)</f>
        <v>"SSIZE8"</v>
      </c>
      <c r="F304" s="101" t="str">
        <f t="shared" si="9"/>
        <v xml:space="preserve">                      if (strcompare(commandnumber,"SSIZE8" )) {sprintf(commandnumber,"%d", ITM_SSIZE8);} else</v>
      </c>
      <c r="H304" t="b">
        <f>ISNA(VLOOKUP(J304,J305:J$500,1,0))</f>
        <v>1</v>
      </c>
      <c r="I304" s="107">
        <f>VLOOKUP(C304,SOURCE!S$6:Y$10165,7,0)</f>
        <v>1931</v>
      </c>
      <c r="J304" s="108" t="str">
        <f>VLOOKUP(C304,SOURCE!S$6:Y$10165,6,0)</f>
        <v>SSIZE8</v>
      </c>
      <c r="K304" s="109" t="str">
        <f t="shared" si="8"/>
        <v>SSIZE8</v>
      </c>
      <c r="L304" s="129" t="str">
        <f>VLOOKUP(C304,SOURCE!S$6:Y$10165,2,0)</f>
        <v>SYSFL</v>
      </c>
      <c r="Q304" s="106" t="str">
        <f>VLOOKUP(I304,SOURCE!B:M,5,0)</f>
        <v>"SSIZE8"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ITM_ms</v>
      </c>
      <c r="E305" s="106" t="str">
        <f>CHAR(34)&amp;VLOOKUP(C305,SOURCE!S$6:Y$10165,6,0)&amp;CHAR(34)</f>
        <v>".MS"</v>
      </c>
      <c r="F305" s="101" t="str">
        <f t="shared" si="9"/>
        <v xml:space="preserve">                      if (strcompare(commandnumber,".MS" )) {sprintf(commandnumber,"%d", ITM_ms);} else</v>
      </c>
      <c r="H305" t="b">
        <f>ISNA(VLOOKUP(J305,J306:J$500,1,0))</f>
        <v>1</v>
      </c>
      <c r="I305" s="107">
        <f>VLOOKUP(C305,SOURCE!S$6:Y$10165,7,0)</f>
        <v>1950</v>
      </c>
      <c r="J305" s="108" t="str">
        <f>VLOOKUP(C305,SOURCE!S$6:Y$10165,6,0)</f>
        <v>.MS</v>
      </c>
      <c r="K305" s="109" t="str">
        <f t="shared" si="8"/>
        <v>.ms</v>
      </c>
      <c r="L305" s="129" t="str">
        <f>VLOOKUP(C305,SOURCE!S$6:Y$10165,2,0)</f>
        <v>Trig</v>
      </c>
      <c r="Q305" s="106" t="str">
        <f>VLOOKUP(I305,SOURCE!B:M,5,0)</f>
        <v>".ms"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ITM_DEG2</v>
      </c>
      <c r="E306" s="106" t="str">
        <f>CHAR(34)&amp;VLOOKUP(C306,SOURCE!S$6:Y$10165,6,0)&amp;CHAR(34)</f>
        <v>"&gt;&gt;DEG"</v>
      </c>
      <c r="F306" s="101" t="str">
        <f t="shared" si="9"/>
        <v xml:space="preserve">                      if (strcompare(commandnumber,"&gt;&gt;DEG" )) {sprintf(commandnumber,"%d", ITM_DEG2);} else</v>
      </c>
      <c r="H306" t="b">
        <f>ISNA(VLOOKUP(J306,J307:J$500,1,0))</f>
        <v>1</v>
      </c>
      <c r="I306" s="107">
        <f>VLOOKUP(C306,SOURCE!S$6:Y$10165,7,0)</f>
        <v>1951</v>
      </c>
      <c r="J306" s="108" t="str">
        <f>VLOOKUP(C306,SOURCE!S$6:Y$10165,6,0)</f>
        <v>&gt;&gt;DEG</v>
      </c>
      <c r="K306" s="109" t="str">
        <f t="shared" si="8"/>
        <v>RIGHT_DOUBLE_ANGLEDEG</v>
      </c>
      <c r="L306" s="129" t="str">
        <f>VLOOKUP(C306,SOURCE!S$6:Y$10165,2,0)</f>
        <v>Trig</v>
      </c>
      <c r="Q306" s="106" t="str">
        <f>VLOOKUP(I306,SOURCE!B:M,5,0)</f>
        <v>STD_RIGHT_DOUBLE_ANGLE "DEG"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ITM_DMS2</v>
      </c>
      <c r="E307" s="106" t="str">
        <f>CHAR(34)&amp;VLOOKUP(C307,SOURCE!S$6:Y$10165,6,0)&amp;CHAR(34)</f>
        <v>"&gt;&gt;D.MS"</v>
      </c>
      <c r="F307" s="101" t="str">
        <f t="shared" si="9"/>
        <v xml:space="preserve">                      if (strcompare(commandnumber,"&gt;&gt;D.MS" )) {sprintf(commandnumber,"%d", ITM_DMS2);} else</v>
      </c>
      <c r="H307" t="b">
        <f>ISNA(VLOOKUP(J307,J308:J$500,1,0))</f>
        <v>1</v>
      </c>
      <c r="I307" s="107">
        <f>VLOOKUP(C307,SOURCE!S$6:Y$10165,7,0)</f>
        <v>1952</v>
      </c>
      <c r="J307" s="108" t="str">
        <f>VLOOKUP(C307,SOURCE!S$6:Y$10165,6,0)</f>
        <v>&gt;&gt;D.MS</v>
      </c>
      <c r="K307" s="109" t="str">
        <f t="shared" si="8"/>
        <v>RIGHT_DOUBLE_ANGLEd.ms</v>
      </c>
      <c r="L307" s="129" t="str">
        <f>VLOOKUP(C307,SOURCE!S$6:Y$10165,2,0)</f>
        <v>Trig</v>
      </c>
      <c r="Q307" s="106" t="str">
        <f>VLOOKUP(I307,SOURCE!B:M,5,0)</f>
        <v>STD_RIGHT_DOUBLE_ANGLE "d.ms"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ITM_GRAD2</v>
      </c>
      <c r="E308" s="106" t="str">
        <f>CHAR(34)&amp;VLOOKUP(C308,SOURCE!S$6:Y$10165,6,0)&amp;CHAR(34)</f>
        <v>"&gt;&gt;GRAD"</v>
      </c>
      <c r="F308" s="101" t="str">
        <f t="shared" si="9"/>
        <v xml:space="preserve">                      if (strcompare(commandnumber,"&gt;&gt;GRAD" )) {sprintf(commandnumber,"%d", ITM_GRAD2);} else</v>
      </c>
      <c r="H308" t="b">
        <f>ISNA(VLOOKUP(J308,J309:J$500,1,0))</f>
        <v>1</v>
      </c>
      <c r="I308" s="107">
        <f>VLOOKUP(C308,SOURCE!S$6:Y$10165,7,0)</f>
        <v>1953</v>
      </c>
      <c r="J308" s="108" t="str">
        <f>VLOOKUP(C308,SOURCE!S$6:Y$10165,6,0)</f>
        <v>&gt;&gt;GRAD</v>
      </c>
      <c r="K308" s="109" t="str">
        <f t="shared" si="8"/>
        <v>RIGHT_DOUBLE_ANGLEGRAD</v>
      </c>
      <c r="L308" s="129" t="str">
        <f>VLOOKUP(C308,SOURCE!S$6:Y$10165,2,0)</f>
        <v>Trig</v>
      </c>
      <c r="Q308" s="106" t="str">
        <f>VLOOKUP(I308,SOURCE!B:M,5,0)</f>
        <v>STD_RIGHT_DOUBLE_ANGLE "GRAD"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ITM_MULPI2</v>
      </c>
      <c r="E309" s="106" t="str">
        <f>CHAR(34)&amp;VLOOKUP(C309,SOURCE!S$6:Y$10165,6,0)&amp;CHAR(34)</f>
        <v>"&gt;&gt;MULPI"</v>
      </c>
      <c r="F309" s="101" t="str">
        <f t="shared" si="9"/>
        <v xml:space="preserve">                      if (strcompare(commandnumber,"&gt;&gt;MULPI" )) {sprintf(commandnumber,"%d", ITM_MULPI2);} else</v>
      </c>
      <c r="H309" t="b">
        <f>ISNA(VLOOKUP(J309,J310:J$500,1,0))</f>
        <v>1</v>
      </c>
      <c r="I309" s="107">
        <f>VLOOKUP(C309,SOURCE!S$6:Y$10165,7,0)</f>
        <v>1954</v>
      </c>
      <c r="J309" s="108" t="str">
        <f>VLOOKUP(C309,SOURCE!S$6:Y$10165,6,0)</f>
        <v>&gt;&gt;MULPI</v>
      </c>
      <c r="K309" s="109" t="str">
        <f t="shared" si="8"/>
        <v>RIGHT_DOUBLE_ANGLEMULpi</v>
      </c>
      <c r="L309" s="129" t="str">
        <f>VLOOKUP(C309,SOURCE!S$6:Y$10165,2,0)</f>
        <v>Trig</v>
      </c>
      <c r="Q309" s="106" t="str">
        <f>VLOOKUP(I309,SOURCE!B:M,5,0)</f>
        <v>STD_RIGHT_DOUBLE_ANGLE "MUL" STD_pi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ITM_RAD2</v>
      </c>
      <c r="E310" s="106" t="str">
        <f>CHAR(34)&amp;VLOOKUP(C310,SOURCE!S$6:Y$10165,6,0)&amp;CHAR(34)</f>
        <v>"&gt;&gt;RAD"</v>
      </c>
      <c r="F310" s="101" t="str">
        <f t="shared" si="9"/>
        <v xml:space="preserve">                      if (strcompare(commandnumber,"&gt;&gt;RAD" )) {sprintf(commandnumber,"%d", ITM_RAD2);} else</v>
      </c>
      <c r="H310" t="b">
        <f>ISNA(VLOOKUP(J310,J311:J$500,1,0))</f>
        <v>1</v>
      </c>
      <c r="I310" s="107">
        <f>VLOOKUP(C310,SOURCE!S$6:Y$10165,7,0)</f>
        <v>1955</v>
      </c>
      <c r="J310" s="108" t="str">
        <f>VLOOKUP(C310,SOURCE!S$6:Y$10165,6,0)</f>
        <v>&gt;&gt;RAD</v>
      </c>
      <c r="K310" s="109" t="str">
        <f t="shared" si="8"/>
        <v>RIGHT_DOUBLE_ANGLERAD</v>
      </c>
      <c r="L310" s="129" t="str">
        <f>VLOOKUP(C310,SOURCE!S$6:Y$10165,2,0)</f>
        <v>Trig</v>
      </c>
      <c r="Q310" s="106" t="str">
        <f>VLOOKUP(I310,SOURCE!B:M,5,0)</f>
        <v>STD_RIGHT_DOUBLE_ANGLE "RAD"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ITM_HMS2</v>
      </c>
      <c r="E311" s="106" t="str">
        <f>CHAR(34)&amp;VLOOKUP(C311,SOURCE!S$6:Y$10165,6,0)&amp;CHAR(34)</f>
        <v>"&gt;&gt;H.MS"</v>
      </c>
      <c r="F311" s="101" t="str">
        <f t="shared" si="9"/>
        <v xml:space="preserve">                      if (strcompare(commandnumber,"&gt;&gt;H.MS" )) {sprintf(commandnumber,"%d", ITM_HMS2);} else</v>
      </c>
      <c r="H311" t="b">
        <f>ISNA(VLOOKUP(J311,J312:J$500,1,0))</f>
        <v>1</v>
      </c>
      <c r="I311" s="107">
        <f>VLOOKUP(C311,SOURCE!S$6:Y$10165,7,0)</f>
        <v>1956</v>
      </c>
      <c r="J311" s="108" t="str">
        <f>VLOOKUP(C311,SOURCE!S$6:Y$10165,6,0)</f>
        <v>&gt;&gt;H.MS</v>
      </c>
      <c r="K311" s="109" t="str">
        <f t="shared" si="8"/>
        <v>RIGHT_DOUBLE_ANGLEh.ms</v>
      </c>
      <c r="L311" s="129" t="str">
        <f>VLOOKUP(C311,SOURCE!S$6:Y$10165,2,0)</f>
        <v>Trig</v>
      </c>
      <c r="Q311" s="106" t="str">
        <f>VLOOKUP(I311,SOURCE!B:M,5,0)</f>
        <v>STD_RIGHT_DOUBLE_ANGLE "h.ms"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ITM_X_P1</v>
      </c>
      <c r="E312" s="106" t="str">
        <f>CHAR(34)&amp;VLOOKUP(C312,SOURCE!S$6:Y$10165,6,0)&amp;CHAR(34)</f>
        <v>"XEQM01"</v>
      </c>
      <c r="F312" s="101" t="str">
        <f t="shared" si="9"/>
        <v xml:space="preserve">                      if (strcompare(commandnumber,"XEQM01" ) &amp;&amp; exec) {sprintf(commandnumber,"%d", ITM_X_P1);} else</v>
      </c>
      <c r="H312" t="b">
        <f>ISNA(VLOOKUP(J312,J313:J$500,1,0))</f>
        <v>1</v>
      </c>
      <c r="I312" s="107">
        <f>VLOOKUP(C312,SOURCE!S$6:Y$10165,7,0)</f>
        <v>2068</v>
      </c>
      <c r="J312" s="108" t="str">
        <f>VLOOKUP(C312,SOURCE!S$6:Y$10165,6,0)</f>
        <v>XEQM01</v>
      </c>
      <c r="K312" s="109" t="str">
        <f t="shared" si="8"/>
        <v>XEQM01</v>
      </c>
      <c r="L312" s="129" t="str">
        <f>VLOOKUP(C312,SOURCE!S$6:Y$10165,2,0)</f>
        <v>XXEQ</v>
      </c>
      <c r="Q312" s="106" t="str">
        <f>VLOOKUP(I312,SOURCE!B:M,5,0)</f>
        <v>"XEQM01"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ITM_X_P2</v>
      </c>
      <c r="E313" s="106" t="str">
        <f>CHAR(34)&amp;VLOOKUP(C313,SOURCE!S$6:Y$10165,6,0)&amp;CHAR(34)</f>
        <v>"XEQM02"</v>
      </c>
      <c r="F313" s="101" t="str">
        <f t="shared" si="9"/>
        <v xml:space="preserve">                      if (strcompare(commandnumber,"XEQM02" ) &amp;&amp; exec) {sprintf(commandnumber,"%d", ITM_X_P2);} else</v>
      </c>
      <c r="H313" t="b">
        <f>ISNA(VLOOKUP(J313,J314:J$500,1,0))</f>
        <v>1</v>
      </c>
      <c r="I313" s="107">
        <f>VLOOKUP(C313,SOURCE!S$6:Y$10165,7,0)</f>
        <v>2069</v>
      </c>
      <c r="J313" s="108" t="str">
        <f>VLOOKUP(C313,SOURCE!S$6:Y$10165,6,0)</f>
        <v>XEQM02</v>
      </c>
      <c r="K313" s="109" t="str">
        <f t="shared" si="8"/>
        <v>XEQM02</v>
      </c>
      <c r="L313" s="129" t="str">
        <f>VLOOKUP(C313,SOURCE!S$6:Y$10165,2,0)</f>
        <v>XXEQ</v>
      </c>
      <c r="Q313" s="106" t="str">
        <f>VLOOKUP(I313,SOURCE!B:M,5,0)</f>
        <v>"XEQM02"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ITM_X_P3</v>
      </c>
      <c r="E314" s="106" t="str">
        <f>CHAR(34)&amp;VLOOKUP(C314,SOURCE!S$6:Y$10165,6,0)&amp;CHAR(34)</f>
        <v>"XEQM03"</v>
      </c>
      <c r="F314" s="101" t="str">
        <f t="shared" si="9"/>
        <v xml:space="preserve">                      if (strcompare(commandnumber,"XEQM03" ) &amp;&amp; exec) {sprintf(commandnumber,"%d", ITM_X_P3);} else</v>
      </c>
      <c r="H314" t="b">
        <f>ISNA(VLOOKUP(J314,J315:J$500,1,0))</f>
        <v>1</v>
      </c>
      <c r="I314" s="107">
        <f>VLOOKUP(C314,SOURCE!S$6:Y$10165,7,0)</f>
        <v>2070</v>
      </c>
      <c r="J314" s="108" t="str">
        <f>VLOOKUP(C314,SOURCE!S$6:Y$10165,6,0)</f>
        <v>XEQM03</v>
      </c>
      <c r="K314" s="109" t="str">
        <f t="shared" si="8"/>
        <v>XEQM03</v>
      </c>
      <c r="L314" s="129" t="str">
        <f>VLOOKUP(C314,SOURCE!S$6:Y$10165,2,0)</f>
        <v>XXEQ</v>
      </c>
      <c r="Q314" s="106" t="str">
        <f>VLOOKUP(I314,SOURCE!B:M,5,0)</f>
        <v>"XEQM03"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ITM_X_P4</v>
      </c>
      <c r="E315" s="106" t="str">
        <f>CHAR(34)&amp;VLOOKUP(C315,SOURCE!S$6:Y$10165,6,0)&amp;CHAR(34)</f>
        <v>"XEQM04"</v>
      </c>
      <c r="F315" s="101" t="str">
        <f t="shared" si="9"/>
        <v xml:space="preserve">                      if (strcompare(commandnumber,"XEQM04" ) &amp;&amp; exec) {sprintf(commandnumber,"%d", ITM_X_P4);} else</v>
      </c>
      <c r="H315" t="b">
        <f>ISNA(VLOOKUP(J315,J316:J$500,1,0))</f>
        <v>1</v>
      </c>
      <c r="I315" s="107">
        <f>VLOOKUP(C315,SOURCE!S$6:Y$10165,7,0)</f>
        <v>2071</v>
      </c>
      <c r="J315" s="108" t="str">
        <f>VLOOKUP(C315,SOURCE!S$6:Y$10165,6,0)</f>
        <v>XEQM04</v>
      </c>
      <c r="K315" s="109" t="str">
        <f t="shared" si="8"/>
        <v>XEQM04</v>
      </c>
      <c r="L315" s="129" t="str">
        <f>VLOOKUP(C315,SOURCE!S$6:Y$10165,2,0)</f>
        <v>XXEQ</v>
      </c>
      <c r="Q315" s="106" t="str">
        <f>VLOOKUP(I315,SOURCE!B:M,5,0)</f>
        <v>"XEQM04"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ITM_X_P5</v>
      </c>
      <c r="E316" s="106" t="str">
        <f>CHAR(34)&amp;VLOOKUP(C316,SOURCE!S$6:Y$10165,6,0)&amp;CHAR(34)</f>
        <v>"XEQM05"</v>
      </c>
      <c r="F316" s="101" t="str">
        <f t="shared" si="9"/>
        <v xml:space="preserve">                      if (strcompare(commandnumber,"XEQM05" ) &amp;&amp; exec) {sprintf(commandnumber,"%d", ITM_X_P5);} else</v>
      </c>
      <c r="H316" t="b">
        <f>ISNA(VLOOKUP(J316,J317:J$500,1,0))</f>
        <v>1</v>
      </c>
      <c r="I316" s="107">
        <f>VLOOKUP(C316,SOURCE!S$6:Y$10165,7,0)</f>
        <v>2072</v>
      </c>
      <c r="J316" s="108" t="str">
        <f>VLOOKUP(C316,SOURCE!S$6:Y$10165,6,0)</f>
        <v>XEQM05</v>
      </c>
      <c r="K316" s="109" t="str">
        <f t="shared" si="8"/>
        <v>XEQM05</v>
      </c>
      <c r="L316" s="129" t="str">
        <f>VLOOKUP(C316,SOURCE!S$6:Y$10165,2,0)</f>
        <v>XXEQ</v>
      </c>
      <c r="Q316" s="106" t="str">
        <f>VLOOKUP(I316,SOURCE!B:M,5,0)</f>
        <v>"XEQM05"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ITM_X_P6</v>
      </c>
      <c r="E317" s="106" t="str">
        <f>CHAR(34)&amp;VLOOKUP(C317,SOURCE!S$6:Y$10165,6,0)&amp;CHAR(34)</f>
        <v>"XEQM06"</v>
      </c>
      <c r="F317" s="101" t="str">
        <f t="shared" si="9"/>
        <v xml:space="preserve">                      if (strcompare(commandnumber,"XEQM06" ) &amp;&amp; exec) {sprintf(commandnumber,"%d", ITM_X_P6);} else</v>
      </c>
      <c r="H317" t="b">
        <f>ISNA(VLOOKUP(J317,J318:J$500,1,0))</f>
        <v>1</v>
      </c>
      <c r="I317" s="107">
        <f>VLOOKUP(C317,SOURCE!S$6:Y$10165,7,0)</f>
        <v>2073</v>
      </c>
      <c r="J317" s="108" t="str">
        <f>VLOOKUP(C317,SOURCE!S$6:Y$10165,6,0)</f>
        <v>XEQM06</v>
      </c>
      <c r="K317" s="109" t="str">
        <f t="shared" si="8"/>
        <v>XEQM06</v>
      </c>
      <c r="L317" s="129" t="str">
        <f>VLOOKUP(C317,SOURCE!S$6:Y$10165,2,0)</f>
        <v>XXEQ</v>
      </c>
      <c r="Q317" s="106" t="str">
        <f>VLOOKUP(I317,SOURCE!B:M,5,0)</f>
        <v>"XEQM06"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ITM_X_f1</v>
      </c>
      <c r="E318" s="106" t="str">
        <f>CHAR(34)&amp;VLOOKUP(C318,SOURCE!S$6:Y$10165,6,0)&amp;CHAR(34)</f>
        <v>"XEQM07"</v>
      </c>
      <c r="F318" s="101" t="str">
        <f t="shared" si="9"/>
        <v xml:space="preserve">                      if (strcompare(commandnumber,"XEQM07" ) &amp;&amp; exec) {sprintf(commandnumber,"%d", ITM_X_f1);} else</v>
      </c>
      <c r="H318" t="b">
        <f>ISNA(VLOOKUP(J318,J319:J$500,1,0))</f>
        <v>1</v>
      </c>
      <c r="I318" s="107">
        <f>VLOOKUP(C318,SOURCE!S$6:Y$10165,7,0)</f>
        <v>2074</v>
      </c>
      <c r="J318" s="108" t="str">
        <f>VLOOKUP(C318,SOURCE!S$6:Y$10165,6,0)</f>
        <v>XEQM07</v>
      </c>
      <c r="K318" s="110" t="str">
        <f t="shared" si="8"/>
        <v>XEQM07</v>
      </c>
      <c r="L318" s="130" t="str">
        <f>VLOOKUP(C318,SOURCE!S$6:Y$10165,2,0)</f>
        <v>XXEQ</v>
      </c>
      <c r="Q318" s="106" t="str">
        <f>VLOOKUP(I318,SOURCE!B:M,5,0)</f>
        <v>"XEQM07"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ITM_X_f2</v>
      </c>
      <c r="E319" s="106" t="str">
        <f>CHAR(34)&amp;VLOOKUP(C319,SOURCE!S$6:Y$10165,6,0)&amp;CHAR(34)</f>
        <v>"XEQM08"</v>
      </c>
      <c r="F319" s="101" t="str">
        <f t="shared" si="9"/>
        <v xml:space="preserve">                      if (strcompare(commandnumber,"XEQM08" ) &amp;&amp; exec) {sprintf(commandnumber,"%d", ITM_X_f2);} else</v>
      </c>
      <c r="H319" t="b">
        <f>ISNA(VLOOKUP(J319,J320:J$500,1,0))</f>
        <v>1</v>
      </c>
      <c r="I319" s="107">
        <f>VLOOKUP(C319,SOURCE!S$6:Y$10165,7,0)</f>
        <v>2075</v>
      </c>
      <c r="J319" s="108" t="str">
        <f>VLOOKUP(C319,SOURCE!S$6:Y$10165,6,0)</f>
        <v>XEQM08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XEQM08</v>
      </c>
      <c r="L319" s="129" t="str">
        <f>VLOOKUP(C319,SOURCE!S$6:Y$10165,2,0)</f>
        <v>XXEQ</v>
      </c>
      <c r="Q319" s="106" t="str">
        <f>VLOOKUP(I319,SOURCE!B:M,5,0)</f>
        <v>"XEQM08"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ITM_X_f3</v>
      </c>
      <c r="E320" s="106" t="str">
        <f>CHAR(34)&amp;VLOOKUP(C320,SOURCE!S$6:Y$10165,6,0)&amp;CHAR(34)</f>
        <v>"XEQM09"</v>
      </c>
      <c r="F320" s="101" t="str">
        <f t="shared" si="9"/>
        <v xml:space="preserve">                      if (strcompare(commandnumber,"XEQM09" ) &amp;&amp; exec) {sprintf(commandnumber,"%d", ITM_X_f3);} else</v>
      </c>
      <c r="H320" t="b">
        <f>ISNA(VLOOKUP(J320,J321:J$500,1,0))</f>
        <v>1</v>
      </c>
      <c r="I320" s="107">
        <f>VLOOKUP(C320,SOURCE!S$6:Y$10165,7,0)</f>
        <v>2076</v>
      </c>
      <c r="J320" s="108" t="str">
        <f>VLOOKUP(C320,SOURCE!S$6:Y$10165,6,0)</f>
        <v>XEQM09</v>
      </c>
      <c r="K320" s="110" t="str">
        <f t="shared" si="10"/>
        <v>XEQM09</v>
      </c>
      <c r="L320" s="130" t="str">
        <f>VLOOKUP(C320,SOURCE!S$6:Y$10165,2,0)</f>
        <v>XXEQ</v>
      </c>
      <c r="Q320" s="106" t="str">
        <f>VLOOKUP(I320,SOURCE!B:M,5,0)</f>
        <v>"XEQM09"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ITM_X_f4</v>
      </c>
      <c r="E321" s="106" t="str">
        <f>CHAR(34)&amp;VLOOKUP(C321,SOURCE!S$6:Y$10165,6,0)&amp;CHAR(34)</f>
        <v>"XEQM10"</v>
      </c>
      <c r="F321" s="101" t="str">
        <f t="shared" si="9"/>
        <v xml:space="preserve">                      if (strcompare(commandnumber,"XEQM10" ) &amp;&amp; exec) {sprintf(commandnumber,"%d", ITM_X_f4);} else</v>
      </c>
      <c r="H321" t="b">
        <f>ISNA(VLOOKUP(J321,J322:J$500,1,0))</f>
        <v>1</v>
      </c>
      <c r="I321" s="107">
        <f>VLOOKUP(C321,SOURCE!S$6:Y$10165,7,0)</f>
        <v>2077</v>
      </c>
      <c r="J321" s="108" t="str">
        <f>VLOOKUP(C321,SOURCE!S$6:Y$10165,6,0)</f>
        <v>XEQM10</v>
      </c>
      <c r="K321" s="109" t="str">
        <f t="shared" si="10"/>
        <v>XEQM10</v>
      </c>
      <c r="L321" s="129" t="str">
        <f>VLOOKUP(C321,SOURCE!S$6:Y$10165,2,0)</f>
        <v>XXEQ</v>
      </c>
      <c r="Q321" s="106" t="str">
        <f>VLOOKUP(I321,SOURCE!B:M,5,0)</f>
        <v>"XEQM10"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ITM_X_f5</v>
      </c>
      <c r="E322" s="106" t="str">
        <f>CHAR(34)&amp;VLOOKUP(C322,SOURCE!S$6:Y$10165,6,0)&amp;CHAR(34)</f>
        <v>"XEQM11"</v>
      </c>
      <c r="F322" s="101" t="str">
        <f t="shared" si="9"/>
        <v xml:space="preserve">                      if (strcompare(commandnumber,"XEQM11" ) &amp;&amp; exec) {sprintf(commandnumber,"%d", ITM_X_f5);} else</v>
      </c>
      <c r="H322" t="b">
        <f>ISNA(VLOOKUP(J322,J323:J$500,1,0))</f>
        <v>1</v>
      </c>
      <c r="I322" s="107">
        <f>VLOOKUP(C322,SOURCE!S$6:Y$10165,7,0)</f>
        <v>2078</v>
      </c>
      <c r="J322" s="108" t="str">
        <f>VLOOKUP(C322,SOURCE!S$6:Y$10165,6,0)</f>
        <v>XEQM11</v>
      </c>
      <c r="K322" s="110" t="str">
        <f t="shared" si="10"/>
        <v>XEQM11</v>
      </c>
      <c r="L322" s="130" t="str">
        <f>VLOOKUP(C322,SOURCE!S$6:Y$10165,2,0)</f>
        <v>XXEQ</v>
      </c>
      <c r="Q322" s="106" t="str">
        <f>VLOOKUP(I322,SOURCE!B:M,5,0)</f>
        <v>"XEQM11"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ITM_X_f6</v>
      </c>
      <c r="E323" s="106" t="str">
        <f>CHAR(34)&amp;VLOOKUP(C323,SOURCE!S$6:Y$10165,6,0)&amp;CHAR(34)</f>
        <v>"XEQM12"</v>
      </c>
      <c r="F323" s="101" t="str">
        <f t="shared" si="9"/>
        <v xml:space="preserve">                      if (strcompare(commandnumber,"XEQM12" ) &amp;&amp; exec) {sprintf(commandnumber,"%d", ITM_X_f6);} else</v>
      </c>
      <c r="H323" t="b">
        <f>ISNA(VLOOKUP(J323,J324:J$500,1,0))</f>
        <v>1</v>
      </c>
      <c r="I323" s="107">
        <f>VLOOKUP(C323,SOURCE!S$6:Y$10165,7,0)</f>
        <v>2079</v>
      </c>
      <c r="J323" s="108" t="str">
        <f>VLOOKUP(C323,SOURCE!S$6:Y$10165,6,0)</f>
        <v>XEQM12</v>
      </c>
      <c r="K323" s="109" t="str">
        <f t="shared" si="10"/>
        <v>XEQM12</v>
      </c>
      <c r="L323" s="129" t="str">
        <f>VLOOKUP(C323,SOURCE!S$6:Y$10165,2,0)</f>
        <v>XXEQ</v>
      </c>
      <c r="Q323" s="106" t="str">
        <f>VLOOKUP(I323,SOURCE!B:M,5,0)</f>
        <v>"XEQM12"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str">
        <f>VLOOKUP(C324,SOURCE!S327:Z10486,8,0)</f>
        <v>ITM_X_g1</v>
      </c>
      <c r="E324" s="106" t="str">
        <f>CHAR(34)&amp;VLOOKUP(C324,SOURCE!S$6:Y$10165,6,0)&amp;CHAR(34)</f>
        <v>"XEQM13"</v>
      </c>
      <c r="F324" s="101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(strcompare(commandnumber,"XEQM13" ) &amp;&amp; exec) {sprintf(commandnumber,"%d", ITM_X_g1);} else</v>
      </c>
      <c r="H324" t="b">
        <f>ISNA(VLOOKUP(J324,J325:J$500,1,0))</f>
        <v>1</v>
      </c>
      <c r="I324" s="107">
        <f>VLOOKUP(C324,SOURCE!S$6:Y$10165,7,0)</f>
        <v>2080</v>
      </c>
      <c r="J324" s="108" t="str">
        <f>VLOOKUP(C324,SOURCE!S$6:Y$10165,6,0)</f>
        <v>XEQM13</v>
      </c>
      <c r="K324" s="110" t="str">
        <f t="shared" si="10"/>
        <v>XEQM13</v>
      </c>
      <c r="L324" s="130" t="str">
        <f>VLOOKUP(C324,SOURCE!S$6:Y$10165,2,0)</f>
        <v>XXEQ</v>
      </c>
      <c r="Q324" s="106" t="str">
        <f>VLOOKUP(I324,SOURCE!B:M,5,0)</f>
        <v>"XEQM13"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str">
        <f>VLOOKUP(C325,SOURCE!S328:Z10487,8,0)</f>
        <v>ITM_X_g2</v>
      </c>
      <c r="E325" s="106" t="str">
        <f>CHAR(34)&amp;VLOOKUP(C325,SOURCE!S$6:Y$10165,6,0)&amp;CHAR(34)</f>
        <v>"XEQM14"</v>
      </c>
      <c r="F325" s="101" t="str">
        <f t="shared" si="11"/>
        <v xml:space="preserve">                      if (strcompare(commandnumber,"XEQM14" ) &amp;&amp; exec) {sprintf(commandnumber,"%d", ITM_X_g2);} else</v>
      </c>
      <c r="H325" t="b">
        <f>ISNA(VLOOKUP(J325,J326:J$500,1,0))</f>
        <v>1</v>
      </c>
      <c r="I325" s="107">
        <f>VLOOKUP(C325,SOURCE!S$6:Y$10165,7,0)</f>
        <v>2081</v>
      </c>
      <c r="J325" s="108" t="str">
        <f>VLOOKUP(C325,SOURCE!S$6:Y$10165,6,0)</f>
        <v>XEQM14</v>
      </c>
      <c r="K325" s="109" t="str">
        <f t="shared" si="10"/>
        <v>XEQM14</v>
      </c>
      <c r="L325" s="129" t="str">
        <f>VLOOKUP(C325,SOURCE!S$6:Y$10165,2,0)</f>
        <v>XXEQ</v>
      </c>
      <c r="Q325" s="106" t="str">
        <f>VLOOKUP(I325,SOURCE!B:M,5,0)</f>
        <v>"XEQM14"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str">
        <f>VLOOKUP(C326,SOURCE!S329:Z10488,8,0)</f>
        <v>ITM_X_g3</v>
      </c>
      <c r="E326" s="106" t="str">
        <f>CHAR(34)&amp;VLOOKUP(C326,SOURCE!S$6:Y$10165,6,0)&amp;CHAR(34)</f>
        <v>"XEQM15"</v>
      </c>
      <c r="F326" s="101" t="str">
        <f t="shared" si="11"/>
        <v xml:space="preserve">                      if (strcompare(commandnumber,"XEQM15" ) &amp;&amp; exec) {sprintf(commandnumber,"%d", ITM_X_g3);} else</v>
      </c>
      <c r="H326" t="b">
        <f>ISNA(VLOOKUP(J326,J327:J$500,1,0))</f>
        <v>1</v>
      </c>
      <c r="I326" s="107">
        <f>VLOOKUP(C326,SOURCE!S$6:Y$10165,7,0)</f>
        <v>2082</v>
      </c>
      <c r="J326" s="108" t="str">
        <f>VLOOKUP(C326,SOURCE!S$6:Y$10165,6,0)</f>
        <v>XEQM15</v>
      </c>
      <c r="K326" s="110" t="str">
        <f t="shared" si="10"/>
        <v>XEQM15</v>
      </c>
      <c r="L326" s="130" t="str">
        <f>VLOOKUP(C326,SOURCE!S$6:Y$10165,2,0)</f>
        <v>XXEQ</v>
      </c>
      <c r="Q326" s="106" t="str">
        <f>VLOOKUP(I326,SOURCE!B:M,5,0)</f>
        <v>"XEQM15"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str">
        <f>VLOOKUP(C327,SOURCE!S330:Z10489,8,0)</f>
        <v>ITM_X_g4</v>
      </c>
      <c r="E327" s="106" t="str">
        <f>CHAR(34)&amp;VLOOKUP(C327,SOURCE!S$6:Y$10165,6,0)&amp;CHAR(34)</f>
        <v>"XEQM16"</v>
      </c>
      <c r="F327" s="101" t="str">
        <f t="shared" si="11"/>
        <v xml:space="preserve">                      if (strcompare(commandnumber,"XEQM16" ) &amp;&amp; exec) {sprintf(commandnumber,"%d", ITM_X_g4);} else</v>
      </c>
      <c r="H327" t="b">
        <f>ISNA(VLOOKUP(J327,J328:J$500,1,0))</f>
        <v>1</v>
      </c>
      <c r="I327" s="107">
        <f>VLOOKUP(C327,SOURCE!S$6:Y$10165,7,0)</f>
        <v>2083</v>
      </c>
      <c r="J327" s="108" t="str">
        <f>VLOOKUP(C327,SOURCE!S$6:Y$10165,6,0)</f>
        <v>XEQM16</v>
      </c>
      <c r="K327" s="109" t="str">
        <f t="shared" si="10"/>
        <v>XEQM16</v>
      </c>
      <c r="L327" s="129" t="str">
        <f>VLOOKUP(C327,SOURCE!S$6:Y$10165,2,0)</f>
        <v>XXEQ</v>
      </c>
      <c r="Q327" s="106" t="str">
        <f>VLOOKUP(I327,SOURCE!B:M,5,0)</f>
        <v>"XEQM16"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str">
        <f>VLOOKUP(C328,SOURCE!S331:Z10490,8,0)</f>
        <v>ITM_X_g5</v>
      </c>
      <c r="E328" s="106" t="str">
        <f>CHAR(34)&amp;VLOOKUP(C328,SOURCE!S$6:Y$10165,6,0)&amp;CHAR(34)</f>
        <v>"XEQM17"</v>
      </c>
      <c r="F328" s="101" t="str">
        <f t="shared" si="11"/>
        <v xml:space="preserve">                      if (strcompare(commandnumber,"XEQM17" ) &amp;&amp; exec) {sprintf(commandnumber,"%d", ITM_X_g5);} else</v>
      </c>
      <c r="H328" t="b">
        <f>ISNA(VLOOKUP(J328,J329:J$500,1,0))</f>
        <v>1</v>
      </c>
      <c r="I328" s="107">
        <f>VLOOKUP(C328,SOURCE!S$6:Y$10165,7,0)</f>
        <v>2084</v>
      </c>
      <c r="J328" s="108" t="str">
        <f>VLOOKUP(C328,SOURCE!S$6:Y$10165,6,0)</f>
        <v>XEQM17</v>
      </c>
      <c r="K328" s="110" t="str">
        <f t="shared" si="10"/>
        <v>XEQM17</v>
      </c>
      <c r="L328" s="130" t="str">
        <f>VLOOKUP(C328,SOURCE!S$6:Y$10165,2,0)</f>
        <v>XXEQ</v>
      </c>
      <c r="Q328" s="106" t="str">
        <f>VLOOKUP(I328,SOURCE!B:M,5,0)</f>
        <v>"XEQM17"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str">
        <f>VLOOKUP(C329,SOURCE!S332:Z10491,8,0)</f>
        <v>ITM_X_g6</v>
      </c>
      <c r="E329" s="106" t="str">
        <f>CHAR(34)&amp;VLOOKUP(C329,SOURCE!S$6:Y$10165,6,0)&amp;CHAR(34)</f>
        <v>"XEQM18"</v>
      </c>
      <c r="F329" s="101" t="str">
        <f t="shared" si="11"/>
        <v xml:space="preserve">                      if (strcompare(commandnumber,"XEQM18" ) &amp;&amp; exec) {sprintf(commandnumber,"%d", ITM_X_g6);} else</v>
      </c>
      <c r="H329" t="b">
        <f>ISNA(VLOOKUP(J329,J330:J$500,1,0))</f>
        <v>1</v>
      </c>
      <c r="I329" s="107">
        <f>VLOOKUP(C329,SOURCE!S$6:Y$10165,7,0)</f>
        <v>2085</v>
      </c>
      <c r="J329" s="108" t="str">
        <f>VLOOKUP(C329,SOURCE!S$6:Y$10165,6,0)</f>
        <v>XEQM18</v>
      </c>
      <c r="K329" s="109" t="str">
        <f t="shared" si="10"/>
        <v>XEQM18</v>
      </c>
      <c r="L329" s="129" t="str">
        <f>VLOOKUP(C329,SOURCE!S$6:Y$10165,2,0)</f>
        <v>XXEQ</v>
      </c>
      <c r="Q329" s="106" t="str">
        <f>VLOOKUP(I329,SOURCE!B:M,5,0)</f>
        <v>"XEQM18"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str">
        <f>VLOOKUP(C330,SOURCE!S333:Z10492,8,0)</f>
        <v>ITM_XSAVE</v>
      </c>
      <c r="E330" s="106" t="str">
        <f>CHAR(34)&amp;VLOOKUP(C330,SOURCE!S$6:Y$10165,6,0)&amp;CHAR(34)</f>
        <v>"X.SAVE"</v>
      </c>
      <c r="F330" s="101" t="str">
        <f t="shared" si="11"/>
        <v xml:space="preserve">                      if (strcompare(commandnumber,"X.SAVE" )) {sprintf(commandnumber,"%d", ITM_XSAVE);} else</v>
      </c>
      <c r="H330" t="b">
        <f>ISNA(VLOOKUP(J330,J331:J$500,1,0))</f>
        <v>1</v>
      </c>
      <c r="I330" s="107">
        <f>VLOOKUP(C330,SOURCE!S$6:Y$10165,7,0)</f>
        <v>2086</v>
      </c>
      <c r="J330" s="108" t="str">
        <f>VLOOKUP(C330,SOURCE!S$6:Y$10165,6,0)</f>
        <v>X.SAVE</v>
      </c>
      <c r="K330" s="110" t="str">
        <f t="shared" si="10"/>
        <v>X.SAVE</v>
      </c>
      <c r="L330" s="130" t="str">
        <f>VLOOKUP(C330,SOURCE!S$6:Y$10165,2,0)</f>
        <v>XXEQ</v>
      </c>
      <c r="Q330" s="106" t="str">
        <f>VLOOKUP(I330,SOURCE!B:M,5,0)</f>
        <v>"X.SAVE"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str">
        <f>VLOOKUP(C331,SOURCE!S334:Z10493,8,0)</f>
        <v>ITM_XLOAD</v>
      </c>
      <c r="E331" s="106" t="str">
        <f>CHAR(34)&amp;VLOOKUP(C331,SOURCE!S$6:Y$10165,6,0)&amp;CHAR(34)</f>
        <v>"X.LOAD"</v>
      </c>
      <c r="F331" s="101" t="str">
        <f t="shared" si="11"/>
        <v xml:space="preserve">                      if (strcompare(commandnumber,"X.LOAD" )) {sprintf(commandnumber,"%d", ITM_XLOAD);} else</v>
      </c>
      <c r="H331" t="b">
        <f>ISNA(VLOOKUP(J331,J332:J$500,1,0))</f>
        <v>1</v>
      </c>
      <c r="I331" s="107">
        <f>VLOOKUP(C331,SOURCE!S$6:Y$10165,7,0)</f>
        <v>2087</v>
      </c>
      <c r="J331" s="108" t="str">
        <f>VLOOKUP(C331,SOURCE!S$6:Y$10165,6,0)</f>
        <v>X.LOAD</v>
      </c>
      <c r="K331" s="109" t="str">
        <f t="shared" si="10"/>
        <v>X.LOAD</v>
      </c>
      <c r="L331" s="129" t="str">
        <f>VLOOKUP(C331,SOURCE!S$6:Y$10165,2,0)</f>
        <v>XXEQ</v>
      </c>
      <c r="Q331" s="106" t="str">
        <f>VLOOKUP(I331,SOURCE!B:M,5,0)</f>
        <v>"X.LOAD"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e">
        <f>VLOOKUP(C332,SOURCE!S335:Z10494,8,0)</f>
        <v>#N/A</v>
      </c>
      <c r="E332" s="106" t="e">
        <f>CHAR(34)&amp;VLOOKUP(C332,SOURCE!S$6:Y$10165,6,0)&amp;CHAR(34)</f>
        <v>#N/A</v>
      </c>
      <c r="F332" s="101" t="e">
        <f t="shared" si="11"/>
        <v>#N/A</v>
      </c>
      <c r="H332" t="b">
        <f>ISNA(VLOOKUP(J332,J333:J$500,1,0))</f>
        <v>1</v>
      </c>
      <c r="I332" s="107" t="e">
        <f>VLOOKUP(C332,SOURCE!S$6:Y$10165,7,0)</f>
        <v>#N/A</v>
      </c>
      <c r="J332" s="108" t="e">
        <f>VLOOKUP(C332,SOURCE!S$6:Y$10165,6,0)</f>
        <v>#N/A</v>
      </c>
      <c r="K332" s="110" t="e">
        <f t="shared" si="10"/>
        <v>#N/A</v>
      </c>
      <c r="L332" s="130" t="e">
        <f>VLOOKUP(C332,SOURCE!S$6:Y$10165,2,0)</f>
        <v>#N/A</v>
      </c>
      <c r="Q332" s="106" t="e">
        <f>VLOOKUP(I332,SOURCE!B:M,5,0)</f>
        <v>#N/A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e">
        <f>VLOOKUP(C333,SOURCE!S336:Z10495,8,0)</f>
        <v>#N/A</v>
      </c>
      <c r="E333" s="106" t="e">
        <f>CHAR(34)&amp;VLOOKUP(C333,SOURCE!S$6:Y$10165,6,0)&amp;CHAR(34)</f>
        <v>#N/A</v>
      </c>
      <c r="F333" s="101" t="e">
        <f t="shared" si="11"/>
        <v>#N/A</v>
      </c>
      <c r="H333" t="b">
        <f>ISNA(VLOOKUP(J333,J334:J$500,1,0))</f>
        <v>1</v>
      </c>
      <c r="I333" s="107" t="e">
        <f>VLOOKUP(C333,SOURCE!S$6:Y$10165,7,0)</f>
        <v>#N/A</v>
      </c>
      <c r="J333" s="108" t="e">
        <f>VLOOKUP(C333,SOURCE!S$6:Y$10165,6,0)</f>
        <v>#N/A</v>
      </c>
      <c r="K333" s="109" t="e">
        <f t="shared" si="10"/>
        <v>#N/A</v>
      </c>
      <c r="L333" s="129" t="e">
        <f>VLOOKUP(C333,SOURCE!S$6:Y$10165,2,0)</f>
        <v>#N/A</v>
      </c>
      <c r="Q333" s="106" t="e">
        <f>VLOOKUP(I333,SOURCE!B:M,5,0)</f>
        <v>#N/A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e">
        <f>VLOOKUP(C334,SOURCE!S337:Z10496,8,0)</f>
        <v>#N/A</v>
      </c>
      <c r="E334" s="106" t="e">
        <f>CHAR(34)&amp;VLOOKUP(C334,SOURCE!S$6:Y$10165,6,0)&amp;CHAR(34)</f>
        <v>#N/A</v>
      </c>
      <c r="F334" s="101" t="e">
        <f t="shared" si="11"/>
        <v>#N/A</v>
      </c>
      <c r="H334" t="b">
        <f>ISNA(VLOOKUP(J334,J335:J$500,1,0))</f>
        <v>1</v>
      </c>
      <c r="I334" s="107" t="e">
        <f>VLOOKUP(C334,SOURCE!S$6:Y$10165,7,0)</f>
        <v>#N/A</v>
      </c>
      <c r="J334" s="108" t="e">
        <f>VLOOKUP(C334,SOURCE!S$6:Y$10165,6,0)</f>
        <v>#N/A</v>
      </c>
      <c r="K334" s="110" t="e">
        <f t="shared" si="10"/>
        <v>#N/A</v>
      </c>
      <c r="L334" s="130" t="e">
        <f>VLOOKUP(C334,SOURCE!S$6:Y$10165,2,0)</f>
        <v>#N/A</v>
      </c>
      <c r="Q334" s="106" t="e">
        <f>VLOOKUP(I334,SOURCE!B:M,5,0)</f>
        <v>#N/A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e">
        <f>VLOOKUP(C335,SOURCE!S338:Z10497,8,0)</f>
        <v>#N/A</v>
      </c>
      <c r="E335" s="106" t="e">
        <f>CHAR(34)&amp;VLOOKUP(C335,SOURCE!S$6:Y$10165,6,0)&amp;CHAR(34)</f>
        <v>#N/A</v>
      </c>
      <c r="F335" s="101" t="e">
        <f t="shared" si="11"/>
        <v>#N/A</v>
      </c>
      <c r="H335" t="b">
        <f>ISNA(VLOOKUP(J335,J336:J$500,1,0))</f>
        <v>1</v>
      </c>
      <c r="I335" s="107" t="e">
        <f>VLOOKUP(C335,SOURCE!S$6:Y$10165,7,0)</f>
        <v>#N/A</v>
      </c>
      <c r="J335" s="108" t="e">
        <f>VLOOKUP(C335,SOURCE!S$6:Y$10165,6,0)</f>
        <v>#N/A</v>
      </c>
      <c r="K335" s="109" t="e">
        <f t="shared" si="10"/>
        <v>#N/A</v>
      </c>
      <c r="L335" s="129" t="e">
        <f>VLOOKUP(C335,SOURCE!S$6:Y$10165,2,0)</f>
        <v>#N/A</v>
      </c>
      <c r="Q335" s="106" t="e">
        <f>VLOOKUP(I335,SOURCE!B:M,5,0)</f>
        <v>#N/A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e">
        <f>VLOOKUP(C336,SOURCE!S339:Z10498,8,0)</f>
        <v>#N/A</v>
      </c>
      <c r="E336" s="106" t="e">
        <f>CHAR(34)&amp;VLOOKUP(C336,SOURCE!S$6:Y$10165,6,0)&amp;CHAR(34)</f>
        <v>#N/A</v>
      </c>
      <c r="F336" s="101" t="e">
        <f t="shared" si="11"/>
        <v>#N/A</v>
      </c>
      <c r="H336" t="b">
        <f>ISNA(VLOOKUP(J336,J337:J$500,1,0))</f>
        <v>1</v>
      </c>
      <c r="I336" s="107" t="e">
        <f>VLOOKUP(C336,SOURCE!S$6:Y$10165,7,0)</f>
        <v>#N/A</v>
      </c>
      <c r="J336" s="108" t="e">
        <f>VLOOKUP(C336,SOURCE!S$6:Y$10165,6,0)</f>
        <v>#N/A</v>
      </c>
      <c r="K336" s="110" t="e">
        <f t="shared" si="10"/>
        <v>#N/A</v>
      </c>
      <c r="L336" s="130" t="e">
        <f>VLOOKUP(C336,SOURCE!S$6:Y$10165,2,0)</f>
        <v>#N/A</v>
      </c>
      <c r="Q336" s="106" t="e">
        <f>VLOOKUP(I336,SOURCE!B:M,5,0)</f>
        <v>#N/A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e">
        <f>VLOOKUP(C337,SOURCE!S340:Z10499,8,0)</f>
        <v>#N/A</v>
      </c>
      <c r="E337" s="106" t="e">
        <f>CHAR(34)&amp;VLOOKUP(C337,SOURCE!S$6:Y$10165,6,0)&amp;CHAR(34)</f>
        <v>#N/A</v>
      </c>
      <c r="F337" s="101" t="e">
        <f t="shared" si="11"/>
        <v>#N/A</v>
      </c>
      <c r="H337" t="b">
        <f>ISNA(VLOOKUP(J337,J338:J$500,1,0))</f>
        <v>1</v>
      </c>
      <c r="I337" s="107" t="e">
        <f>VLOOKUP(C337,SOURCE!S$6:Y$10165,7,0)</f>
        <v>#N/A</v>
      </c>
      <c r="J337" s="108" t="e">
        <f>VLOOKUP(C337,SOURCE!S$6:Y$10165,6,0)</f>
        <v>#N/A</v>
      </c>
      <c r="K337" s="109" t="e">
        <f t="shared" si="10"/>
        <v>#N/A</v>
      </c>
      <c r="L337" s="129" t="e">
        <f>VLOOKUP(C337,SOURCE!S$6:Y$10165,2,0)</f>
        <v>#N/A</v>
      </c>
      <c r="Q337" s="106" t="e">
        <f>VLOOKUP(I337,SOURCE!B:M,5,0)</f>
        <v>#N/A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e">
        <f>VLOOKUP(C338,SOURCE!S341:Z10500,8,0)</f>
        <v>#N/A</v>
      </c>
      <c r="E338" s="106" t="e">
        <f>CHAR(34)&amp;VLOOKUP(C338,SOURCE!S$6:Y$10165,6,0)&amp;CHAR(34)</f>
        <v>#N/A</v>
      </c>
      <c r="F338" s="101" t="e">
        <f t="shared" si="11"/>
        <v>#N/A</v>
      </c>
      <c r="H338" t="b">
        <f>ISNA(VLOOKUP(J338,J339:J$500,1,0))</f>
        <v>1</v>
      </c>
      <c r="I338" s="107" t="e">
        <f>VLOOKUP(C338,SOURCE!S$6:Y$10165,7,0)</f>
        <v>#N/A</v>
      </c>
      <c r="J338" s="108" t="e">
        <f>VLOOKUP(C338,SOURCE!S$6:Y$10165,6,0)</f>
        <v>#N/A</v>
      </c>
      <c r="K338" s="110" t="e">
        <f t="shared" si="10"/>
        <v>#N/A</v>
      </c>
      <c r="L338" s="130" t="e">
        <f>VLOOKUP(C338,SOURCE!S$6:Y$10165,2,0)</f>
        <v>#N/A</v>
      </c>
      <c r="Q338" s="106" t="e">
        <f>VLOOKUP(I338,SOURCE!B:M,5,0)</f>
        <v>#N/A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e">
        <f>VLOOKUP(C339,SOURCE!S342:Z10501,8,0)</f>
        <v>#N/A</v>
      </c>
      <c r="E339" s="106" t="e">
        <f>CHAR(34)&amp;VLOOKUP(C339,SOURCE!S$6:Y$10165,6,0)&amp;CHAR(34)</f>
        <v>#N/A</v>
      </c>
      <c r="F339" s="101" t="e">
        <f t="shared" si="11"/>
        <v>#N/A</v>
      </c>
      <c r="H339" t="b">
        <f>ISNA(VLOOKUP(J339,J340:J$500,1,0))</f>
        <v>1</v>
      </c>
      <c r="I339" s="107" t="e">
        <f>VLOOKUP(C339,SOURCE!S$6:Y$10165,7,0)</f>
        <v>#N/A</v>
      </c>
      <c r="J339" s="108" t="e">
        <f>VLOOKUP(C339,SOURCE!S$6:Y$10165,6,0)</f>
        <v>#N/A</v>
      </c>
      <c r="K339" s="109" t="e">
        <f t="shared" si="10"/>
        <v>#N/A</v>
      </c>
      <c r="L339" s="129" t="e">
        <f>VLOOKUP(C339,SOURCE!S$6:Y$10165,2,0)</f>
        <v>#N/A</v>
      </c>
      <c r="Q339" s="106" t="e">
        <f>VLOOKUP(I339,SOURCE!B:M,5,0)</f>
        <v>#N/A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4" priority="4" operator="greaterThan">
      <formula>0</formula>
    </cfRule>
  </conditionalFormatting>
  <conditionalFormatting sqref="A1">
    <cfRule type="cellIs" dxfId="3" priority="3" operator="greaterThan">
      <formula>0</formula>
    </cfRule>
  </conditionalFormatting>
  <conditionalFormatting sqref="A1:B1048576">
    <cfRule type="cellIs" dxfId="2" priority="2" operator="equal">
      <formula>1</formula>
    </cfRule>
  </conditionalFormatting>
  <conditionalFormatting sqref="H1:H1048576">
    <cfRule type="cellIs" dxfId="1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6"/>
  <sheetViews>
    <sheetView topLeftCell="A2185" workbookViewId="0">
      <selection activeCell="A2185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"DECR",                                        "DECR",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"INCR",                                        "INCR",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"LITT",                                        "LITT",                                        0,       0,       CAT_NONE, SLS_UNCHANGED, US_UNCHANGED}, // Litteral in a PGM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STD_CROSS "ft",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0,      63,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0,      63,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0,      63,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0,      63,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0,      63,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"1461",                                        "1461",                                        0,       0,       CAT_FREE,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itemToBeCoded,               NOPARAM,                     "FIB",                                         "FIB",                                         0,       0,       CAT_FNCT, SLS_UNCHANGED,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itemToBeCoded,               NOPARAM,                     "g" STD_SUB_d,                                 "g" STD_SUB_d,                                 0,       0,       CAT_FNCT, SLS_UNCHANGED,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itemToBeCoded,               NOPARAM,                     "g" STD_SUB_d STD_SUP_MINUS_1,                 "g" STD_SUB_d STD_SUP_MINUS_1,                 0,       0,       CAT_FNCT, SLS_UNCHANGED,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fnGraph,                     4              /*# JM #*/,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itemToBeCoded,               NOPARAM,                     STD_beta "(x,y)",                              STD_beta "(x,y)",                              0,       0,       CAT_FNCT, SLS_UNCHANGED,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fnGraph,                     1,                           "PLTGRF",                                      "PLTGRF",                                      0,       0,       CAT_FNCT, SLS_UNCHANGED, US_UNCHANGED},//JM GRAPHING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NOPARAM,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JC_VECT,                     "VECTOR",                                      "VECTOR",                                      0,       0,       CAT_FNCT, SLS_UNCHANGED, US_UNCHANGED},//JM VECTOR MODE</v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fnJM,                        45,                          "PRMTEST",                                     "PRMTEST",                                     0,       0,       CAT_NONE, SLS_UNCHANGED, US_ENABLED  },// JM SCREEN SHOT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fnJM,                        50,     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fnGraph,                     11,                          "DEMO1",                                       "DEMO1",                                       0,       0,       CAT_FNCT, SLS_ENABLED  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fnGraph,                     12,                          "DEMO2",                                       "DEMO2",                                       0,       0,       CAT_FNCT, SLS_ENABLED  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fnGraph,                     13,                          "DEMO3",                                       "DEMO3",                                       0,       0,       CAT_FNCT, SLS_ENABLED  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fnGraph,                     14,                          "DEMO4",                                       "DEMO4",                                       0,       0,       CAT_FNCT, SLS_ENABLED  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fnGraph,                     15,                          "DEMO5",                                       "DEMO5",                                       0,       0,       CAT_FNCT, SLS_ENABLED  , US_UNCHANGED},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fnGraph,                     16,                          "DEMO6",                                       "DEMO6",                                       0,       0,       CAT_FNCT, SLS_ENABLED  , US_UNCHANGED},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1866 */  { fnStatList,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>/* 1867 */  { fnSetSetJM,                  JC_EXTENTX,                  "MAGN.X",                                      "MAGN.X",                                      0,       0,       CAT_NONE, SLS_UNCHANGED, US_UNCHANGED},</v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1868 */  { fnSetSetJM,                  JC_EXTENTY,                  "MAGN.Y",                                      "MAGN.Y",                                      0,       0,       CAT_NONE, SLS_UNCHANGED, US_UNCHANGED},</v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1869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1870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1871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1872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1873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1874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1875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1876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1877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1878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1879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1880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1881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1882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1883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1884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1885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1886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1887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1888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1889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1890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1891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1892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1893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1894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1895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1896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1897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1898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1899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1900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1901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1902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1903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1904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1905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1906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1907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1908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1909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1910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1911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1912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1913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1914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1915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1916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1917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1918 */  { fnGraph,                     3,                           "DEMO",                                        "DEMO",                                        0,       0,       CAT_MENU, SLS_ENABLED  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1919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1920 */  { itemToBeCoded,               NOPARAM,                     "A..Z",                                        "A..Z",                                        0,       0,       CAT_MENU, SLS_UNCHANGED, US_UNCHANGED},// Ex 34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1921 */  { itemToBeCoded,               NOPARAM,                     "a..z",                                        "a..z",                                        0,       0,       CAT_MENU, SLS_UNCHANGED, US_UNCHANGED},// Ex 875 Small latin letters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1922 */  { itemToBeCoded,               NOPARAM,                     "STATGRF",                                     "STATGRF",                                     0,       0,       CAT_MENU, SLS_ENABLED  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1923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1924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1925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1926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1927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1928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1929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1930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1931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1932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1933 */  { fnJM,                        47,     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1934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1935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1936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1937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1938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1939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1940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1941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1942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1943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1944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1945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1946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1947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1948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1949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1950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1951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1952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1953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1954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1955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1956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1957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1958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1959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1960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1961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1962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1963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1964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1965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1966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1967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1968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1969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1970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1971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1972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1973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1974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1975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1976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1977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1978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1979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1980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1981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1982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1983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1984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1985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1986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1987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1988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1989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1990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1991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1992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1993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1994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1995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1996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1997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1998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1999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2000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2001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2002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2003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2004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2005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2006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2007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2008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2009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2010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2011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2012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2013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2014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2015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2016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2017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2018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2019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2020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2021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2022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2023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2024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2025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2026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2027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2028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2029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2030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2031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2032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2033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2034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2035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2036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2037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2038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2039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2040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2041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2042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2043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2044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2045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2046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2047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2048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2049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2050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2051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2052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2053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2054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2055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2056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2057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2058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2059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2060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2061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2062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2063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2064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2065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2066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2067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2068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2069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2070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2071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2072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2073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2074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2075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2076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2077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2078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2079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2080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2081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2082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2083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2084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2085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2086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2087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2088 */  { fnFb,                        0,                           "FB00",                                        "FB00",                                        0,       0,       CAT_NONE,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2089 */  { fnFb,                        1,                           "FB01",                                        "FB01",                                        0,       0,       CAT_NONE,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2090 */  { fnFb,                        2,                           "FB02",                                        "FB02",                                        0,       0,       CAT_NONE,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2091 */  { fnFb,                        3,                           "FB03",                                        "FB03",                                        0,       0,       CAT_NONE,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2092 */  { fnFb,                        4,                           "FB04",                                        "FB04",                                        0,       0,       CAT_NONE,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2093 */  { fnFb,                        5,                           "FB05",                                        "FB05",                                        0,       0,       CAT_NONE,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2094 */  { fnFb,                        6,                           "FB06",                                        "FB06",                                        0,       0,       CAT_NONE,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2095 */  { fnFb,                        7,                           "FB07",                                        "FB07",                                        0,       0,       CAT_NONE,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2096 */  { fnFb,                        8,                           "FB08",                                        "FB08",                                        0,       0,       CAT_NONE,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2097 */  { fnFb,                        9,                           "FB09",                                        "FB09",                                        0,       0,       CAT_NONE,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2098 */  { fnFb,                        10,                          "FB10",                                        "FB10",                                        0,       0,       CAT_NONE,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2099 */  { fnFb,                        11,                          "FB11",                                        "FB11",                                        0,       0,       CAT_NONE,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2100 */  { fnFb,                        12,                          "FB12",                                        "FB12",                                        0,       0,       CAT_NONE,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2101 */  { fnFb,                        13,                          "FB13",                                        "FB13",                                        0,       0,       CAT_NONE,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2102 */  { fnFb,                        14,                          "FB14",                                        "FB14",                                        0,       0,       CAT_NONE,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2103 */  { fnFb,                        15,                          "FB15",                                        "FB15",                                        0,       0,       CAT_NONE,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2104 */  { fnFb,                        16,                          "FB16",                                        "FB16",                                        0,       0,       CAT_NONE,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2105 */  { fnFb,                        17,                          "FB17",                                        "FB17",                                        0,       0,       CAT_NONE,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2106 */  { fnFb,                        18,                          "FB18",                                        "FB18",                                        0,       0,       CAT_NONE,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2107 */  { fnFb,                        19,                          "FB19",                                        "FB19",                                        0,       0,       CAT_NONE,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2108 */  { fnFb,                        20,                          "FB20",                                        "FB20",                                        0,       0,       CAT_NONE,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2109 */  { fnFb,                        21,                          "FB21",                                        "FB21",                                        0,       0,       CAT_NONE,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2110 */  { fnFb,                        22,                          "FB22",                                        "FB22",                                        0,       0,       CAT_NONE,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2111 */  { fnFb,                        23,                          "FB23",                                        "FB23",                                        0,       0,       CAT_NONE,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2112 */  { fnFb,                        24,                          "FB24",                                        "FB24",                                        0,       0,       CAT_NONE,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2113 */  { fnFb,                        25,                          "FB25",                                        "FB25",                                        0,       0,       CAT_NONE,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2114 */  { fnFb,                        26,                          "FB26",                                        "FB26",                                        0,       0,       CAT_NONE,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2115 */  { fnFb,                        27,                          "FB27",                                        "FB27",                                        0,       0,       CAT_NONE,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2116 */  { fnFb,                        28,                          "FB28",                                        "FB28",                                        0,       0,       CAT_NONE,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2117 */  { fnFb,                        29,                          "FB29",                                        "FB29",                                        0,       0,       CAT_NONE,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2118 */  { fnFb,                        30,                          "FB30",                                        "FB30",                                        0,       0,       CAT_NONE,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2119 */  { fnFb,                        31,                          "FB31",                                        "FB31",                                        0,       0,       CAT_NONE,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2120 */  { fnFb,                        32,                          "FB32",                                        "FB32",                                        0,       0,       CAT_NONE,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2121 */  { fnFb,                        33,                          "FB33",                                        "FB33",                                        0,       0,       CAT_NONE,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2122 */  { fnFb,                        34,                          "FB34",                                        "FB34",                                        0,       0,       CAT_NONE,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2123 */  { fnFb,                        35,                          "FB35",                                        "FB35",                                        0,       0,       CAT_NONE,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2124 */  { fnFb,                        36,                          "FB36",                                        "FB36",                                        0,       0,       CAT_NONE,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2125 */  { fnFb,                        37,                          "FB37",                                        "FB37",                                        0,       0,       CAT_NONE,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2126 */  { fnFb,                        38,                          "FB38",                                        "FB38",                                        0,       0,       CAT_NONE,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2127 */  { fnFb,                        39,                          "FB39",                                        "FB39",                                        0,       0,       CAT_NONE,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2128 */  { fnFb,                        40,                          "FB40",                                        "FB40",                                        0,       0,       CAT_NONE,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2129 */  { fnFb,                        41,                          "FB41",                                        "FB41",                                        0,       0,       CAT_NONE,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2130 */  { fnFb,                        42,                          "FB42",                                        "FB42",                                        0,       0,       CAT_NONE,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2131 */  { fnFb,                        43,                          "FB43",                                        "FB43",                                        0,       0,       CAT_NONE,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2132 */  { fnFb,                        44,                          "FB44",                                        "FB44",                                        0,       0,       CAT_NONE,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2133 */  { fnFb,                        45,                          "FB45",                                        "FB45",                                        0,       0,       CAT_NONE,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2134 */  { fnFb,                        46,                          "FB46",                                        "FB46",                                        0,       0,       CAT_NONE,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2135 */  { fnFb,                        47,                          "FB47",                                        "FB47",                                        0,       0,       CAT_NONE,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2136 */  { fnFb,                        48,                          "FB48",                                        "FB48",                                        0,       0,       CAT_NONE,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2137 */  { fnFb,                        49,                          "FB49",                                        "FB49",                                        0,       0,       CAT_NONE,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2138 */  { fnFb,                        50,                          "FB50",                                        "FB50",                                        0,       0,       CAT_NONE,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2139 */  { fnFb,                        51,                          "FB51",                                        "FB51",                                        0,       0,       CAT_NONE,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2140 */  { fnFb,                        52,                          "FB52",                                        "FB52",                                        0,       0,       CAT_NONE,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2141 */  { fnFb,                        53,                          "FB53",                                        "FB53",                                        0,       0,       CAT_NONE,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2142 */  { fnFb,                        54,                          "FB54",                                        "FB54",                                        0,       0,       CAT_NONE,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2143 */  { fnFb,                        55,                          "FB55",                                        "FB55",                                        0,       0,       CAT_NONE,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2144 */  { fnFb,                        56,                          "FB56",                                        "FB56",                                        0,       0,       CAT_NONE,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2145 */  { fnFb,                        57,                          "FB57",                                        "FB57",                                        0,       0,       CAT_NONE,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2146 */  { fnFb,                        58,                          "FB58",                                        "FB58",                                        0,       0,       CAT_NONE,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2147 */  { fnFb,                        59,                          "FB59",                                        "FB59",                                        0,       0,       CAT_NONE,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2148 */  { fnFb,                        60,                          "FB60",                                        "FB60",                                        0,       0,       CAT_NONE,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2149 */  { fnFb,                        61,                          "FB61",                                        "FB61",                                        0,       0,       CAT_NONE,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2150 */  { fnFb,                        62,                          "FB62",                                        "FB62",                                        0,       0,       CAT_NONE,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2151 */  { fnFb,                        63,                          "FB63",                                        "FB63",                                        0,       0,       CAT_NONE,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2152 */  { fnByteShortcutsS,            6,                           "S06",                                         "S06",                                         0,       0,       CAT_FNCT, SLS_ENABLED  , US_ENABLED  },//JM SHOI</v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2153 */  { fnByteShortcutsS,            8,                           "S08",                                         "S08",                                         0,       0,       CAT_FNCT, SLS_ENABLED  , US_ENABLED  },//JM SHOI</v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2154 */  { fnByteShortcutsS,            16,                          "S16",                                         "S16",                                         0,       0,       CAT_FNCT, SLS_ENABLED  , US_ENABLED  },//JM SHOI</v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2155 */  { fnByteShortcutsS,            32,                          "S32",                                         "S32",                                         0,       0,       CAT_FNCT, SLS_ENABLED  , US_ENABLED  },//JM SHOI</v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2156 */  { fnByteShortcutsS,            64,                          "S64",                                         "S64",                                         0,       0,       CAT_FNCT, SLS_ENABLED  , US_ENABLED  },//JM SHOI</v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2157 */  { fnByteShortcutsU,            6,                           "U06",                                         "U06",                                         0,       0,       CAT_FNCT, SLS_ENABLED  , US_ENABLED  },//JM SHOI</v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2158 */  { fnByteShortcutsU,            8,                           "U08",                                         "U08",                                         0,       0,       CAT_FNCT, SLS_ENABLED  , US_ENABLED  },//JM SHOI</v>
      </c>
    </row>
    <row r="2206" spans="1:1">
      <c r="A2206" s="13" t="str">
        <f>IF(AND(ISBLANK(SOURCE!A2206),SOURCE!B2206&gt;0),IF(ISBLANK(SOURCE!C2206),"",SOURCE!C2206),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2159 */  { fnByteShortcutsU,            16,                          "U16",                                         "U16",                                         0,       0,       CAT_FNCT, SLS_ENABLED  , US_ENABLED  },//JM SHOI</v>
      </c>
    </row>
    <row r="2207" spans="1:1">
      <c r="A2207" s="13" t="str">
        <f>IF(AND(ISBLANK(SOURCE!A2207),SOURCE!B2207&gt;0),IF(ISBLANK(SOURCE!C2207),"",SOURCE!C2207),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2160 */  { fnByteShortcutsU,            32,                          "U32",                                         "U32",                                         0,       0,       CAT_FNCT, SLS_ENABLED  , US_ENABLED  },//JM SHOI</v>
      </c>
    </row>
    <row r="2208" spans="1:1">
      <c r="A2208" s="13" t="str">
        <f>IF(AND(ISBLANK(SOURCE!A2208),SOURCE!B2208&gt;0),IF(ISBLANK(SOURCE!C2208),"",SOURCE!C2208),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2161 */  { fnByteShortcutsU,            64,                          "U64",                                         "U64",                                         0,       0,       CAT_FNCT, SLS_ENABLED  , US_ENABLED  },//JM SHOI</v>
      </c>
    </row>
    <row r="2209" spans="1:1">
      <c r="A2209" s="13" t="str">
        <f>IF(AND(ISBLANK(SOURCE!A2209),SOURCE!B2209&gt;0),IF(ISBLANK(SOURCE!C2209),"",SOURCE!C2209),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2162 */  { fnByte,                      1,                           "SL1",                                         "SL1",                                         0,       0,       CAT_FNCT, SLS_ENABLED  , US_ENABLED  },//JM SHOI</v>
      </c>
    </row>
    <row r="2210" spans="1:1">
      <c r="A2210" s="13" t="str">
        <f>IF(AND(ISBLANK(SOURCE!A2210),SOURCE!B2210&gt;0),IF(ISBLANK(SOURCE!C2210),"",SOURCE!C2210),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2163 */  { fnByte,                      2,                           "SR1",                                         "SR1",                                         0,       0,       CAT_FNCT, SLS_ENABLED  , US_ENABLED  },//JM SHOI</v>
      </c>
    </row>
    <row r="2211" spans="1:1">
      <c r="A2211" s="13" t="str">
        <f>IF(AND(ISBLANK(SOURCE!A2211),SOURCE!B2211&gt;0),IF(ISBLANK(SOURCE!C2211),"",SOURCE!C2211),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2164 */  { fnByte,                      3,                           "RL1",                                         "RL1",                                         0,       0,       CAT_FNCT, SLS_ENABLED  , US_ENABLED  },//JM SHOI</v>
      </c>
    </row>
    <row r="2212" spans="1:1">
      <c r="A2212" s="13" t="str">
        <f>IF(AND(ISBLANK(SOURCE!A2212),SOURCE!B2212&gt;0),IF(ISBLANK(SOURCE!C2212),"",SOURCE!C2212),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2165 */  { fnByte,                      4,                           "RR1",                                         "RR1",                                         0,       0,       CAT_FNCT, SLS_ENABLED  , US_ENABLED  },//JM SHOI</v>
      </c>
    </row>
    <row r="2213" spans="1:1">
      <c r="A2213" s="13" t="str">
        <f>IF(AND(ISBLANK(SOURCE!A2213),SOURCE!B2213&gt;0),IF(ISBLANK(SOURCE!C2213),"",SOURCE!C2213),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2166 */  { fnByte,                      5,                           "SWAP.W",                                      "SWAP.W",                                      0,       0,       CAT_FNCT, SLS_ENABLED  , US_ENABLED  },//JM SHOI</v>
      </c>
    </row>
    <row r="2214" spans="1:1">
      <c r="A2214" s="13" t="str">
        <f>IF(AND(ISBLANK(SOURCE!A2214),SOURCE!B2214&gt;0),IF(ISBLANK(SOURCE!C2214),"",SOURCE!C2214),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2167 */  { fnByte,                      6,                           "SWAP.B",                                      "SWAP.B",                                      0,       0,       CAT_FNCT, SLS_ENABLED  , US_ENABLED  },//JM SHOI</v>
      </c>
    </row>
    <row r="2215" spans="1:1">
      <c r="A2215" s="13" t="str">
        <f>IF(AND(ISBLANK(SOURCE!A2215),SOURCE!B2215&gt;0),IF(ISBLANK(SOURCE!C2215),"",SOURCE!C2215),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2168 */  { fnClAIM,                     NOPARAM,                     "CLAIM",                                       "CLAIM",                                       0,       0,       CAT_NONE, SLS_UNCHANGED, US_ENABLED  },//clear HEX mode</v>
      </c>
    </row>
    <row r="2216" spans="1:1">
      <c r="A2216" s="13" t="str">
        <f>IF(AND(ISBLANK(SOURCE!A2216),SOURCE!B2216&gt;0),IF(ISBLANK(SOURCE!C2216),"",SOURCE!C2216),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2169 */  { fnShoiXRepeats,              TM_VALUE,                    "DISP_SI",                                     "DISP_SI",                                     0,       3,       CAT_NONE, SLS_UNCHANGED, US_UNCHANGED},//JM SHOI</v>
      </c>
    </row>
    <row r="2217" spans="1:1">
      <c r="A2217" s="13" t="str">
        <f>IF(AND(ISBLANK(SOURCE!A2217),SOURCE!B2217&gt;0),IF(ISBLANK(SOURCE!C2217),"",SOURCE!C2217),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/>
      </c>
    </row>
    <row r="2218" spans="1:1">
      <c r="A2218" s="13" t="str">
        <f>IF(AND(ISBLANK(SOURCE!A2218),SOURCE!B2218&gt;0),IF(ISBLANK(SOURCE!C2218),"",SOURCE!C2218),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/>
      </c>
    </row>
    <row r="2219" spans="1:1">
      <c r="A2219" s="13" t="str">
        <f>IF(AND(ISBLANK(SOURCE!A2219),SOURCE!B2219&gt;0),IF(ISBLANK(SOURCE!C2219),"",SOURCE!C2219),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/>
      </c>
    </row>
    <row r="2220" spans="1:1">
      <c r="A2220" s="13" t="str">
        <f>IF(AND(ISBLANK(SOURCE!A2220),SOURCE!B2220&gt;0),IF(ISBLANK(SOURCE!C2220),"",SOURCE!C2220),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/>
      </c>
    </row>
    <row r="2221" spans="1:1">
      <c r="A2221" s="13" t="str">
        <f>IF(AND(ISBLANK(SOURCE!A2221),SOURCE!B2221&gt;0),IF(ISBLANK(SOURCE!C2221),"",SOURCE!C2221),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/>
      </c>
    </row>
    <row r="2222" spans="1:1">
      <c r="A2222" s="13" t="str">
        <f>IF(AND(ISBLANK(SOURCE!A2222),SOURCE!B2222&gt;0),IF(ISBLANK(SOURCE!C2222),"",SOURCE!C2222),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/>
      </c>
    </row>
    <row r="2223" spans="1:1">
      <c r="A2223" s="13" t="str">
        <f>IF(AND(ISBLANK(SOURCE!A2223),SOURCE!B2223&gt;0),IF(ISBLANK(SOURCE!C2223),"",SOURCE!C2223),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/>
      </c>
    </row>
    <row r="2224" spans="1:1">
      <c r="A2224" s="13" t="str">
        <f>IF(AND(ISBLANK(SOURCE!A2224),SOURCE!B2224&gt;0),IF(ISBLANK(SOURCE!C2224),"",SOURCE!C2224),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/>
      </c>
    </row>
    <row r="2225" spans="1:1">
      <c r="A2225" s="13" t="str">
        <f>IF(AND(ISBLANK(SOURCE!A2225),SOURCE!B2225&gt;0),IF(ISBLANK(SOURCE!C2225),"",SOURCE!C2225),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3" t="str">
        <f>IF(AND(ISBLANK(SOURCE!A2226),SOURCE!B2226&gt;0),IF(ISBLANK(SOURCE!C2226),"",SOURCE!C2226),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153" workbookViewId="0">
      <selection activeCell="D2172" sqref="D2172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ITM_0113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ITM_0113  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ITM_GRAPH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ITM_GRAPH                     1749   //JM GRAPHING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ITM_VECT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ITM_VECT                      1816   //JMVECT</v>
      </c>
    </row>
    <row r="1820" spans="1:4">
      <c r="A1820">
        <v>1817</v>
      </c>
      <c r="B1820" t="str">
        <f>VLOOKUP(A1820,SOURCE!B:P,12,0)</f>
        <v>ITM_LARGELI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ITM_LARGELI                   1817</v>
      </c>
    </row>
    <row r="1821" spans="1:4">
      <c r="A1821">
        <v>1818</v>
      </c>
      <c r="B1821" t="str">
        <f>VLOOKUP(A1821,SOURCE!B:P,12,0)</f>
        <v>ITM_PGMTST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ITM_PGMTST                    1818   //JM Generic program test</v>
      </c>
    </row>
    <row r="1822" spans="1:4">
      <c r="A1822">
        <v>1819</v>
      </c>
      <c r="B1822" t="str">
        <f>VLOOKUP(A1822,SOURCE!B:P,12,0)</f>
        <v>ITM_SIGFIG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ITM_SIGFIG                    1819   //JM SIGFIG</v>
      </c>
    </row>
    <row r="1823" spans="1:4">
      <c r="A1823">
        <v>1820</v>
      </c>
      <c r="B1823" t="str">
        <f>VLOOKUP(A1823,SOURCE!B:P,12,0)</f>
        <v>ITM_UNIT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ITM_UNIT                      1820   //JM UNIT</v>
      </c>
    </row>
    <row r="1824" spans="1:4">
      <c r="A1824">
        <v>1821</v>
      </c>
      <c r="B1824" t="str">
        <f>VLOOKUP(A1824,SOURCE!B:P,12,0)</f>
        <v>ITM_ROUND2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ITM_ROUND2                    1821</v>
      </c>
    </row>
    <row r="1825" spans="1:4">
      <c r="A1825">
        <v>1822</v>
      </c>
      <c r="B1825" t="str">
        <f>VLOOKUP(A1825,SOURCE!B:P,12,0)</f>
        <v>ITM_ROUNDI2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ITM_ROUNDI2                   1822</v>
      </c>
    </row>
    <row r="1826" spans="1:4">
      <c r="A1826">
        <v>1823</v>
      </c>
      <c r="B1826" t="str">
        <f>VLOOKUP(A1826,SOURCE!B:P,12,0)</f>
        <v>ITM_op_a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                      1823   //JM OPERATORS</v>
      </c>
    </row>
    <row r="1827" spans="1:4">
      <c r="A1827">
        <v>1824</v>
      </c>
      <c r="B1827" t="str">
        <f>VLOOKUP(A1827,SOURCE!B:P,12,0)</f>
        <v>ITM_op_a2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ITM_op_a2                     1824   //JM OPERATORS</v>
      </c>
    </row>
    <row r="1828" spans="1:4">
      <c r="A1828">
        <v>1825</v>
      </c>
      <c r="B1828" t="str">
        <f>VLOOKUP(A1828,SOURCE!B:P,12,0)</f>
        <v>ITM_op_j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ITM_op_j                      1825   //JM OPERATORS</v>
      </c>
    </row>
    <row r="1829" spans="1:4">
      <c r="A1829">
        <v>1826</v>
      </c>
      <c r="B1829" t="str">
        <f>VLOOKUP(A1829,SOURCE!B:P,12,0)</f>
        <v>ITM_EE_D2Y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ITM_EE_D2Y                    1826   //JM EE</v>
      </c>
    </row>
    <row r="1830" spans="1:4">
      <c r="A1830">
        <v>1827</v>
      </c>
      <c r="B1830" t="str">
        <f>VLOOKUP(A1830,SOURCE!B:P,12,0)</f>
        <v>ITM_EE_Y2D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ITM_EE_Y2D                    1827   //JM EE</v>
      </c>
    </row>
    <row r="1831" spans="1:4">
      <c r="A1831">
        <v>1828</v>
      </c>
      <c r="B1831" t="str">
        <f>VLOOKUP(A1831,SOURCE!B:P,12,0)</f>
        <v>ITM_EE_A2S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ITM_EE_A2S                    1828   //JM EE</v>
      </c>
    </row>
    <row r="1832" spans="1:4">
      <c r="A1832">
        <v>1829</v>
      </c>
      <c r="B1832" t="str">
        <f>VLOOKUP(A1832,SOURCE!B:P,12,0)</f>
        <v>ITM_EE_S2A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ITM_EE_S2A                    1829   //JM EE</v>
      </c>
    </row>
    <row r="1833" spans="1:4">
      <c r="A1833">
        <v>1830</v>
      </c>
      <c r="B1833" t="str">
        <f>VLOOKUP(A1833,SOURCE!B:P,12,0)</f>
        <v>ITM_EE_EXP_TH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ITM_EE_EXP_TH                 1830   //JM EE</v>
      </c>
    </row>
    <row r="1834" spans="1:4">
      <c r="A1834">
        <v>1831</v>
      </c>
      <c r="B1834" t="str">
        <f>VLOOKUP(A1834,SOURCE!B:P,12,0)</f>
        <v>ITM_EE_STO_Z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ITM_EE_STO_Z                  1831   //JM EE</v>
      </c>
    </row>
    <row r="1835" spans="1:4">
      <c r="A1835">
        <v>1832</v>
      </c>
      <c r="B1835" t="str">
        <f>VLOOKUP(A1835,SOURCE!B:P,12,0)</f>
        <v>ITM_EE_RCL_Z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ITM_EE_RCL_Z                  1832   //JM EE</v>
      </c>
    </row>
    <row r="1836" spans="1:4">
      <c r="A1836">
        <v>1833</v>
      </c>
      <c r="B1836" t="str">
        <f>VLOOKUP(A1836,SOURCE!B:P,12,0)</f>
        <v>ITM_EE_STO_V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ITM_EE_STO_V                  1833   //JM EE</v>
      </c>
    </row>
    <row r="1837" spans="1:4">
      <c r="A1837">
        <v>1834</v>
      </c>
      <c r="B1837" t="str">
        <f>VLOOKUP(A1837,SOURCE!B:P,12,0)</f>
        <v>ITM_EE_RCL_V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ITM_EE_RCL_V                  1834   //JM EE</v>
      </c>
    </row>
    <row r="1838" spans="1:4">
      <c r="A1838">
        <v>1835</v>
      </c>
      <c r="B1838" t="str">
        <f>VLOOKUP(A1838,SOURCE!B:P,12,0)</f>
        <v>ITM_EE_STO_I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ITM_EE_STO_I                  1835   //JM EE</v>
      </c>
    </row>
    <row r="1839" spans="1:4">
      <c r="A1839">
        <v>1836</v>
      </c>
      <c r="B1839" t="str">
        <f>VLOOKUP(A1839,SOURCE!B:P,12,0)</f>
        <v>ITM_EE_RCL_I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ITM_EE_RCL_I                  1836   //JM EE</v>
      </c>
    </row>
    <row r="1840" spans="1:4">
      <c r="A1840">
        <v>1837</v>
      </c>
      <c r="B1840" t="str">
        <f>VLOOKUP(A1840,SOURCE!B:P,12,0)</f>
        <v>ITM_EE_STO_V_I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ITM_EE_STO_V_I                1837   //JM EE</v>
      </c>
    </row>
    <row r="1841" spans="1:4">
      <c r="A1841">
        <v>1838</v>
      </c>
      <c r="B1841" t="str">
        <f>VLOOKUP(A1841,SOURCE!B:P,12,0)</f>
        <v>ITM_EE_STO_IR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ITM_EE_STO_IR                 1838   //JM EE</v>
      </c>
    </row>
    <row r="1842" spans="1:4">
      <c r="A1842">
        <v>1839</v>
      </c>
      <c r="B1842" t="str">
        <f>VLOOKUP(A1842,SOURCE!B:P,12,0)</f>
        <v>ITM_EE_STO_V_Z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ITM_EE_STO_V_Z                1839   //JM EE</v>
      </c>
    </row>
    <row r="1843" spans="1:4">
      <c r="A1843">
        <v>1840</v>
      </c>
      <c r="B1843" t="str">
        <f>VLOOKUP(A1843,SOURCE!B:P,12,0)</f>
        <v>ITM_EE_X2BAL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ITM_EE_X2BAL                  1840   //JM EE</v>
      </c>
    </row>
    <row r="1844" spans="1:4">
      <c r="A1844">
        <v>1841</v>
      </c>
      <c r="B1844" t="str">
        <f>VLOOKUP(A1844,SOURCE!B:P,12,0)</f>
        <v>ITM_DMPMNU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ITM_DMPMNU                    1841</v>
      </c>
    </row>
    <row r="1845" spans="1:4">
      <c r="A1845">
        <v>1842</v>
      </c>
      <c r="B1845" t="str">
        <f>VLOOKUP(A1845,SOURCE!B:P,12,0)</f>
        <v>ITM_LI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ITM_LI                        1842</v>
      </c>
    </row>
    <row r="1846" spans="1:4">
      <c r="A1846">
        <v>1843</v>
      </c>
      <c r="B1846" t="str">
        <f>VLOOKUP(A1846,SOURCE!B:P,12,0)</f>
        <v>ITM_2BIN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ITM_2BIN                      1843   //JM BASE</v>
      </c>
    </row>
    <row r="1847" spans="1:4">
      <c r="A1847">
        <v>1844</v>
      </c>
      <c r="B1847" t="str">
        <f>VLOOKUP(A1847,SOURCE!B:P,12,0)</f>
        <v>ITM_2OCT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ITM_2OCT                      1844   //JM BASE</v>
      </c>
    </row>
    <row r="1848" spans="1:4">
      <c r="A1848">
        <v>1845</v>
      </c>
      <c r="B1848" t="str">
        <f>VLOOKUP(A1848,SOURCE!B:P,12,0)</f>
        <v>ITM_2DEC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ITM_2DEC                      1845   //JM BASE</v>
      </c>
    </row>
    <row r="1849" spans="1:4">
      <c r="A1849">
        <v>1846</v>
      </c>
      <c r="B1849" t="str">
        <f>VLOOKUP(A1849,SOURCE!B:P,12,0)</f>
        <v>ITM_2HEX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ITM_2HEX                      1846   //JM BASE</v>
      </c>
    </row>
    <row r="1850" spans="1:4">
      <c r="A1850">
        <v>1847</v>
      </c>
      <c r="B1850" t="str">
        <f>VLOOKUP(A1850,SOURCE!B:P,12,0)</f>
        <v>ITM_WS8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ITM_WS8                       1847   //JM BASE</v>
      </c>
    </row>
    <row r="1851" spans="1:4">
      <c r="A1851">
        <v>1848</v>
      </c>
      <c r="B1851" t="str">
        <f>VLOOKUP(A1851,SOURCE!B:P,12,0)</f>
        <v>ITM_WS16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ITM_WS16                      1848   //JM BASE</v>
      </c>
    </row>
    <row r="1852" spans="1:4">
      <c r="A1852">
        <v>1849</v>
      </c>
      <c r="B1852" t="str">
        <f>VLOOKUP(A1852,SOURCE!B:P,12,0)</f>
        <v>ITM_WS32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ITM_WS32                      1849   //JM BASE</v>
      </c>
    </row>
    <row r="1853" spans="1:4">
      <c r="A1853">
        <v>1850</v>
      </c>
      <c r="B1853" t="str">
        <f>VLOOKUP(A1853,SOURCE!B:P,12,0)</f>
        <v>ITM_WS64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ITM_WS64                      1850   //JM BASE</v>
      </c>
    </row>
    <row r="1854" spans="1:4">
      <c r="A1854">
        <v>1851</v>
      </c>
      <c r="B1854" t="str">
        <f>VLOOKUP(A1854,SOURCE!B:P,12,0)</f>
        <v>ITM_RI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ITM_RI                        1851   //JM ROUND</v>
      </c>
    </row>
    <row r="1855" spans="1:4">
      <c r="A1855">
        <v>1852</v>
      </c>
      <c r="B1855" t="str">
        <f>VLOOKUP(A1855,SOURCE!B:P,12,0)</f>
        <v>ITM_HASH_JM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ITM_HASH_JM                   1852</v>
      </c>
    </row>
    <row r="1856" spans="1:4">
      <c r="A1856">
        <v>1853</v>
      </c>
      <c r="B1856" t="str">
        <f>VLOOKUP(A1856,SOURCE!B:P,12,0)</f>
        <v>ITM_GRF_X0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ITM_GRF_X0                    1853   //JM GRAPH</v>
      </c>
    </row>
    <row r="1857" spans="1:4">
      <c r="A1857">
        <v>1854</v>
      </c>
      <c r="B1857" t="str">
        <f>VLOOKUP(A1857,SOURCE!B:P,12,0)</f>
        <v>ITM_GRF_X1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ITM_GRF_X1                    1854   //JM GRAPH</v>
      </c>
    </row>
    <row r="1858" spans="1:4">
      <c r="A1858">
        <v>1855</v>
      </c>
      <c r="B1858" t="str">
        <f>VLOOKUP(A1858,SOURCE!B:P,12,0)</f>
        <v>ITM_GRF_Y0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ITM_GRF_Y0                    1855   //JM GRAPH</v>
      </c>
    </row>
    <row r="1859" spans="1:4">
      <c r="A1859">
        <v>1856</v>
      </c>
      <c r="B1859" t="str">
        <f>VLOOKUP(A1859,SOURCE!B:P,12,0)</f>
        <v>ITM_GRF_Y1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ITM_GRF_Y1                    1856   //JM GRAPH</v>
      </c>
    </row>
    <row r="1860" spans="1:4">
      <c r="A1860">
        <v>1857</v>
      </c>
      <c r="B1860" t="str">
        <f>VLOOKUP(A1860,SOURCE!B:P,12,0)</f>
        <v>ITM_GRF_DX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ITM_GRF_DX                    1857   //JM GRAPH</v>
      </c>
    </row>
    <row r="1861" spans="1:4">
      <c r="A1861">
        <v>1858</v>
      </c>
      <c r="B1861" t="str">
        <f>VLOOKUP(A1861,SOURCE!B:P,12,0)</f>
        <v>ITM_GRF_DY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ITM_GRF_DY                    1858   //JM GRAPH</v>
      </c>
    </row>
    <row r="1862" spans="1:4">
      <c r="A1862">
        <v>1859</v>
      </c>
      <c r="B1862" t="str">
        <f>VLOOKUP(A1862,SOURCE!B:P,12,0)</f>
        <v>ITM_GRF_HLP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ITM_GRF_HLP                   1859   //JM GRAPH</v>
      </c>
    </row>
    <row r="1863" spans="1:4">
      <c r="A1863">
        <v>1860</v>
      </c>
      <c r="B1863" t="str">
        <f>VLOOKUP(A1863,SOURCE!B:P,12,0)</f>
        <v>ITM_DEMO1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ITM_DEMO1                     1860   //JM USER</v>
      </c>
    </row>
    <row r="1864" spans="1:4">
      <c r="A1864">
        <v>1861</v>
      </c>
      <c r="B1864" t="str">
        <f>VLOOKUP(A1864,SOURCE!B:P,12,0)</f>
        <v>ITM_DEMO2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ITM_DEMO2                     1861   //JM USER</v>
      </c>
    </row>
    <row r="1865" spans="1:4">
      <c r="A1865">
        <v>1862</v>
      </c>
      <c r="B1865" t="str">
        <f>VLOOKUP(A1865,SOURCE!B:P,12,0)</f>
        <v>ITM_DEMO3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ITM_DEMO3                     1862   //JM USER</v>
      </c>
    </row>
    <row r="1866" spans="1:4">
      <c r="A1866">
        <v>1863</v>
      </c>
      <c r="B1866" t="str">
        <f>VLOOKUP(A1866,SOURCE!B:P,12,0)</f>
        <v>ITM_DEMO4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ITM_DEMO4                     1863   //JM USER</v>
      </c>
    </row>
    <row r="1867" spans="1:4">
      <c r="A1867">
        <v>1864</v>
      </c>
      <c r="B1867" t="str">
        <f>VLOOKUP(A1867,SOURCE!B:P,12,0)</f>
        <v>ITM_DEMO5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ITM_DEMO5                     1864   //JM USER</v>
      </c>
    </row>
    <row r="1868" spans="1:4">
      <c r="A1868">
        <v>1865</v>
      </c>
      <c r="B1868" t="str">
        <f>VLOOKUP(A1868,SOURCE!B:P,12,0)</f>
        <v>ITM_DEMO6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ITM_DEMO6                     1865   //JM USER</v>
      </c>
    </row>
    <row r="1869" spans="1:4">
      <c r="A1869">
        <v>1866</v>
      </c>
      <c r="B1869" t="str">
        <f>VLOOKUP(A1869,SOURCE!B:P,12,0)</f>
        <v>ITM_LISTXY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ITM_LISTXY                    1866   //JMSTAT</v>
      </c>
    </row>
    <row r="1870" spans="1:4">
      <c r="A1870">
        <v>1867</v>
      </c>
      <c r="B1870" t="str">
        <f>VLOOKUP(A1870,SOURCE!B:P,12,0)</f>
        <v>ITM_EXTX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ITM_EXTX                      1867</v>
      </c>
    </row>
    <row r="1871" spans="1:4">
      <c r="A1871">
        <v>1868</v>
      </c>
      <c r="B1871" t="str">
        <f>VLOOKUP(A1871,SOURCE!B:P,12,0)</f>
        <v>ITM_EXTY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ITM_EXTY                      1868</v>
      </c>
    </row>
    <row r="1872" spans="1:4">
      <c r="A1872">
        <v>1869</v>
      </c>
      <c r="B1872" t="str">
        <f>VLOOKUP(A1872,SOURCE!B:P,12,0)</f>
        <v>ITM_SH_ERPN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ITM_SH_ERPN                   1869   //JM SHOW</v>
      </c>
    </row>
    <row r="1873" spans="1:4">
      <c r="A1873">
        <v>1870</v>
      </c>
      <c r="B1873" t="str">
        <f>VLOOKUP(A1873,SOURCE!B:P,12,0)</f>
        <v>ITM_SYS_FREE_RAM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ITM_SYS_FREE_RAM              1870   //dr</v>
      </c>
    </row>
    <row r="1874" spans="1:4">
      <c r="A1874">
        <v>1871</v>
      </c>
      <c r="B1874" t="str">
        <f>VLOOKUP(A1874,SOURCE!B:P,12,0)</f>
        <v>MNU_INL_TST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MNU_INL_TST                   1871   //INLINE_TEST</v>
      </c>
    </row>
    <row r="1875" spans="1:4">
      <c r="A1875">
        <v>1872</v>
      </c>
      <c r="B1875" t="str">
        <f>VLOOKUP(A1875,SOURCE!B:P,12,0)</f>
        <v>ITM_TEST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ITM_TEST                      1872   //INLINE_TEST</v>
      </c>
    </row>
    <row r="1876" spans="1:4">
      <c r="A1876">
        <v>1873</v>
      </c>
      <c r="B1876" t="str">
        <f>VLOOKUP(A1876,SOURCE!B:P,12,0)</f>
        <v>ITM_GET_TEST_BS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ITM_GET_TEST_BS               1873   //INLINE_TEST</v>
      </c>
    </row>
    <row r="1877" spans="1:4">
      <c r="A1877">
        <v>1874</v>
      </c>
      <c r="B1877" t="str">
        <f>VLOOKUP(A1877,SOURCE!B:P,12,0)</f>
        <v>ITM_SET_TEST_BS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ITM_SET_TEST_BS               1874   //INLINE_TEST</v>
      </c>
    </row>
    <row r="1878" spans="1:4">
      <c r="A1878">
        <v>1875</v>
      </c>
      <c r="B1878" t="str">
        <f>VLOOKUP(A1878,SOURCE!B:P,12,0)</f>
        <v>ITM_INP_DEF_DP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ITM_INP_DEF_DP                1875   //JM INPUT DEFAULT</v>
      </c>
    </row>
    <row r="1879" spans="1:4">
      <c r="A1879">
        <v>1876</v>
      </c>
      <c r="B1879" t="str">
        <f>VLOOKUP(A1879,SOURCE!B:P,12,0)</f>
        <v>ITM_SH_INP_DEF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ITM_SH_INP_DEF                1876   //JM INPUT DEFAULT</v>
      </c>
    </row>
    <row r="1880" spans="1:4">
      <c r="A1880">
        <v>1877</v>
      </c>
      <c r="B1880" t="str">
        <f>VLOOKUP(A1880,SOURCE!B:P,12,0)</f>
        <v>ITM_INP_DEF_CPXDP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ITM_INP_DEF_CPXDP             1877   //JM INPUT DEFAULT</v>
      </c>
    </row>
    <row r="1881" spans="1:4">
      <c r="A1881">
        <v>1878</v>
      </c>
      <c r="B1881" t="str">
        <f>VLOOKUP(A1881,SOURCE!B:P,12,0)</f>
        <v>ITM_INP_DEF_SI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ITM_INP_DEF_SI                1878   //JM INPUT DEFAULT</v>
      </c>
    </row>
    <row r="1882" spans="1:4">
      <c r="A1882">
        <v>1879</v>
      </c>
      <c r="B1882" t="str">
        <f>VLOOKUP(A1882,SOURCE!B:P,12,0)</f>
        <v>ITM_INP_DEF_LI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ITM_INP_DEF_LI                1879   //JM INPUT DEFAULT</v>
      </c>
    </row>
    <row r="1883" spans="1:4">
      <c r="A1883">
        <v>1880</v>
      </c>
      <c r="B1883" t="str">
        <f>VLOOKUP(A1883,SOURCE!B:P,12,0)</f>
        <v>ITM_USER_V43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ITM_USER_V43                  1880   //V43</v>
      </c>
    </row>
    <row r="1884" spans="1:4">
      <c r="A1884">
        <v>1881</v>
      </c>
      <c r="B1884" t="str">
        <f>VLOOKUP(A1884,SOURCE!B:P,12,0)</f>
        <v>KEY_fg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KEY_fg                        1881</v>
      </c>
    </row>
    <row r="1885" spans="1:4">
      <c r="A1885">
        <v>1882</v>
      </c>
      <c r="B1885" t="str">
        <f>VLOOKUP(A1885,SOURCE!B:P,12,0)</f>
        <v>ITM_USER_DEFAULTS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ITM_USER_DEFAULTS             1882   //JM USER</v>
      </c>
    </row>
    <row r="1886" spans="1:4">
      <c r="A1886">
        <v>1883</v>
      </c>
      <c r="B1886" t="str">
        <f>VLOOKUP(A1886,SOURCE!B:P,12,0)</f>
        <v>ITM_USER_COMPLEX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ITM_USER_COMPLEX              1883   //JM USER</v>
      </c>
    </row>
    <row r="1887" spans="1:4">
      <c r="A1887">
        <v>1884</v>
      </c>
      <c r="B1887" t="str">
        <f>VLOOKUP(A1887,SOURCE!B:P,12,0)</f>
        <v>ITM_USER_SHIFTS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ITM_USER_SHIFTS               1884   //JM USER</v>
      </c>
    </row>
    <row r="1888" spans="1:4">
      <c r="A1888">
        <v>1885</v>
      </c>
      <c r="B1888" t="str">
        <f>VLOOKUP(A1888,SOURCE!B:P,12,0)</f>
        <v>ITM_USER_RESET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ITM_USER_RESET                1885   //JM USER</v>
      </c>
    </row>
    <row r="1889" spans="1:4">
      <c r="A1889">
        <v>1886</v>
      </c>
      <c r="B1889" t="str">
        <f>VLOOKUP(A1889,SOURCE!B:P,12,0)</f>
        <v>ITM_U_KEY_USER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ITM_U_KEY_USER                1886   //JM USER</v>
      </c>
    </row>
    <row r="1890" spans="1:4">
      <c r="A1890">
        <v>1887</v>
      </c>
      <c r="B1890" t="str">
        <f>VLOOKUP(A1890,SOURCE!B:P,12,0)</f>
        <v>ITM_U_KEY_CC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ITM_U_KEY_CC                  1887   //JM USER</v>
      </c>
    </row>
    <row r="1891" spans="1:4">
      <c r="A1891">
        <v>1888</v>
      </c>
      <c r="B1891" t="str">
        <f>VLOOKUP(A1891,SOURCE!B:P,12,0)</f>
        <v>ITM_U_KEY_MM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ITM_U_KEY_MM                  1888   //JM USER</v>
      </c>
    </row>
    <row r="1892" spans="1:4">
      <c r="A1892">
        <v>1889</v>
      </c>
      <c r="B1892" t="str">
        <f>VLOOKUP(A1892,SOURCE!B:P,12,0)</f>
        <v>ITM_U_KEY_SIGMA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ITM_U_KEY_SIGMA               1889   //JM USER</v>
      </c>
    </row>
    <row r="1893" spans="1:4">
      <c r="A1893">
        <v>1890</v>
      </c>
      <c r="B1893" t="str">
        <f>VLOOKUP(A1893,SOURCE!B:P,12,0)</f>
        <v>ITM_U_KEY_PRGM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ITM_U_KEY_PRGM                1890   //JM USER</v>
      </c>
    </row>
    <row r="1894" spans="1:4">
      <c r="A1894">
        <v>1891</v>
      </c>
      <c r="B1894" t="str">
        <f>VLOOKUP(A1894,SOURCE!B:P,12,0)</f>
        <v>ITM_U_KEY_ALPHA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ITM_U_KEY_ALPHA               1891   //JM USER</v>
      </c>
    </row>
    <row r="1895" spans="1:4">
      <c r="A1895">
        <v>1892</v>
      </c>
      <c r="B1895" t="str">
        <f>VLOOKUP(A1895,SOURCE!B:P,12,0)</f>
        <v>ITM_SH_NORM_E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ITM_SH_NORM_E                 1892   //JM USER NORMAL</v>
      </c>
    </row>
    <row r="1896" spans="1:4">
      <c r="A1896">
        <v>1893</v>
      </c>
      <c r="B1896" t="str">
        <f>VLOOKUP(A1896,SOURCE!B:P,12,0)</f>
        <v>ITM_JM_ASN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ITM_JM_ASN                    1893   //JM ASSIGN</v>
      </c>
    </row>
    <row r="1897" spans="1:4">
      <c r="A1897">
        <v>1894</v>
      </c>
      <c r="B1897" t="str">
        <f>VLOOKUP(A1897,SOURCE!B:P,12,0)</f>
        <v>ITM_JM_SEEK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ITM_JM_SEEK                   1894   //JM ASSIGN</v>
      </c>
    </row>
    <row r="1898" spans="1:4">
      <c r="A1898">
        <v>1895</v>
      </c>
      <c r="B1898" t="str">
        <f>VLOOKUP(A1898,SOURCE!B:P,12,0)</f>
        <v>ITM_INP_DEF_43S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ITM_INP_DEF_43S               1895   //JM INPUT DEFAULT</v>
      </c>
    </row>
    <row r="1899" spans="1:4">
      <c r="A1899">
        <v>1896</v>
      </c>
      <c r="B1899" t="str">
        <f>VLOOKUP(A1899,SOURCE!B:P,12,0)</f>
        <v>ITM_XXEQ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ITM_XXEQ                      1896</v>
      </c>
    </row>
    <row r="1900" spans="1:4">
      <c r="A1900">
        <v>1897</v>
      </c>
      <c r="B1900" t="str">
        <f>VLOOKUP(A1900,SOURCE!B:P,12,0)</f>
        <v>ITM_USER_ALPHA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ITM_USER_ALPHA                1897   //JM USER</v>
      </c>
    </row>
    <row r="1901" spans="1:4">
      <c r="A1901">
        <v>1898</v>
      </c>
      <c r="B1901" t="str">
        <f>VLOOKUP(A1901,SOURCE!B:P,12,0)</f>
        <v>ITM_USER_GSHFT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ITM_USER_GSHFT                1898   //JM USER</v>
      </c>
    </row>
    <row r="1902" spans="1:4">
      <c r="A1902">
        <v>1899</v>
      </c>
      <c r="B1902" t="str">
        <f>VLOOKUP(A1902,SOURCE!B:P,12,0)</f>
        <v>ITM_USER_CC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ITM_USER_CC                   1899   //JM USER</v>
      </c>
    </row>
    <row r="1903" spans="1:4">
      <c r="A1903">
        <v>1900</v>
      </c>
      <c r="B1903" t="str">
        <f>VLOOKUP(A1903,SOURCE!B:P,12,0)</f>
        <v>ITM_USER_MYM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ITM_USER_MYM                  1900   //JM USER</v>
      </c>
    </row>
    <row r="1904" spans="1:4">
      <c r="A1904">
        <v>1901</v>
      </c>
      <c r="B1904" t="str">
        <f>VLOOKUP(A1904,SOURCE!B:P,12,0)</f>
        <v>ITM_USER_PRGM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ITM_USER_PRGM                 1901   //JM USER</v>
      </c>
    </row>
    <row r="1905" spans="1:4">
      <c r="A1905">
        <v>1902</v>
      </c>
      <c r="B1905" t="str">
        <f>VLOOKUP(A1905,SOURCE!B:P,12,0)</f>
        <v>ITM_USER_USER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ITM_USER_USER                 1902   //JM USER</v>
      </c>
    </row>
    <row r="1906" spans="1:4">
      <c r="A1906">
        <v>1903</v>
      </c>
      <c r="B1906" t="str">
        <f>VLOOKUP(A1906,SOURCE!B:P,12,0)</f>
        <v>ITM_USER_SIGMAPLUS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ITM_USER_SIGMAPLUS            1903   //JM USER</v>
      </c>
    </row>
    <row r="1907" spans="1:4">
      <c r="A1907">
        <v>1904</v>
      </c>
      <c r="B1907" t="str">
        <f>VLOOKUP(A1907,SOURCE!B:P,12,0)</f>
        <v>ITM_USER_V43MIN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ITM_USER_V43MIN               1904   //V43</v>
      </c>
    </row>
    <row r="1908" spans="1:4">
      <c r="A1908">
        <v>1905</v>
      </c>
      <c r="B1908" t="str">
        <f>VLOOKUP(A1908,SOURCE!B:P,12,0)</f>
        <v>ITM_USER_SHIFTS2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ITM_USER_SHIFTS2              1905   //V43</v>
      </c>
    </row>
    <row r="1909" spans="1:4">
      <c r="A1909">
        <v>1906</v>
      </c>
      <c r="B1909" t="str">
        <f>VLOOKUP(A1909,SOURCE!B:P,12,0)</f>
        <v>ITM_USER_HOME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ITM_USER_HOME                 1906   //JM USER</v>
      </c>
    </row>
    <row r="1910" spans="1:4">
      <c r="A1910">
        <v>1907</v>
      </c>
      <c r="B1910" t="str">
        <f>VLOOKUP(A1910,SOURCE!B:P,12,0)</f>
        <v>ITM_USER_WP43S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ITM_USER_WP43S                1907   //V43</v>
      </c>
    </row>
    <row r="1911" spans="1:4">
      <c r="A1911">
        <v>1908</v>
      </c>
      <c r="B1911" t="str">
        <f>VLOOKUP(A1911,SOURCE!B:P,12,0)</f>
        <v>ITM_USER_DM42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ITM_USER_DM42                 1908   //V43</v>
      </c>
    </row>
    <row r="1912" spans="1:4">
      <c r="A1912">
        <v>1909</v>
      </c>
      <c r="B1912" t="str">
        <f>VLOOKUP(A1912,SOURCE!B:P,12,0)</f>
        <v>ITM_USER_C43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ITM_USER_C43                  1909</v>
      </c>
    </row>
    <row r="1913" spans="1:4">
      <c r="A1913">
        <v>1910</v>
      </c>
      <c r="B1913" t="str">
        <f>VLOOKUP(A1913,SOURCE!B:P,12,0)</f>
        <v>ITM_GET_NORM_E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ITM_GET_NORM_E                1910   //JM USER NORMAL</v>
      </c>
    </row>
    <row r="1914" spans="1:4">
      <c r="A1914">
        <v>1911</v>
      </c>
      <c r="B1914" t="str">
        <f>VLOOKUP(A1914,SOURCE!B:P,12,0)</f>
        <v>MNU_GRAPH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MNU_GRAPH                     1911   //JM GRAPH</v>
      </c>
    </row>
    <row r="1915" spans="1:4">
      <c r="A1915">
        <v>1912</v>
      </c>
      <c r="B1915" t="str">
        <f>VLOOKUP(A1915,SOURCE!B:P,12,0)</f>
        <v>MNU_ASN_N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MNU_ASN_N                     1912   //JM USER NORMAL</v>
      </c>
    </row>
    <row r="1916" spans="1:4">
      <c r="A1916">
        <v>1913</v>
      </c>
      <c r="B1916" t="str">
        <f>VLOOKUP(A1916,SOURCE!B:P,12,0)</f>
        <v>MNU_HOME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MNU_HOME                      1913   //JM HOME</v>
      </c>
    </row>
    <row r="1917" spans="1:4">
      <c r="A1917">
        <v>1914</v>
      </c>
      <c r="B1917" t="str">
        <f>VLOOKUP(A1917,SOURCE!B:P,12,0)</f>
        <v>MNU_ALPHA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MNU_ALPHA                     1914   //JM ALPHA</v>
      </c>
    </row>
    <row r="1918" spans="1:4">
      <c r="A1918">
        <v>1915</v>
      </c>
      <c r="B1918" t="str">
        <f>VLOOKUP(A1918,SOURCE!B:P,12,0)</f>
        <v>MNU_BASE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MNU_BASE                      1915   //JM BASE</v>
      </c>
    </row>
    <row r="1919" spans="1:4">
      <c r="A1919">
        <v>1916</v>
      </c>
      <c r="B1919" t="str">
        <f>VLOOKUP(A1919,SOURCE!B:P,12,0)</f>
        <v>MNU_XEQ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MNU_XEQ                       1916   //JM EXEC</v>
      </c>
    </row>
    <row r="1920" spans="1:4">
      <c r="A1920">
        <v>1917</v>
      </c>
      <c r="B1920" t="str">
        <f>VLOOKUP(A1920,SOURCE!B:P,12,0)</f>
        <v>MNU_EE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MNU_EE                        1917   //JM EE</v>
      </c>
    </row>
    <row r="1921" spans="1:4">
      <c r="A1921">
        <v>1918</v>
      </c>
      <c r="B1921" t="str">
        <f>VLOOKUP(A1921,SOURCE!B:P,12,0)</f>
        <v>STAT_DEMO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STAT_DEMO                     1918   //LOAD STATS GRAPH</v>
      </c>
    </row>
    <row r="1922" spans="1:4">
      <c r="A1922">
        <v>1919</v>
      </c>
      <c r="B1922" t="str">
        <f>VLOOKUP(A1922,SOURCE!B:P,12,0)</f>
        <v>MNU_ASN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MNU_ASN                       1919   //JM USER</v>
      </c>
    </row>
    <row r="1923" spans="1:4">
      <c r="A1923">
        <v>1920</v>
      </c>
      <c r="B1923" t="str">
        <f>VLOOKUP(A1923,SOURCE!B:P,12,0)</f>
        <v>MNU_A_Z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MNU_A_Z                       1920   //  34</v>
      </c>
    </row>
    <row r="1924" spans="1:4">
      <c r="A1924">
        <v>1921</v>
      </c>
      <c r="B1924" t="str">
        <f>VLOOKUP(A1924,SOURCE!B:P,12,0)</f>
        <v>MNU_a_z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MNU_a_z                       1921   //  875</v>
      </c>
    </row>
    <row r="1925" spans="1:4">
      <c r="A1925">
        <v>1922</v>
      </c>
      <c r="B1925" t="str">
        <f>VLOOKUP(A1925,SOURCE!B:P,12,0)</f>
        <v>MNU_ST_GRAPH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MNU_ST_GRAPH                  1922   //JM USER</v>
      </c>
    </row>
    <row r="1926" spans="1:4">
      <c r="A1926">
        <v>1923</v>
      </c>
      <c r="B1926" t="str">
        <f>VLOOKUP(A1926,SOURCE!B:P,12,0)</f>
        <v>MNU_ASN_U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MNU_ASN_U                     1923   //V43</v>
      </c>
    </row>
    <row r="1927" spans="1:4">
      <c r="A1927">
        <v>1924</v>
      </c>
      <c r="B1927" t="str">
        <f>VLOOKUP(A1927,SOURCE!B:P,12,0)</f>
        <v>MNU_T_EDIT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MNU_T_EDIT                    1924</v>
      </c>
    </row>
    <row r="1928" spans="1:4">
      <c r="A1928">
        <v>1925</v>
      </c>
      <c r="B1928" t="str">
        <f>VLOOKUP(A1928,SOURCE!B:P,12,0)</f>
        <v>MNU_XXEQ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MNU_XXEQ                      1925</v>
      </c>
    </row>
    <row r="1929" spans="1:4">
      <c r="A1929">
        <v>1926</v>
      </c>
      <c r="B1929" t="str">
        <f>VLOOKUP(A1929,SOURCE!B:P,12,0)</f>
        <v>ITM_RNG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ITM_RNG                       1926   //JM RANGE</v>
      </c>
    </row>
    <row r="1930" spans="1:4">
      <c r="A1930">
        <v>1927</v>
      </c>
      <c r="B1930" t="str">
        <f>VLOOKUP(A1930,SOURCE!B:P,12,0)</f>
        <v>ITM_FLGSV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ITM_FLGSV                     1927</v>
      </c>
    </row>
    <row r="1931" spans="1:4">
      <c r="A1931">
        <v>1928</v>
      </c>
      <c r="B1931" t="str">
        <f>VLOOKUP(A1931,SOURCE!B:P,12,0)</f>
        <v>ITM_CPXI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ITM_CPXI                      1928</v>
      </c>
    </row>
    <row r="1932" spans="1:4">
      <c r="A1932">
        <v>1929</v>
      </c>
      <c r="B1932" t="str">
        <f>VLOOKUP(A1932,SOURCE!B:P,12,0)</f>
        <v>ITM_CPXJ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ITM_CPXJ                      1929</v>
      </c>
    </row>
    <row r="1933" spans="1:4">
      <c r="A1933">
        <v>1930</v>
      </c>
      <c r="B1933" t="str">
        <f>VLOOKUP(A1933,SOURCE!B:P,12,0)</f>
        <v>ITM_SSIZE4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ITM_SSIZE4                    1930</v>
      </c>
    </row>
    <row r="1934" spans="1:4">
      <c r="A1934">
        <v>1931</v>
      </c>
      <c r="B1934" t="str">
        <f>VLOOKUP(A1934,SOURCE!B:P,12,0)</f>
        <v>ITM_SSIZE8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ITM_SSIZE8                    1931</v>
      </c>
    </row>
    <row r="1935" spans="1:4">
      <c r="A1935">
        <v>1932</v>
      </c>
      <c r="B1935" t="str">
        <f>VLOOKUP(A1935,SOURCE!B:P,12,0)</f>
        <v>ITM_CB_SPCRES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ITM_CB_SPCRES                 1932</v>
      </c>
    </row>
    <row r="1936" spans="1:4">
      <c r="A1936">
        <v>1933</v>
      </c>
      <c r="B1936" t="str">
        <f>VLOOKUP(A1936,SOURCE!B:P,12,0)</f>
        <v>ITM_CFG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ITM_CFG                       1933   //JM Replacements</v>
      </c>
    </row>
    <row r="1937" spans="1:4">
      <c r="A1937">
        <v>1934</v>
      </c>
      <c r="B1937" t="str">
        <f>VLOOKUP(A1937,SOURCE!B:P,12,0)</f>
        <v>ITM_CLK12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ITM_CLK12                     1934   //JM Replacements</v>
      </c>
    </row>
    <row r="1938" spans="1:4">
      <c r="A1938">
        <v>1935</v>
      </c>
      <c r="B1938" t="str">
        <f>VLOOKUP(A1938,SOURCE!B:P,12,0)</f>
        <v>ITM_CLK24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ITM_CLK24                     1935   //JM Replacements</v>
      </c>
    </row>
    <row r="1939" spans="1:4">
      <c r="A1939">
        <v>1936</v>
      </c>
      <c r="B1939" t="str">
        <f>VLOOKUP(A1939,SOURCE!B:P,12,0)</f>
        <v>ITM_MULTCR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ITM_MULTCR                    1936</v>
      </c>
    </row>
    <row r="1940" spans="1:4">
      <c r="A1940">
        <v>1937</v>
      </c>
      <c r="B1940" t="str">
        <f>VLOOKUP(A1940,SOURCE!B:P,12,0)</f>
        <v>ITM_MULTDOT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ITM_MULTDOT                   1937</v>
      </c>
    </row>
    <row r="1941" spans="1:4">
      <c r="A1941">
        <v>1938</v>
      </c>
      <c r="B1941" t="str">
        <f>VLOOKUP(A1941,SOURCE!B:P,12,0)</f>
        <v>ITM_POLAR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ITM_POLAR                     1938   //JM Replacements</v>
      </c>
    </row>
    <row r="1942" spans="1:4">
      <c r="A1942">
        <v>1939</v>
      </c>
      <c r="B1942" t="str">
        <f>VLOOKUP(A1942,SOURCE!B:P,12,0)</f>
        <v>ITM_RDXCOM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ITM_RDXCOM                    1939   //JM Replacements</v>
      </c>
    </row>
    <row r="1943" spans="1:4">
      <c r="A1943">
        <v>1940</v>
      </c>
      <c r="B1943" t="str">
        <f>VLOOKUP(A1943,SOURCE!B:P,12,0)</f>
        <v>ITM_RDXPER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ITM_RDXPER                    1940   //JM Replacements</v>
      </c>
    </row>
    <row r="1944" spans="1:4">
      <c r="A1944">
        <v>1941</v>
      </c>
      <c r="B1944" t="str">
        <f>VLOOKUP(A1944,SOURCE!B:P,12,0)</f>
        <v>ITM_RECT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ITM_RECT                      1941   //JM Replacements</v>
      </c>
    </row>
    <row r="1945" spans="1:4">
      <c r="A1945">
        <v>1942</v>
      </c>
      <c r="B1945" t="str">
        <f>VLOOKUP(A1945,SOURCE!B:P,12,0)</f>
        <v>ITM_SCIOVR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ITM_SCIOVR                    1942   //JM Replacements</v>
      </c>
    </row>
    <row r="1946" spans="1:4">
      <c r="A1946">
        <v>1943</v>
      </c>
      <c r="B1946" t="str">
        <f>VLOOKUP(A1946,SOURCE!B:P,12,0)</f>
        <v>ITM_ENGOVR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ITM_ENGOVR                    1943   //JM Replacements</v>
      </c>
    </row>
    <row r="1947" spans="1:4">
      <c r="A1947">
        <v>1944</v>
      </c>
      <c r="B1947" t="str">
        <f>VLOOKUP(A1947,SOURCE!B:P,12,0)</f>
        <v>ITM_T_LEFT_ARROW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ITM_T_LEFT_ARROW              1944</v>
      </c>
    </row>
    <row r="1948" spans="1:4">
      <c r="A1948">
        <v>1945</v>
      </c>
      <c r="B1948" t="str">
        <f>VLOOKUP(A1948,SOURCE!B:P,12,0)</f>
        <v>ITM_T_RIGHT_ARROW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ITM_T_RIGHT_ARROW             1945</v>
      </c>
    </row>
    <row r="1949" spans="1:4">
      <c r="A1949">
        <v>1946</v>
      </c>
      <c r="B1949" t="str">
        <f>VLOOKUP(A1949,SOURCE!B:P,12,0)</f>
        <v>ITM_T_LLEFT_ARROW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ITM_T_LLEFT_ARROW             1946</v>
      </c>
    </row>
    <row r="1950" spans="1:4">
      <c r="A1950">
        <v>1947</v>
      </c>
      <c r="B1950" t="str">
        <f>VLOOKUP(A1950,SOURCE!B:P,12,0)</f>
        <v>ITM_T_RRIGHT_ARROW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ITM_T_RRIGHT_ARROW            1947</v>
      </c>
    </row>
    <row r="1951" spans="1:4">
      <c r="A1951">
        <v>1948</v>
      </c>
      <c r="B1951" t="str">
        <f>VLOOKUP(A1951,SOURCE!B:P,12,0)</f>
        <v>ITM_XNEW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ITM_XNEW                      1948</v>
      </c>
    </row>
    <row r="1952" spans="1:4">
      <c r="A1952">
        <v>1949</v>
      </c>
      <c r="B1952" t="str">
        <f>VLOOKUP(A1952,SOURCE!B:P,12,0)</f>
        <v>ITM_XEDIT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ITM_XEDIT                     1949</v>
      </c>
    </row>
    <row r="1953" spans="1:4">
      <c r="A1953">
        <v>1950</v>
      </c>
      <c r="B1953" t="str">
        <f>VLOOKUP(A1953,SOURCE!B:P,12,0)</f>
        <v>ITM_ms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ITM_ms                        1950   //JM DMS HMS</v>
      </c>
    </row>
    <row r="1954" spans="1:4">
      <c r="A1954">
        <v>1951</v>
      </c>
      <c r="B1954" t="str">
        <f>VLOOKUP(A1954,SOURCE!B:P,12,0)</f>
        <v>ITM_DEG2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ITM_DEG2                      1951</v>
      </c>
    </row>
    <row r="1955" spans="1:4">
      <c r="A1955">
        <v>1952</v>
      </c>
      <c r="B1955" t="str">
        <f>VLOOKUP(A1955,SOURCE!B:P,12,0)</f>
        <v>ITM_DMS2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ITM_DMS2                      1952</v>
      </c>
    </row>
    <row r="1956" spans="1:4">
      <c r="A1956">
        <v>1953</v>
      </c>
      <c r="B1956" t="str">
        <f>VLOOKUP(A1956,SOURCE!B:P,12,0)</f>
        <v>ITM_GRAD2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ITM_GRAD2                     1953</v>
      </c>
    </row>
    <row r="1957" spans="1:4">
      <c r="A1957">
        <v>1954</v>
      </c>
      <c r="B1957" t="str">
        <f>VLOOKUP(A1957,SOURCE!B:P,12,0)</f>
        <v>ITM_MULPI2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ITM_MULPI2                    1954</v>
      </c>
    </row>
    <row r="1958" spans="1:4">
      <c r="A1958">
        <v>1955</v>
      </c>
      <c r="B1958" t="str">
        <f>VLOOKUP(A1958,SOURCE!B:P,12,0)</f>
        <v>ITM_RAD2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ITM_RAD2                      1955</v>
      </c>
    </row>
    <row r="1959" spans="1:4">
      <c r="A1959">
        <v>1956</v>
      </c>
      <c r="B1959" t="str">
        <f>VLOOKUP(A1959,SOURCE!B:P,12,0)</f>
        <v>ITM_HMS2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ITM_HMS2                      1956</v>
      </c>
    </row>
    <row r="1960" spans="1:4">
      <c r="A1960">
        <v>1957</v>
      </c>
      <c r="B1960" t="str">
        <f>VLOOKUP(A1960,SOURCE!B:P,12,0)</f>
        <v>K_00U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K_00U                         1957   //JM USER MODE TEST</v>
      </c>
    </row>
    <row r="1961" spans="1:4">
      <c r="A1961">
        <v>1958</v>
      </c>
      <c r="B1961" t="str">
        <f>VLOOKUP(A1961,SOURCE!B:P,12,0)</f>
        <v>Kf00U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Kf00U                         1958   //JM USER MODE TEST</v>
      </c>
    </row>
    <row r="1962" spans="1:4">
      <c r="A1962">
        <v>1959</v>
      </c>
      <c r="B1962" t="str">
        <f>VLOOKUP(A1962,SOURCE!B:P,12,0)</f>
        <v>Kg00U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Kg00U                         1959   //JM USER MODE TEST</v>
      </c>
    </row>
    <row r="1963" spans="1:4">
      <c r="A1963">
        <v>1960</v>
      </c>
      <c r="B1963" t="str">
        <f>VLOOKUP(A1963,SOURCE!B:P,12,0)</f>
        <v>K_01U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K_01U                         1960   //JM USER MODE TEST</v>
      </c>
    </row>
    <row r="1964" spans="1:4">
      <c r="A1964">
        <v>1961</v>
      </c>
      <c r="B1964" t="str">
        <f>VLOOKUP(A1964,SOURCE!B:P,12,0)</f>
        <v>Kf01U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Kf01U                         1961   //JM USER MODE TEST</v>
      </c>
    </row>
    <row r="1965" spans="1:4">
      <c r="A1965">
        <v>1962</v>
      </c>
      <c r="B1965" t="str">
        <f>VLOOKUP(A1965,SOURCE!B:P,12,0)</f>
        <v>Kg01U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Kg01U                         1962   //JM USER MODE TEST</v>
      </c>
    </row>
    <row r="1966" spans="1:4">
      <c r="A1966">
        <v>1963</v>
      </c>
      <c r="B1966" t="str">
        <f>VLOOKUP(A1966,SOURCE!B:P,12,0)</f>
        <v>K_02U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K_02U                         1963   //JM USER MODE TEST</v>
      </c>
    </row>
    <row r="1967" spans="1:4">
      <c r="A1967">
        <v>1964</v>
      </c>
      <c r="B1967" t="str">
        <f>VLOOKUP(A1967,SOURCE!B:P,12,0)</f>
        <v>Kf02U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Kf02U                         1964   //JM USER MODE TEST</v>
      </c>
    </row>
    <row r="1968" spans="1:4">
      <c r="A1968">
        <v>1965</v>
      </c>
      <c r="B1968" t="str">
        <f>VLOOKUP(A1968,SOURCE!B:P,12,0)</f>
        <v>Kg02U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Kg02U                         1965   //JM USER MODE TEST</v>
      </c>
    </row>
    <row r="1969" spans="1:4">
      <c r="A1969">
        <v>1966</v>
      </c>
      <c r="B1969" t="str">
        <f>VLOOKUP(A1969,SOURCE!B:P,12,0)</f>
        <v>K_03U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K_03U                         1966   //JM USER MODE TEST</v>
      </c>
    </row>
    <row r="1970" spans="1:4">
      <c r="A1970">
        <v>1967</v>
      </c>
      <c r="B1970" t="str">
        <f>VLOOKUP(A1970,SOURCE!B:P,12,0)</f>
        <v>Kf03U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Kf03U                         1967   //JM USER MODE TEST</v>
      </c>
    </row>
    <row r="1971" spans="1:4">
      <c r="A1971">
        <v>1968</v>
      </c>
      <c r="B1971" t="str">
        <f>VLOOKUP(A1971,SOURCE!B:P,12,0)</f>
        <v>Kg03U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Kg03U                         1968   //JM USER MODE TEST</v>
      </c>
    </row>
    <row r="1972" spans="1:4">
      <c r="A1972">
        <v>1969</v>
      </c>
      <c r="B1972" t="str">
        <f>VLOOKUP(A1972,SOURCE!B:P,12,0)</f>
        <v>K_04U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K_04U                         1969   //JM USER MODE TEST</v>
      </c>
    </row>
    <row r="1973" spans="1:4">
      <c r="A1973">
        <v>1970</v>
      </c>
      <c r="B1973" t="str">
        <f>VLOOKUP(A1973,SOURCE!B:P,12,0)</f>
        <v>Kf04U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Kf04U                         1970   //JM USER MODE TEST</v>
      </c>
    </row>
    <row r="1974" spans="1:4">
      <c r="A1974">
        <v>1971</v>
      </c>
      <c r="B1974" t="str">
        <f>VLOOKUP(A1974,SOURCE!B:P,12,0)</f>
        <v>Kg04U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Kg04U                         1971   //JM USER MODE TEST</v>
      </c>
    </row>
    <row r="1975" spans="1:4">
      <c r="A1975">
        <v>1972</v>
      </c>
      <c r="B1975" t="str">
        <f>VLOOKUP(A1975,SOURCE!B:P,12,0)</f>
        <v>K_05U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K_05U                         1972   //JM USER MODE TEST</v>
      </c>
    </row>
    <row r="1976" spans="1:4">
      <c r="A1976">
        <v>1973</v>
      </c>
      <c r="B1976" t="str">
        <f>VLOOKUP(A1976,SOURCE!B:P,12,0)</f>
        <v>Kf05U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Kf05U                         1973   //JM USER MODE TEST</v>
      </c>
    </row>
    <row r="1977" spans="1:4">
      <c r="A1977">
        <v>1974</v>
      </c>
      <c r="B1977" t="str">
        <f>VLOOKUP(A1977,SOURCE!B:P,12,0)</f>
        <v>Kg05U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Kg05U                         1974   //JM USER MODE TEST</v>
      </c>
    </row>
    <row r="1978" spans="1:4">
      <c r="A1978">
        <v>1975</v>
      </c>
      <c r="B1978" t="str">
        <f>VLOOKUP(A1978,SOURCE!B:P,12,0)</f>
        <v>K_06U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K_06U                         1975   //JM USER MODE TEST</v>
      </c>
    </row>
    <row r="1979" spans="1:4">
      <c r="A1979">
        <v>1976</v>
      </c>
      <c r="B1979" t="str">
        <f>VLOOKUP(A1979,SOURCE!B:P,12,0)</f>
        <v>Kf06U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Kf06U                         1976   //JM USER MODE TEST</v>
      </c>
    </row>
    <row r="1980" spans="1:4">
      <c r="A1980">
        <v>1977</v>
      </c>
      <c r="B1980" t="str">
        <f>VLOOKUP(A1980,SOURCE!B:P,12,0)</f>
        <v>Kg06U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Kg06U                         1977   //JM USER MODE TEST</v>
      </c>
    </row>
    <row r="1981" spans="1:4">
      <c r="A1981">
        <v>1978</v>
      </c>
      <c r="B1981" t="str">
        <f>VLOOKUP(A1981,SOURCE!B:P,12,0)</f>
        <v>K_07U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K_07U                         1978   //JM USER MODE TEST</v>
      </c>
    </row>
    <row r="1982" spans="1:4">
      <c r="A1982">
        <v>1979</v>
      </c>
      <c r="B1982" t="str">
        <f>VLOOKUP(A1982,SOURCE!B:P,12,0)</f>
        <v>Kf07U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Kf07U                         1979   //JM USER MODE TEST</v>
      </c>
    </row>
    <row r="1983" spans="1:4">
      <c r="A1983">
        <v>1980</v>
      </c>
      <c r="B1983" t="str">
        <f>VLOOKUP(A1983,SOURCE!B:P,12,0)</f>
        <v>Kg07U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Kg07U                         1980   //JM USER MODE TEST</v>
      </c>
    </row>
    <row r="1984" spans="1:4">
      <c r="A1984">
        <v>1981</v>
      </c>
      <c r="B1984" t="str">
        <f>VLOOKUP(A1984,SOURCE!B:P,12,0)</f>
        <v>K_08U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K_08U                         1981   //JM USER MODE TEST</v>
      </c>
    </row>
    <row r="1985" spans="1:4">
      <c r="A1985">
        <v>1982</v>
      </c>
      <c r="B1985" t="str">
        <f>VLOOKUP(A1985,SOURCE!B:P,12,0)</f>
        <v>Kf08U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Kf08U                         1982   //JM USER MODE TEST</v>
      </c>
    </row>
    <row r="1986" spans="1:4">
      <c r="A1986">
        <v>1983</v>
      </c>
      <c r="B1986" t="str">
        <f>VLOOKUP(A1986,SOURCE!B:P,12,0)</f>
        <v>Kg08U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Kg08U                         1983   //JM USER MODE TEST</v>
      </c>
    </row>
    <row r="1987" spans="1:4">
      <c r="A1987">
        <v>1984</v>
      </c>
      <c r="B1987" t="str">
        <f>VLOOKUP(A1987,SOURCE!B:P,12,0)</f>
        <v>K_09U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K_09U                         1984   //JM USER MODE TEST</v>
      </c>
    </row>
    <row r="1988" spans="1:4">
      <c r="A1988">
        <v>1985</v>
      </c>
      <c r="B1988" t="str">
        <f>VLOOKUP(A1988,SOURCE!B:P,12,0)</f>
        <v>Kf09U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Kf09U                         1985   //JM USER MODE TEST</v>
      </c>
    </row>
    <row r="1989" spans="1:4">
      <c r="A1989">
        <v>1986</v>
      </c>
      <c r="B1989" t="str">
        <f>VLOOKUP(A1989,SOURCE!B:P,12,0)</f>
        <v>Kg09U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Kg09U                         1986   //JM USER MODE TEST</v>
      </c>
    </row>
    <row r="1990" spans="1:4">
      <c r="A1990">
        <v>1987</v>
      </c>
      <c r="B1990" t="str">
        <f>VLOOKUP(A1990,SOURCE!B:P,12,0)</f>
        <v>K_10U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K_10U                         1987   //JM USER MODE TEST</v>
      </c>
    </row>
    <row r="1991" spans="1:4">
      <c r="A1991">
        <v>1988</v>
      </c>
      <c r="B1991" t="str">
        <f>VLOOKUP(A1991,SOURCE!B:P,12,0)</f>
        <v>Kf10U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Kf10U                         1988   //JM USER MODE TEST</v>
      </c>
    </row>
    <row r="1992" spans="1:4">
      <c r="A1992">
        <v>1989</v>
      </c>
      <c r="B1992" t="str">
        <f>VLOOKUP(A1992,SOURCE!B:P,12,0)</f>
        <v>Kg10U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Kg10U                         1989   //JM USER MODE TEST</v>
      </c>
    </row>
    <row r="1993" spans="1:4">
      <c r="A1993">
        <v>1990</v>
      </c>
      <c r="B1993" t="str">
        <f>VLOOKUP(A1993,SOURCE!B:P,12,0)</f>
        <v>K_11U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K_11U                         1990   //JM USER MODE TEST</v>
      </c>
    </row>
    <row r="1994" spans="1:4">
      <c r="A1994">
        <v>1991</v>
      </c>
      <c r="B1994" t="str">
        <f>VLOOKUP(A1994,SOURCE!B:P,12,0)</f>
        <v>Kf11U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Kf11U                         1991   //JM USER MODE TEST</v>
      </c>
    </row>
    <row r="1995" spans="1:4">
      <c r="A1995">
        <v>1992</v>
      </c>
      <c r="B1995" t="str">
        <f>VLOOKUP(A1995,SOURCE!B:P,12,0)</f>
        <v>Kg11U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Kg11U                         1992   //JM USER MODE TEST</v>
      </c>
    </row>
    <row r="1996" spans="1:4">
      <c r="A1996">
        <v>1993</v>
      </c>
      <c r="B1996" t="str">
        <f>VLOOKUP(A1996,SOURCE!B:P,12,0)</f>
        <v>K_12U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K_12U                         1993   //JM USER MODE TEST</v>
      </c>
    </row>
    <row r="1997" spans="1:4">
      <c r="A1997">
        <v>1994</v>
      </c>
      <c r="B1997" t="str">
        <f>VLOOKUP(A1997,SOURCE!B:P,12,0)</f>
        <v>Kf12U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Kf12U                         1994   //JM USER MODE TEST</v>
      </c>
    </row>
    <row r="1998" spans="1:4">
      <c r="A1998">
        <v>1995</v>
      </c>
      <c r="B1998" t="str">
        <f>VLOOKUP(A1998,SOURCE!B:P,12,0)</f>
        <v>Kg12U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Kg12U                         1995   //JM USER MODE TEST</v>
      </c>
    </row>
    <row r="1999" spans="1:4">
      <c r="A1999">
        <v>1996</v>
      </c>
      <c r="B1999" t="str">
        <f>VLOOKUP(A1999,SOURCE!B:P,12,0)</f>
        <v>K_13U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K_13U                         1996   //JM USER MODE TEST</v>
      </c>
    </row>
    <row r="2000" spans="1:4">
      <c r="A2000">
        <v>1997</v>
      </c>
      <c r="B2000" t="str">
        <f>VLOOKUP(A2000,SOURCE!B:P,12,0)</f>
        <v>Kf13U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Kf13U                         1997   //JM USER MODE TEST</v>
      </c>
    </row>
    <row r="2001" spans="1:4">
      <c r="A2001">
        <v>1998</v>
      </c>
      <c r="B2001" t="str">
        <f>VLOOKUP(A2001,SOURCE!B:P,12,0)</f>
        <v>Kg13U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Kg13U                         1998   //JM USER MODE TEST</v>
      </c>
    </row>
    <row r="2002" spans="1:4">
      <c r="A2002">
        <v>1999</v>
      </c>
      <c r="B2002" t="str">
        <f>VLOOKUP(A2002,SOURCE!B:P,12,0)</f>
        <v>K_14U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K_14U                         1999   //JM USER MODE TEST</v>
      </c>
    </row>
    <row r="2003" spans="1:4">
      <c r="A2003">
        <v>2000</v>
      </c>
      <c r="B2003" t="str">
        <f>VLOOKUP(A2003,SOURCE!B:P,12,0)</f>
        <v>Kf14U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Kf14U                         2000   //JM USER MODE TEST</v>
      </c>
    </row>
    <row r="2004" spans="1:4">
      <c r="A2004">
        <v>2001</v>
      </c>
      <c r="B2004" t="str">
        <f>VLOOKUP(A2004,SOURCE!B:P,12,0)</f>
        <v>Kg14U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Kg14U                         2001   //JM USER MODE TEST</v>
      </c>
    </row>
    <row r="2005" spans="1:4">
      <c r="A2005">
        <v>2002</v>
      </c>
      <c r="B2005" t="str">
        <f>VLOOKUP(A2005,SOURCE!B:P,12,0)</f>
        <v>K_15U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K_15U                         2002   //JM USER MODE TEST</v>
      </c>
    </row>
    <row r="2006" spans="1:4">
      <c r="A2006">
        <v>2003</v>
      </c>
      <c r="B2006" t="str">
        <f>VLOOKUP(A2006,SOURCE!B:P,12,0)</f>
        <v>Kf15U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Kf15U                         2003   //JM USER MODE TEST</v>
      </c>
    </row>
    <row r="2007" spans="1:4">
      <c r="A2007">
        <v>2004</v>
      </c>
      <c r="B2007" t="str">
        <f>VLOOKUP(A2007,SOURCE!B:P,12,0)</f>
        <v>Kg15U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Kg15U                         2004   //JM USER MODE TEST</v>
      </c>
    </row>
    <row r="2008" spans="1:4">
      <c r="A2008">
        <v>2005</v>
      </c>
      <c r="B2008" t="str">
        <f>VLOOKUP(A2008,SOURCE!B:P,12,0)</f>
        <v>K_16U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K_16U                         2005   //JM USER MODE TEST</v>
      </c>
    </row>
    <row r="2009" spans="1:4">
      <c r="A2009">
        <v>2006</v>
      </c>
      <c r="B2009" t="str">
        <f>VLOOKUP(A2009,SOURCE!B:P,12,0)</f>
        <v>Kf16U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Kf16U                         2006   //JM USER MODE TEST</v>
      </c>
    </row>
    <row r="2010" spans="1:4">
      <c r="A2010">
        <v>2007</v>
      </c>
      <c r="B2010" t="str">
        <f>VLOOKUP(A2010,SOURCE!B:P,12,0)</f>
        <v>Kg16U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Kg16U                         2007   //JM USER MODE TEST</v>
      </c>
    </row>
    <row r="2011" spans="1:4">
      <c r="A2011">
        <v>2008</v>
      </c>
      <c r="B2011" t="str">
        <f>VLOOKUP(A2011,SOURCE!B:P,12,0)</f>
        <v>K_17U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K_17U                         2008   //JM USER MODE TEST</v>
      </c>
    </row>
    <row r="2012" spans="1:4">
      <c r="A2012">
        <v>2009</v>
      </c>
      <c r="B2012" t="str">
        <f>VLOOKUP(A2012,SOURCE!B:P,12,0)</f>
        <v>Kf17U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Kf17U                         2009   //JM USER MODE TEST</v>
      </c>
    </row>
    <row r="2013" spans="1:4">
      <c r="A2013">
        <v>2010</v>
      </c>
      <c r="B2013" t="str">
        <f>VLOOKUP(A2013,SOURCE!B:P,12,0)</f>
        <v>Kg17U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Kg17U                         2010   //JM USER MODE TEST</v>
      </c>
    </row>
    <row r="2014" spans="1:4">
      <c r="A2014">
        <v>2011</v>
      </c>
      <c r="B2014" t="str">
        <f>VLOOKUP(A2014,SOURCE!B:P,12,0)</f>
        <v>K_18U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K_18U                         2011   //JM USER MODE TEST</v>
      </c>
    </row>
    <row r="2015" spans="1:4">
      <c r="A2015">
        <v>2012</v>
      </c>
      <c r="B2015" t="str">
        <f>VLOOKUP(A2015,SOURCE!B:P,12,0)</f>
        <v>Kf18U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Kf18U                         2012   //JM USER MODE TEST</v>
      </c>
    </row>
    <row r="2016" spans="1:4">
      <c r="A2016">
        <v>2013</v>
      </c>
      <c r="B2016" t="str">
        <f>VLOOKUP(A2016,SOURCE!B:P,12,0)</f>
        <v>Kg18U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Kg18U                         2013   //JM USER MODE TEST</v>
      </c>
    </row>
    <row r="2017" spans="1:4">
      <c r="A2017">
        <v>2014</v>
      </c>
      <c r="B2017" t="str">
        <f>VLOOKUP(A2017,SOURCE!B:P,12,0)</f>
        <v>K_19U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K_19U                         2014   //JM USER MODE TEST</v>
      </c>
    </row>
    <row r="2018" spans="1:4">
      <c r="A2018">
        <v>2015</v>
      </c>
      <c r="B2018" t="str">
        <f>VLOOKUP(A2018,SOURCE!B:P,12,0)</f>
        <v>Kf19U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Kf19U                         2015   //JM USER MODE TEST</v>
      </c>
    </row>
    <row r="2019" spans="1:4">
      <c r="A2019">
        <v>2016</v>
      </c>
      <c r="B2019" t="str">
        <f>VLOOKUP(A2019,SOURCE!B:P,12,0)</f>
        <v>Kg19U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Kg19U                         2016   //JM USER MODE TEST</v>
      </c>
    </row>
    <row r="2020" spans="1:4">
      <c r="A2020">
        <v>2017</v>
      </c>
      <c r="B2020" t="str">
        <f>VLOOKUP(A2020,SOURCE!B:P,12,0)</f>
        <v>K_20U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K_20U                         2017   //JM USER MODE TEST</v>
      </c>
    </row>
    <row r="2021" spans="1:4">
      <c r="A2021">
        <v>2018</v>
      </c>
      <c r="B2021" t="str">
        <f>VLOOKUP(A2021,SOURCE!B:P,12,0)</f>
        <v>Kf20U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Kf20U                         2018   //JM USER MODE TEST</v>
      </c>
    </row>
    <row r="2022" spans="1:4">
      <c r="A2022">
        <v>2019</v>
      </c>
      <c r="B2022" t="str">
        <f>VLOOKUP(A2022,SOURCE!B:P,12,0)</f>
        <v>Kg20U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Kg20U                         2019   //JM USER MODE TEST</v>
      </c>
    </row>
    <row r="2023" spans="1:4">
      <c r="A2023">
        <v>2020</v>
      </c>
      <c r="B2023" t="str">
        <f>VLOOKUP(A2023,SOURCE!B:P,12,0)</f>
        <v>K_21U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K_21U                         2020   //JM USER MODE TEST</v>
      </c>
    </row>
    <row r="2024" spans="1:4">
      <c r="A2024">
        <v>2021</v>
      </c>
      <c r="B2024" t="str">
        <f>VLOOKUP(A2024,SOURCE!B:P,12,0)</f>
        <v>Kf21U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Kf21U                         2021   //JM USER MODE TEST</v>
      </c>
    </row>
    <row r="2025" spans="1:4">
      <c r="A2025">
        <v>2022</v>
      </c>
      <c r="B2025" t="str">
        <f>VLOOKUP(A2025,SOURCE!B:P,12,0)</f>
        <v>Kg21U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Kg21U                         2022   //JM USER MODE TEST</v>
      </c>
    </row>
    <row r="2026" spans="1:4">
      <c r="A2026">
        <v>2023</v>
      </c>
      <c r="B2026" t="str">
        <f>VLOOKUP(A2026,SOURCE!B:P,12,0)</f>
        <v>K_22U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K_22U                         2023   //JM USER MODE TEST</v>
      </c>
    </row>
    <row r="2027" spans="1:4">
      <c r="A2027">
        <v>2024</v>
      </c>
      <c r="B2027" t="str">
        <f>VLOOKUP(A2027,SOURCE!B:P,12,0)</f>
        <v>Kf22U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Kf22U                         2024   //JM USER MODE TEST</v>
      </c>
    </row>
    <row r="2028" spans="1:4">
      <c r="A2028">
        <v>2025</v>
      </c>
      <c r="B2028" t="str">
        <f>VLOOKUP(A2028,SOURCE!B:P,12,0)</f>
        <v>Kg22U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Kg22U                         2025   //JM USER MODE TEST</v>
      </c>
    </row>
    <row r="2029" spans="1:4">
      <c r="A2029">
        <v>2026</v>
      </c>
      <c r="B2029" t="str">
        <f>VLOOKUP(A2029,SOURCE!B:P,12,0)</f>
        <v>K_23U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K_23U                         2026   //JM USER MODE TEST</v>
      </c>
    </row>
    <row r="2030" spans="1:4">
      <c r="A2030">
        <v>2027</v>
      </c>
      <c r="B2030" t="str">
        <f>VLOOKUP(A2030,SOURCE!B:P,12,0)</f>
        <v>Kf23U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Kf23U                         2027   //JM USER MODE TEST</v>
      </c>
    </row>
    <row r="2031" spans="1:4">
      <c r="A2031">
        <v>2028</v>
      </c>
      <c r="B2031" t="str">
        <f>VLOOKUP(A2031,SOURCE!B:P,12,0)</f>
        <v>Kg23U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Kg23U                         2028   //JM USER MODE TEST</v>
      </c>
    </row>
    <row r="2032" spans="1:4">
      <c r="A2032">
        <v>2029</v>
      </c>
      <c r="B2032" t="str">
        <f>VLOOKUP(A2032,SOURCE!B:P,12,0)</f>
        <v>K_24U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K_24U                         2029   //JM USER MODE TEST</v>
      </c>
    </row>
    <row r="2033" spans="1:4">
      <c r="A2033">
        <v>2030</v>
      </c>
      <c r="B2033" t="str">
        <f>VLOOKUP(A2033,SOURCE!B:P,12,0)</f>
        <v>Kf24U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Kf24U                         2030   //JM USER MODE TEST</v>
      </c>
    </row>
    <row r="2034" spans="1:4">
      <c r="A2034">
        <v>2031</v>
      </c>
      <c r="B2034" t="str">
        <f>VLOOKUP(A2034,SOURCE!B:P,12,0)</f>
        <v>Kg24U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Kg24U                         2031   //JM USER MODE TEST</v>
      </c>
    </row>
    <row r="2035" spans="1:4">
      <c r="A2035">
        <v>2032</v>
      </c>
      <c r="B2035" t="str">
        <f>VLOOKUP(A2035,SOURCE!B:P,12,0)</f>
        <v>K_25U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K_25U                         2032   //JM USER MODE TEST</v>
      </c>
    </row>
    <row r="2036" spans="1:4">
      <c r="A2036">
        <v>2033</v>
      </c>
      <c r="B2036" t="str">
        <f>VLOOKUP(A2036,SOURCE!B:P,12,0)</f>
        <v>Kf25U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Kf25U                         2033   //JM USER MODE TEST</v>
      </c>
    </row>
    <row r="2037" spans="1:4">
      <c r="A2037">
        <v>2034</v>
      </c>
      <c r="B2037" t="str">
        <f>VLOOKUP(A2037,SOURCE!B:P,12,0)</f>
        <v>Kg25U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Kg25U                         2034   //JM USER MODE TEST</v>
      </c>
    </row>
    <row r="2038" spans="1:4">
      <c r="A2038">
        <v>2035</v>
      </c>
      <c r="B2038" t="str">
        <f>VLOOKUP(A2038,SOURCE!B:P,12,0)</f>
        <v>K_26U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K_26U                         2035   //JM USER MODE TEST</v>
      </c>
    </row>
    <row r="2039" spans="1:4">
      <c r="A2039">
        <v>2036</v>
      </c>
      <c r="B2039" t="str">
        <f>VLOOKUP(A2039,SOURCE!B:P,12,0)</f>
        <v>Kf26U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Kf26U                         2036   //JM USER MODE TEST</v>
      </c>
    </row>
    <row r="2040" spans="1:4">
      <c r="A2040">
        <v>2037</v>
      </c>
      <c r="B2040" t="str">
        <f>VLOOKUP(A2040,SOURCE!B:P,12,0)</f>
        <v>Kg26U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Kg26U                         2037   //JM USER MODE TEST</v>
      </c>
    </row>
    <row r="2041" spans="1:4">
      <c r="A2041">
        <v>2038</v>
      </c>
      <c r="B2041" t="str">
        <f>VLOOKUP(A2041,SOURCE!B:P,12,0)</f>
        <v>K_27U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K_27U                         2038   //JM USER MODE TEST</v>
      </c>
    </row>
    <row r="2042" spans="1:4">
      <c r="A2042">
        <v>2039</v>
      </c>
      <c r="B2042" t="str">
        <f>VLOOKUP(A2042,SOURCE!B:P,12,0)</f>
        <v>Kf27U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Kf27U                         2039   //JM USER MODE TEST</v>
      </c>
    </row>
    <row r="2043" spans="1:4">
      <c r="A2043">
        <v>2040</v>
      </c>
      <c r="B2043" t="str">
        <f>VLOOKUP(A2043,SOURCE!B:P,12,0)</f>
        <v>Kg27U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Kg27U                         2040   //JM USER MODE TEST</v>
      </c>
    </row>
    <row r="2044" spans="1:4">
      <c r="A2044">
        <v>2041</v>
      </c>
      <c r="B2044" t="str">
        <f>VLOOKUP(A2044,SOURCE!B:P,12,0)</f>
        <v>K_28U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K_28U                         2041   //JM USER MODE TEST</v>
      </c>
    </row>
    <row r="2045" spans="1:4">
      <c r="A2045">
        <v>2042</v>
      </c>
      <c r="B2045" t="str">
        <f>VLOOKUP(A2045,SOURCE!B:P,12,0)</f>
        <v>Kf28U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Kf28U                         2042   //JM USER MODE TEST</v>
      </c>
    </row>
    <row r="2046" spans="1:4">
      <c r="A2046">
        <v>2043</v>
      </c>
      <c r="B2046" t="str">
        <f>VLOOKUP(A2046,SOURCE!B:P,12,0)</f>
        <v>Kg28U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Kg28U                         2043   //JM USER MODE TEST</v>
      </c>
    </row>
    <row r="2047" spans="1:4">
      <c r="A2047">
        <v>2044</v>
      </c>
      <c r="B2047" t="str">
        <f>VLOOKUP(A2047,SOURCE!B:P,12,0)</f>
        <v>K_29U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K_29U                         2044   //JM USER MODE TEST</v>
      </c>
    </row>
    <row r="2048" spans="1:4">
      <c r="A2048">
        <v>2045</v>
      </c>
      <c r="B2048" t="str">
        <f>VLOOKUP(A2048,SOURCE!B:P,12,0)</f>
        <v>Kf29U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Kf29U                         2045   //JM USER MODE TEST</v>
      </c>
    </row>
    <row r="2049" spans="1:4">
      <c r="A2049">
        <v>2046</v>
      </c>
      <c r="B2049" t="str">
        <f>VLOOKUP(A2049,SOURCE!B:P,12,0)</f>
        <v>Kg29U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Kg29U                         2046   //JM USER MODE TEST</v>
      </c>
    </row>
    <row r="2050" spans="1:4">
      <c r="A2050">
        <v>2047</v>
      </c>
      <c r="B2050" t="str">
        <f>VLOOKUP(A2050,SOURCE!B:P,12,0)</f>
        <v>K_30U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K_30U                         2047   //JM USER MODE TEST</v>
      </c>
    </row>
    <row r="2051" spans="1:4">
      <c r="A2051">
        <v>2048</v>
      </c>
      <c r="B2051" t="str">
        <f>VLOOKUP(A2051,SOURCE!B:P,12,0)</f>
        <v>Kf30U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Kf30U                         2048   //JM USER MODE TEST</v>
      </c>
    </row>
    <row r="2052" spans="1:4">
      <c r="A2052">
        <v>2049</v>
      </c>
      <c r="B2052" t="str">
        <f>VLOOKUP(A2052,SOURCE!B:P,12,0)</f>
        <v>Kg30U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Kg30U                         2049   //JM USER MODE TEST</v>
      </c>
    </row>
    <row r="2053" spans="1:4">
      <c r="A2053">
        <v>2050</v>
      </c>
      <c r="B2053" t="str">
        <f>VLOOKUP(A2053,SOURCE!B:P,12,0)</f>
        <v>K_31U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K_31U                         2050   //JM USER MODE TEST</v>
      </c>
    </row>
    <row r="2054" spans="1:4">
      <c r="A2054">
        <v>2051</v>
      </c>
      <c r="B2054" t="str">
        <f>VLOOKUP(A2054,SOURCE!B:P,12,0)</f>
        <v>Kf31U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Kf31U                         2051   //JM USER MODE TEST</v>
      </c>
    </row>
    <row r="2055" spans="1:4">
      <c r="A2055">
        <v>2052</v>
      </c>
      <c r="B2055" t="str">
        <f>VLOOKUP(A2055,SOURCE!B:P,12,0)</f>
        <v>Kg31U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Kg31U                         2052   //JM USER MODE TEST</v>
      </c>
    </row>
    <row r="2056" spans="1:4">
      <c r="A2056">
        <v>2053</v>
      </c>
      <c r="B2056" t="str">
        <f>VLOOKUP(A2056,SOURCE!B:P,12,0)</f>
        <v>K_32U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K_32U                         2053   //JM USER MODE TEST</v>
      </c>
    </row>
    <row r="2057" spans="1:4">
      <c r="A2057">
        <v>2054</v>
      </c>
      <c r="B2057" t="str">
        <f>VLOOKUP(A2057,SOURCE!B:P,12,0)</f>
        <v>Kf32U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Kf32U                         2054   //JM USER MODE TEST</v>
      </c>
    </row>
    <row r="2058" spans="1:4">
      <c r="A2058">
        <v>2055</v>
      </c>
      <c r="B2058" t="str">
        <f>VLOOKUP(A2058,SOURCE!B:P,12,0)</f>
        <v>Kg32U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Kg32U                         2055   //JM USER MODE TEST</v>
      </c>
    </row>
    <row r="2059" spans="1:4">
      <c r="A2059">
        <v>2056</v>
      </c>
      <c r="B2059" t="str">
        <f>VLOOKUP(A2059,SOURCE!B:P,12,0)</f>
        <v>K_33U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K_33U                         2056   //JM USER MODE TEST</v>
      </c>
    </row>
    <row r="2060" spans="1:4">
      <c r="A2060">
        <v>2057</v>
      </c>
      <c r="B2060" t="str">
        <f>VLOOKUP(A2060,SOURCE!B:P,12,0)</f>
        <v>Kf33U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Kf33U                         2057   //JM USER MODE TEST</v>
      </c>
    </row>
    <row r="2061" spans="1:4">
      <c r="A2061">
        <v>2058</v>
      </c>
      <c r="B2061" t="str">
        <f>VLOOKUP(A2061,SOURCE!B:P,12,0)</f>
        <v>Kg33U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Kg33U                         2058   //JM USER MODE TEST</v>
      </c>
    </row>
    <row r="2062" spans="1:4">
      <c r="A2062">
        <v>2059</v>
      </c>
      <c r="B2062" t="str">
        <f>VLOOKUP(A2062,SOURCE!B:P,12,0)</f>
        <v>K_34U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K_34U                         2059   //JM USER MODE TEST</v>
      </c>
    </row>
    <row r="2063" spans="1:4">
      <c r="A2063">
        <v>2060</v>
      </c>
      <c r="B2063" t="str">
        <f>VLOOKUP(A2063,SOURCE!B:P,12,0)</f>
        <v>Kf34U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Kf34U                         2060   //JM USER MODE TEST</v>
      </c>
    </row>
    <row r="2064" spans="1:4">
      <c r="A2064">
        <v>2061</v>
      </c>
      <c r="B2064" t="str">
        <f>VLOOKUP(A2064,SOURCE!B:P,12,0)</f>
        <v>Kg34U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Kg34U                         2061   //JM USER MODE TEST</v>
      </c>
    </row>
    <row r="2065" spans="1:4">
      <c r="A2065">
        <v>2062</v>
      </c>
      <c r="B2065" t="str">
        <f>VLOOKUP(A2065,SOURCE!B:P,12,0)</f>
        <v>K_35U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K_35U                         2062   //JM USER MODE TEST</v>
      </c>
    </row>
    <row r="2066" spans="1:4">
      <c r="A2066">
        <v>2063</v>
      </c>
      <c r="B2066" t="str">
        <f>VLOOKUP(A2066,SOURCE!B:P,12,0)</f>
        <v>Kf35U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Kf35U                         2063   //JM USER MODE TEST</v>
      </c>
    </row>
    <row r="2067" spans="1:4">
      <c r="A2067">
        <v>2064</v>
      </c>
      <c r="B2067" t="str">
        <f>VLOOKUP(A2067,SOURCE!B:P,12,0)</f>
        <v>Kg35U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Kg35U                         2064   //JM USER MODE TEST</v>
      </c>
    </row>
    <row r="2068" spans="1:4">
      <c r="A2068">
        <v>2065</v>
      </c>
      <c r="B2068" t="str">
        <f>VLOOKUP(A2068,SOURCE!B:P,12,0)</f>
        <v>K_36U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K_36U                         2065   //JM USER MODE TEST</v>
      </c>
    </row>
    <row r="2069" spans="1:4">
      <c r="A2069">
        <v>2066</v>
      </c>
      <c r="B2069" t="str">
        <f>VLOOKUP(A2069,SOURCE!B:P,12,0)</f>
        <v>Kf36U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Kf36U                         2066   //JM USER MODE TEST</v>
      </c>
    </row>
    <row r="2070" spans="1:4">
      <c r="A2070">
        <v>2067</v>
      </c>
      <c r="B2070" t="str">
        <f>VLOOKUP(A2070,SOURCE!B:P,12,0)</f>
        <v>Kg36U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Kg36U                         2067   //JM USER MODE TEST</v>
      </c>
    </row>
    <row r="2071" spans="1:4">
      <c r="A2071">
        <v>2068</v>
      </c>
      <c r="B2071" t="str">
        <f>VLOOKUP(A2071,SOURCE!B:P,12,0)</f>
        <v>ITM_X_P1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ITM_X_P1                      2068   //JM EXEC</v>
      </c>
    </row>
    <row r="2072" spans="1:4">
      <c r="A2072">
        <v>2069</v>
      </c>
      <c r="B2072" t="str">
        <f>VLOOKUP(A2072,SOURCE!B:P,12,0)</f>
        <v>ITM_X_P2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ITM_X_P2                      2069   //JM EXEC</v>
      </c>
    </row>
    <row r="2073" spans="1:4">
      <c r="A2073">
        <v>2070</v>
      </c>
      <c r="B2073" t="str">
        <f>VLOOKUP(A2073,SOURCE!B:P,12,0)</f>
        <v>ITM_X_P3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ITM_X_P3                      2070   //JM EXEC</v>
      </c>
    </row>
    <row r="2074" spans="1:4">
      <c r="A2074">
        <v>2071</v>
      </c>
      <c r="B2074" t="str">
        <f>VLOOKUP(A2074,SOURCE!B:P,12,0)</f>
        <v>ITM_X_P4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ITM_X_P4                      2071   //JM EXEC</v>
      </c>
    </row>
    <row r="2075" spans="1:4">
      <c r="A2075">
        <v>2072</v>
      </c>
      <c r="B2075" t="str">
        <f>VLOOKUP(A2075,SOURCE!B:P,12,0)</f>
        <v>ITM_X_P5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ITM_X_P5                      2072   //JM EXEC</v>
      </c>
    </row>
    <row r="2076" spans="1:4">
      <c r="A2076">
        <v>2073</v>
      </c>
      <c r="B2076" t="str">
        <f>VLOOKUP(A2076,SOURCE!B:P,12,0)</f>
        <v>ITM_X_P6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ITM_X_P6                      2073   //JM EXEC</v>
      </c>
    </row>
    <row r="2077" spans="1:4">
      <c r="A2077">
        <v>2074</v>
      </c>
      <c r="B2077" t="str">
        <f>VLOOKUP(A2077,SOURCE!B:P,12,0)</f>
        <v>ITM_X_f1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ITM_X_f1                      2074   //JM EXEC</v>
      </c>
    </row>
    <row r="2078" spans="1:4">
      <c r="A2078">
        <v>2075</v>
      </c>
      <c r="B2078" t="str">
        <f>VLOOKUP(A2078,SOURCE!B:P,12,0)</f>
        <v>ITM_X_f2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ITM_X_f2                      2075   //JM EXEC</v>
      </c>
    </row>
    <row r="2079" spans="1:4">
      <c r="A2079">
        <v>2076</v>
      </c>
      <c r="B2079" t="str">
        <f>VLOOKUP(A2079,SOURCE!B:P,12,0)</f>
        <v>ITM_X_f3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ITM_X_f3                      2076   //JM EXEC</v>
      </c>
    </row>
    <row r="2080" spans="1:4">
      <c r="A2080">
        <v>2077</v>
      </c>
      <c r="B2080" t="str">
        <f>VLOOKUP(A2080,SOURCE!B:P,12,0)</f>
        <v>ITM_X_f4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ITM_X_f4                      2077   //JM EXEC</v>
      </c>
    </row>
    <row r="2081" spans="1:4">
      <c r="A2081">
        <v>2078</v>
      </c>
      <c r="B2081" t="str">
        <f>VLOOKUP(A2081,SOURCE!B:P,12,0)</f>
        <v>ITM_X_f5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ITM_X_f5                      2078   //JM EXEC</v>
      </c>
    </row>
    <row r="2082" spans="1:4">
      <c r="A2082">
        <v>2079</v>
      </c>
      <c r="B2082" t="str">
        <f>VLOOKUP(A2082,SOURCE!B:P,12,0)</f>
        <v>ITM_X_f6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ITM_X_f6                      2079   //JM EXEC</v>
      </c>
    </row>
    <row r="2083" spans="1:4">
      <c r="A2083">
        <v>2080</v>
      </c>
      <c r="B2083" t="str">
        <f>VLOOKUP(A2083,SOURCE!B:P,12,0)</f>
        <v>ITM_X_g1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ITM_X_g1                      2080   //JM EXEC</v>
      </c>
    </row>
    <row r="2084" spans="1:4">
      <c r="A2084">
        <v>2081</v>
      </c>
      <c r="B2084" t="str">
        <f>VLOOKUP(A2084,SOURCE!B:P,12,0)</f>
        <v>ITM_X_g2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ITM_X_g2                      2081   //JM EXEC</v>
      </c>
    </row>
    <row r="2085" spans="1:4">
      <c r="A2085">
        <v>2082</v>
      </c>
      <c r="B2085" t="str">
        <f>VLOOKUP(A2085,SOURCE!B:P,12,0)</f>
        <v>ITM_X_g3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ITM_X_g3                      2082   //JM EXEC</v>
      </c>
    </row>
    <row r="2086" spans="1:4">
      <c r="A2086">
        <v>2083</v>
      </c>
      <c r="B2086" t="str">
        <f>VLOOKUP(A2086,SOURCE!B:P,12,0)</f>
        <v>ITM_X_g4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ITM_X_g4                      2083   //JM EXEC</v>
      </c>
    </row>
    <row r="2087" spans="1:4">
      <c r="A2087">
        <v>2084</v>
      </c>
      <c r="B2087" t="str">
        <f>VLOOKUP(A2087,SOURCE!B:P,12,0)</f>
        <v>ITM_X_g5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ITM_X_g5                      2084   //JM EXEC</v>
      </c>
    </row>
    <row r="2088" spans="1:4">
      <c r="A2088">
        <v>2085</v>
      </c>
      <c r="B2088" t="str">
        <f>VLOOKUP(A2088,SOURCE!B:P,12,0)</f>
        <v>ITM_X_g6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ITM_X_g6                      2085   //JM EXEC</v>
      </c>
    </row>
    <row r="2089" spans="1:4">
      <c r="A2089">
        <v>2086</v>
      </c>
      <c r="B2089" t="str">
        <f>VLOOKUP(A2089,SOURCE!B:P,12,0)</f>
        <v>ITM_XSAVE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ITM_XSAVE                     2086</v>
      </c>
    </row>
    <row r="2090" spans="1:4">
      <c r="A2090">
        <v>2087</v>
      </c>
      <c r="B2090" t="str">
        <f>VLOOKUP(A2090,SOURCE!B:P,12,0)</f>
        <v>ITM_XLOAD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ITM_XLOAD                     2087</v>
      </c>
    </row>
    <row r="2091" spans="1:4">
      <c r="A2091">
        <v>2088</v>
      </c>
      <c r="B2091" t="str">
        <f>VLOOKUP(A2091,SOURCE!B:P,12,0)</f>
        <v>ITM_FB00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ITM_FB00                      2088   //JM SHOI</v>
      </c>
    </row>
    <row r="2092" spans="1:4">
      <c r="A2092">
        <v>2089</v>
      </c>
      <c r="B2092" t="str">
        <f>VLOOKUP(A2092,SOURCE!B:P,12,0)</f>
        <v>ITM_FB01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ITM_FB01                      2089   //JM SHOI</v>
      </c>
    </row>
    <row r="2093" spans="1:4">
      <c r="A2093">
        <v>2090</v>
      </c>
      <c r="B2093" t="str">
        <f>VLOOKUP(A2093,SOURCE!B:P,12,0)</f>
        <v>ITM_FB02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ITM_FB02                      2090   //JM SHOI</v>
      </c>
    </row>
    <row r="2094" spans="1:4">
      <c r="A2094">
        <v>2091</v>
      </c>
      <c r="B2094" t="str">
        <f>VLOOKUP(A2094,SOURCE!B:P,12,0)</f>
        <v>ITM_FB03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ITM_FB03                      2091   //JM SHOI</v>
      </c>
    </row>
    <row r="2095" spans="1:4">
      <c r="A2095">
        <v>2092</v>
      </c>
      <c r="B2095" t="str">
        <f>VLOOKUP(A2095,SOURCE!B:P,12,0)</f>
        <v>ITM_FB04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ITM_FB04                      2092   //JM SHOI</v>
      </c>
    </row>
    <row r="2096" spans="1:4">
      <c r="A2096">
        <v>2093</v>
      </c>
      <c r="B2096" t="str">
        <f>VLOOKUP(A2096,SOURCE!B:P,12,0)</f>
        <v>ITM_FB05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ITM_FB05                      2093   //JM SHOI</v>
      </c>
    </row>
    <row r="2097" spans="1:4">
      <c r="A2097">
        <v>2094</v>
      </c>
      <c r="B2097" t="str">
        <f>VLOOKUP(A2097,SOURCE!B:P,12,0)</f>
        <v>ITM_FB06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ITM_FB06                      2094   //JM SHOI</v>
      </c>
    </row>
    <row r="2098" spans="1:4">
      <c r="A2098">
        <v>2095</v>
      </c>
      <c r="B2098" t="str">
        <f>VLOOKUP(A2098,SOURCE!B:P,12,0)</f>
        <v>ITM_FB07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ITM_FB07                      2095   //JM SHOI</v>
      </c>
    </row>
    <row r="2099" spans="1:4">
      <c r="A2099">
        <v>2096</v>
      </c>
      <c r="B2099" t="str">
        <f>VLOOKUP(A2099,SOURCE!B:P,12,0)</f>
        <v>ITM_FB08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ITM_FB08                      2096   //JM SHOI</v>
      </c>
    </row>
    <row r="2100" spans="1:4">
      <c r="A2100">
        <v>2097</v>
      </c>
      <c r="B2100" t="str">
        <f>VLOOKUP(A2100,SOURCE!B:P,12,0)</f>
        <v>ITM_FB09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ITM_FB09                      2097   //JM SHOI</v>
      </c>
    </row>
    <row r="2101" spans="1:4">
      <c r="A2101">
        <v>2098</v>
      </c>
      <c r="B2101" t="str">
        <f>VLOOKUP(A2101,SOURCE!B:P,12,0)</f>
        <v>ITM_FB10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ITM_FB10                      2098   //JM SHOI</v>
      </c>
    </row>
    <row r="2102" spans="1:4">
      <c r="A2102">
        <v>2099</v>
      </c>
      <c r="B2102" t="str">
        <f>VLOOKUP(A2102,SOURCE!B:P,12,0)</f>
        <v>ITM_FB11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ITM_FB11                      2099   //JM SHOI</v>
      </c>
    </row>
    <row r="2103" spans="1:4">
      <c r="A2103">
        <v>2100</v>
      </c>
      <c r="B2103" t="str">
        <f>VLOOKUP(A2103,SOURCE!B:P,12,0)</f>
        <v>ITM_FB12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ITM_FB12                      2100   //JM SHOI</v>
      </c>
    </row>
    <row r="2104" spans="1:4">
      <c r="A2104">
        <v>2101</v>
      </c>
      <c r="B2104" t="str">
        <f>VLOOKUP(A2104,SOURCE!B:P,12,0)</f>
        <v>ITM_FB13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ITM_FB13                      2101   //JM SHOI</v>
      </c>
    </row>
    <row r="2105" spans="1:4">
      <c r="A2105">
        <v>2102</v>
      </c>
      <c r="B2105" t="str">
        <f>VLOOKUP(A2105,SOURCE!B:P,12,0)</f>
        <v>ITM_FB14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ITM_FB14                      2102   //JM SHOI</v>
      </c>
    </row>
    <row r="2106" spans="1:4">
      <c r="A2106">
        <v>2103</v>
      </c>
      <c r="B2106" t="str">
        <f>VLOOKUP(A2106,SOURCE!B:P,12,0)</f>
        <v>ITM_FB15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ITM_FB15                      2103   //JM SHOI</v>
      </c>
    </row>
    <row r="2107" spans="1:4">
      <c r="A2107">
        <v>2104</v>
      </c>
      <c r="B2107" t="str">
        <f>VLOOKUP(A2107,SOURCE!B:P,12,0)</f>
        <v>ITM_FB16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ITM_FB16                      2104   //JM SHOI</v>
      </c>
    </row>
    <row r="2108" spans="1:4">
      <c r="A2108">
        <v>2105</v>
      </c>
      <c r="B2108" t="str">
        <f>VLOOKUP(A2108,SOURCE!B:P,12,0)</f>
        <v>ITM_FB17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ITM_FB17                      2105   //JM SHOI</v>
      </c>
    </row>
    <row r="2109" spans="1:4">
      <c r="A2109">
        <v>2106</v>
      </c>
      <c r="B2109" t="str">
        <f>VLOOKUP(A2109,SOURCE!B:P,12,0)</f>
        <v>ITM_FB18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ITM_FB18                      2106   //JM SHOI</v>
      </c>
    </row>
    <row r="2110" spans="1:4">
      <c r="A2110">
        <v>2107</v>
      </c>
      <c r="B2110" t="str">
        <f>VLOOKUP(A2110,SOURCE!B:P,12,0)</f>
        <v>ITM_FB19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ITM_FB19                      2107   //JM SHOI</v>
      </c>
    </row>
    <row r="2111" spans="1:4">
      <c r="A2111">
        <v>2108</v>
      </c>
      <c r="B2111" t="str">
        <f>VLOOKUP(A2111,SOURCE!B:P,12,0)</f>
        <v>ITM_FB20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ITM_FB20                      2108   //JM SHOI</v>
      </c>
    </row>
    <row r="2112" spans="1:4">
      <c r="A2112">
        <v>2109</v>
      </c>
      <c r="B2112" t="str">
        <f>VLOOKUP(A2112,SOURCE!B:P,12,0)</f>
        <v>ITM_FB21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ITM_FB21                      2109   //JM SHOI</v>
      </c>
    </row>
    <row r="2113" spans="1:4">
      <c r="A2113">
        <v>2110</v>
      </c>
      <c r="B2113" t="str">
        <f>VLOOKUP(A2113,SOURCE!B:P,12,0)</f>
        <v>ITM_FB22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ITM_FB22                      2110   //JM SHOI</v>
      </c>
    </row>
    <row r="2114" spans="1:4">
      <c r="A2114">
        <v>2111</v>
      </c>
      <c r="B2114" t="str">
        <f>VLOOKUP(A2114,SOURCE!B:P,12,0)</f>
        <v>ITM_FB23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ITM_FB23                      2111   //JM SHOI</v>
      </c>
    </row>
    <row r="2115" spans="1:4">
      <c r="A2115">
        <v>2112</v>
      </c>
      <c r="B2115" t="str">
        <f>VLOOKUP(A2115,SOURCE!B:P,12,0)</f>
        <v>ITM_FB24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ITM_FB24                      2112   //JM SHOI</v>
      </c>
    </row>
    <row r="2116" spans="1:4">
      <c r="A2116">
        <v>2113</v>
      </c>
      <c r="B2116" t="str">
        <f>VLOOKUP(A2116,SOURCE!B:P,12,0)</f>
        <v>ITM_FB25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ITM_FB25                      2113   //JM SHOI</v>
      </c>
    </row>
    <row r="2117" spans="1:4">
      <c r="A2117">
        <v>2114</v>
      </c>
      <c r="B2117" t="str">
        <f>VLOOKUP(A2117,SOURCE!B:P,12,0)</f>
        <v>ITM_FB26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ITM_FB26                      2114   //JM SHOI</v>
      </c>
    </row>
    <row r="2118" spans="1:4">
      <c r="A2118">
        <v>2115</v>
      </c>
      <c r="B2118" t="str">
        <f>VLOOKUP(A2118,SOURCE!B:P,12,0)</f>
        <v>ITM_FB27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ITM_FB27                      2115   //JM SHOI</v>
      </c>
    </row>
    <row r="2119" spans="1:4">
      <c r="A2119">
        <v>2116</v>
      </c>
      <c r="B2119" t="str">
        <f>VLOOKUP(A2119,SOURCE!B:P,12,0)</f>
        <v>ITM_FB28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ITM_FB28                      2116   //JM SHOI</v>
      </c>
    </row>
    <row r="2120" spans="1:4">
      <c r="A2120">
        <v>2117</v>
      </c>
      <c r="B2120" t="str">
        <f>VLOOKUP(A2120,SOURCE!B:P,12,0)</f>
        <v>ITM_FB29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ITM_FB29                      2117   //JM SHOI</v>
      </c>
    </row>
    <row r="2121" spans="1:4">
      <c r="A2121">
        <v>2118</v>
      </c>
      <c r="B2121" t="str">
        <f>VLOOKUP(A2121,SOURCE!B:P,12,0)</f>
        <v>ITM_FB30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ITM_FB30                      2118   //JM SHOI</v>
      </c>
    </row>
    <row r="2122" spans="1:4">
      <c r="A2122">
        <v>2119</v>
      </c>
      <c r="B2122" t="str">
        <f>VLOOKUP(A2122,SOURCE!B:P,12,0)</f>
        <v>ITM_FB31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ITM_FB31                      2119   //JM SHOI</v>
      </c>
    </row>
    <row r="2123" spans="1:4">
      <c r="A2123">
        <v>2120</v>
      </c>
      <c r="B2123" t="str">
        <f>VLOOKUP(A2123,SOURCE!B:P,12,0)</f>
        <v>ITM_FB32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ITM_FB32                      2120   //JM SHOI</v>
      </c>
    </row>
    <row r="2124" spans="1:4">
      <c r="A2124">
        <v>2121</v>
      </c>
      <c r="B2124" t="str">
        <f>VLOOKUP(A2124,SOURCE!B:P,12,0)</f>
        <v>ITM_FB33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ITM_FB33                      2121   //JM SHOI</v>
      </c>
    </row>
    <row r="2125" spans="1:4">
      <c r="A2125">
        <v>2122</v>
      </c>
      <c r="B2125" t="str">
        <f>VLOOKUP(A2125,SOURCE!B:P,12,0)</f>
        <v>ITM_FB34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ITM_FB34                      2122   //JM SHOI</v>
      </c>
    </row>
    <row r="2126" spans="1:4">
      <c r="A2126">
        <v>2123</v>
      </c>
      <c r="B2126" t="str">
        <f>VLOOKUP(A2126,SOURCE!B:P,12,0)</f>
        <v>ITM_FB35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ITM_FB35                      2123   //JM SHOI</v>
      </c>
    </row>
    <row r="2127" spans="1:4">
      <c r="A2127">
        <v>2124</v>
      </c>
      <c r="B2127" t="str">
        <f>VLOOKUP(A2127,SOURCE!B:P,12,0)</f>
        <v>ITM_FB36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ITM_FB36                      2124   //JM SHOI</v>
      </c>
    </row>
    <row r="2128" spans="1:4">
      <c r="A2128">
        <v>2125</v>
      </c>
      <c r="B2128" t="str">
        <f>VLOOKUP(A2128,SOURCE!B:P,12,0)</f>
        <v>ITM_FB37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ITM_FB37                      2125   //JM SHOI</v>
      </c>
    </row>
    <row r="2129" spans="1:4">
      <c r="A2129">
        <v>2126</v>
      </c>
      <c r="B2129" t="str">
        <f>VLOOKUP(A2129,SOURCE!B:P,12,0)</f>
        <v>ITM_FB38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ITM_FB38                      2126   //JM SHOI</v>
      </c>
    </row>
    <row r="2130" spans="1:4">
      <c r="A2130">
        <v>2127</v>
      </c>
      <c r="B2130" t="str">
        <f>VLOOKUP(A2130,SOURCE!B:P,12,0)</f>
        <v>ITM_FB39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ITM_FB39                      2127   //JM SHOI</v>
      </c>
    </row>
    <row r="2131" spans="1:4">
      <c r="A2131">
        <v>2128</v>
      </c>
      <c r="B2131" t="str">
        <f>VLOOKUP(A2131,SOURCE!B:P,12,0)</f>
        <v>ITM_FB40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ITM_FB40                      2128   //JM SHOI</v>
      </c>
    </row>
    <row r="2132" spans="1:4">
      <c r="A2132">
        <v>2129</v>
      </c>
      <c r="B2132" t="str">
        <f>VLOOKUP(A2132,SOURCE!B:P,12,0)</f>
        <v>ITM_FB41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ITM_FB41                      2129   //JM SHOI</v>
      </c>
    </row>
    <row r="2133" spans="1:4">
      <c r="A2133">
        <v>2130</v>
      </c>
      <c r="B2133" t="str">
        <f>VLOOKUP(A2133,SOURCE!B:P,12,0)</f>
        <v>ITM_FB42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ITM_FB42                      2130   //JM SHOI</v>
      </c>
    </row>
    <row r="2134" spans="1:4">
      <c r="A2134">
        <v>2131</v>
      </c>
      <c r="B2134" t="str">
        <f>VLOOKUP(A2134,SOURCE!B:P,12,0)</f>
        <v>ITM_FB43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ITM_FB43                      2131   //JM SHOI</v>
      </c>
    </row>
    <row r="2135" spans="1:4">
      <c r="A2135">
        <v>2132</v>
      </c>
      <c r="B2135" t="str">
        <f>VLOOKUP(A2135,SOURCE!B:P,12,0)</f>
        <v>ITM_FB44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ITM_FB44                      2132   //JM SHOI</v>
      </c>
    </row>
    <row r="2136" spans="1:4">
      <c r="A2136">
        <v>2133</v>
      </c>
      <c r="B2136" t="str">
        <f>VLOOKUP(A2136,SOURCE!B:P,12,0)</f>
        <v>ITM_FB45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ITM_FB45                      2133   //JM SHOI</v>
      </c>
    </row>
    <row r="2137" spans="1:4">
      <c r="A2137">
        <v>2134</v>
      </c>
      <c r="B2137" t="str">
        <f>VLOOKUP(A2137,SOURCE!B:P,12,0)</f>
        <v>ITM_FB46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ITM_FB46                      2134   //JM SHOI</v>
      </c>
    </row>
    <row r="2138" spans="1:4">
      <c r="A2138">
        <v>2135</v>
      </c>
      <c r="B2138" t="str">
        <f>VLOOKUP(A2138,SOURCE!B:P,12,0)</f>
        <v>ITM_FB47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ITM_FB47                      2135   //JM SHOI</v>
      </c>
    </row>
    <row r="2139" spans="1:4">
      <c r="A2139">
        <v>2136</v>
      </c>
      <c r="B2139" t="str">
        <f>VLOOKUP(A2139,SOURCE!B:P,12,0)</f>
        <v>ITM_FB48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ITM_FB48                      2136   //JM SHOI</v>
      </c>
    </row>
    <row r="2140" spans="1:4">
      <c r="A2140">
        <v>2137</v>
      </c>
      <c r="B2140" t="str">
        <f>VLOOKUP(A2140,SOURCE!B:P,12,0)</f>
        <v>ITM_FB49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ITM_FB49                      2137   //JM SHOI</v>
      </c>
    </row>
    <row r="2141" spans="1:4">
      <c r="A2141">
        <v>2138</v>
      </c>
      <c r="B2141" t="str">
        <f>VLOOKUP(A2141,SOURCE!B:P,12,0)</f>
        <v>ITM_FB50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ITM_FB50                      2138   //JM SHOI</v>
      </c>
    </row>
    <row r="2142" spans="1:4">
      <c r="A2142">
        <v>2139</v>
      </c>
      <c r="B2142" t="str">
        <f>VLOOKUP(A2142,SOURCE!B:P,12,0)</f>
        <v>ITM_FB51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ITM_FB51                      2139   //JM SHOI</v>
      </c>
    </row>
    <row r="2143" spans="1:4">
      <c r="A2143">
        <v>2140</v>
      </c>
      <c r="B2143" t="str">
        <f>VLOOKUP(A2143,SOURCE!B:P,12,0)</f>
        <v>ITM_FB52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ITM_FB52                      2140   //JM SHOI</v>
      </c>
    </row>
    <row r="2144" spans="1:4">
      <c r="A2144">
        <v>2141</v>
      </c>
      <c r="B2144" t="str">
        <f>VLOOKUP(A2144,SOURCE!B:P,12,0)</f>
        <v>ITM_FB53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ITM_FB53                      2141   //JM SHOI</v>
      </c>
    </row>
    <row r="2145" spans="1:4">
      <c r="A2145">
        <v>2142</v>
      </c>
      <c r="B2145" t="str">
        <f>VLOOKUP(A2145,SOURCE!B:P,12,0)</f>
        <v>ITM_FB54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ITM_FB54                      2142   //JM SHOI</v>
      </c>
    </row>
    <row r="2146" spans="1:4">
      <c r="A2146">
        <v>2143</v>
      </c>
      <c r="B2146" t="str">
        <f>VLOOKUP(A2146,SOURCE!B:P,12,0)</f>
        <v>ITM_FB55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ITM_FB55                      2143   //JM SHOI</v>
      </c>
    </row>
    <row r="2147" spans="1:4">
      <c r="A2147">
        <v>2144</v>
      </c>
      <c r="B2147" t="str">
        <f>VLOOKUP(A2147,SOURCE!B:P,12,0)</f>
        <v>ITM_FB56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ITM_FB56                      2144   //JM SHOI</v>
      </c>
    </row>
    <row r="2148" spans="1:4">
      <c r="A2148">
        <v>2145</v>
      </c>
      <c r="B2148" t="str">
        <f>VLOOKUP(A2148,SOURCE!B:P,12,0)</f>
        <v>ITM_FB57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ITM_FB57                      2145   //JM SHOI</v>
      </c>
    </row>
    <row r="2149" spans="1:4">
      <c r="A2149">
        <v>2146</v>
      </c>
      <c r="B2149" t="str">
        <f>VLOOKUP(A2149,SOURCE!B:P,12,0)</f>
        <v>ITM_FB58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ITM_FB58                      2146   //JM SHOI</v>
      </c>
    </row>
    <row r="2150" spans="1:4">
      <c r="A2150">
        <v>2147</v>
      </c>
      <c r="B2150" t="str">
        <f>VLOOKUP(A2150,SOURCE!B:P,12,0)</f>
        <v>ITM_FB59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ITM_FB59                      2147   //JM SHOI</v>
      </c>
    </row>
    <row r="2151" spans="1:4">
      <c r="A2151">
        <v>2148</v>
      </c>
      <c r="B2151" t="str">
        <f>VLOOKUP(A2151,SOURCE!B:P,12,0)</f>
        <v>ITM_FB60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ITM_FB60                      2148   //JM SHOI</v>
      </c>
    </row>
    <row r="2152" spans="1:4">
      <c r="A2152">
        <v>2149</v>
      </c>
      <c r="B2152" t="str">
        <f>VLOOKUP(A2152,SOURCE!B:P,12,0)</f>
        <v>ITM_FB61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ITM_FB61                      2149   //JM SHOI</v>
      </c>
    </row>
    <row r="2153" spans="1:4">
      <c r="A2153">
        <v>2150</v>
      </c>
      <c r="B2153" t="str">
        <f>VLOOKUP(A2153,SOURCE!B:P,12,0)</f>
        <v>ITM_FB62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ITM_FB62                      2150   //JM SHOI</v>
      </c>
    </row>
    <row r="2154" spans="1:4">
      <c r="A2154">
        <v>2151</v>
      </c>
      <c r="B2154" t="str">
        <f>VLOOKUP(A2154,SOURCE!B:P,12,0)</f>
        <v>ITM_FB63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ITM_FB63                      2151   //JM SHOI</v>
      </c>
    </row>
    <row r="2155" spans="1:4">
      <c r="A2155">
        <v>2152</v>
      </c>
      <c r="B2155" t="str">
        <f>VLOOKUP(A2155,SOURCE!B:P,12,0)</f>
        <v>ITM_S06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ITM_S06                       2152   //JM SHOI</v>
      </c>
    </row>
    <row r="2156" spans="1:4">
      <c r="A2156">
        <v>2153</v>
      </c>
      <c r="B2156" t="str">
        <f>VLOOKUP(A2156,SOURCE!B:P,12,0)</f>
        <v>ITM_S08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ITM_S08                       2153   //JM SHOI</v>
      </c>
    </row>
    <row r="2157" spans="1:4">
      <c r="A2157">
        <v>2154</v>
      </c>
      <c r="B2157" t="str">
        <f>VLOOKUP(A2157,SOURCE!B:P,12,0)</f>
        <v>ITM_S16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ITM_S16                       2154   //JM SHOI</v>
      </c>
    </row>
    <row r="2158" spans="1:4">
      <c r="A2158">
        <v>2155</v>
      </c>
      <c r="B2158" t="str">
        <f>VLOOKUP(A2158,SOURCE!B:P,12,0)</f>
        <v>ITM_S32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ITM_S32                       2155   //JM SHOI</v>
      </c>
    </row>
    <row r="2159" spans="1:4">
      <c r="A2159">
        <v>2156</v>
      </c>
      <c r="B2159" t="str">
        <f>VLOOKUP(A2159,SOURCE!B:P,12,0)</f>
        <v>ITM_S64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ITM_S64                       2156   //JM SHOI</v>
      </c>
    </row>
    <row r="2160" spans="1:4">
      <c r="A2160">
        <v>2157</v>
      </c>
      <c r="B2160" t="str">
        <f>VLOOKUP(A2160,SOURCE!B:P,12,0)</f>
        <v>ITM_U06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ITM_U06                       2157   //JM SHOI</v>
      </c>
    </row>
    <row r="2161" spans="1:4">
      <c r="A2161">
        <v>2158</v>
      </c>
      <c r="B2161" t="str">
        <f>VLOOKUP(A2161,SOURCE!B:P,12,0)</f>
        <v>ITM_U08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ITM_U08                       2158   //JM SHOI</v>
      </c>
    </row>
    <row r="2162" spans="1:4">
      <c r="A2162">
        <v>2159</v>
      </c>
      <c r="B2162" t="str">
        <f>VLOOKUP(A2162,SOURCE!B:P,12,0)</f>
        <v>ITM_U16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ITM_U16                       2159   //JM SHOI</v>
      </c>
    </row>
    <row r="2163" spans="1:4">
      <c r="A2163">
        <v>2160</v>
      </c>
      <c r="B2163" t="str">
        <f>VLOOKUP(A2163,SOURCE!B:P,12,0)</f>
        <v>ITM_U32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ITM_U32                       2160   //JM SHOI</v>
      </c>
    </row>
    <row r="2164" spans="1:4">
      <c r="A2164">
        <v>2161</v>
      </c>
      <c r="B2164" t="str">
        <f>VLOOKUP(A2164,SOURCE!B:P,12,0)</f>
        <v>ITM_U64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ITM_U64                       2161   //JM SHOI</v>
      </c>
    </row>
    <row r="2165" spans="1:4">
      <c r="A2165">
        <v>2162</v>
      </c>
      <c r="B2165" t="str">
        <f>VLOOKUP(A2165,SOURCE!B:P,12,0)</f>
        <v>ITM_SL1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ITM_SL1                       2162   //JM SHOI</v>
      </c>
    </row>
    <row r="2166" spans="1:4">
      <c r="A2166">
        <v>2163</v>
      </c>
      <c r="B2166" t="str">
        <f>VLOOKUP(A2166,SOURCE!B:P,12,0)</f>
        <v>ITM_SR1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ITM_SR1                       2163   //JM SHOI</v>
      </c>
    </row>
    <row r="2167" spans="1:4">
      <c r="A2167">
        <v>2164</v>
      </c>
      <c r="B2167" t="str">
        <f>VLOOKUP(A2167,SOURCE!B:P,12,0)</f>
        <v>ITM_RL1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ITM_RL1                       2164   //JM SHOI</v>
      </c>
    </row>
    <row r="2168" spans="1:4">
      <c r="A2168">
        <v>2165</v>
      </c>
      <c r="B2168" t="str">
        <f>VLOOKUP(A2168,SOURCE!B:P,12,0)</f>
        <v>ITM_RR1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ITM_RR1                       2165   //JM SHOI</v>
      </c>
    </row>
    <row r="2169" spans="1:4">
      <c r="A2169">
        <v>2166</v>
      </c>
      <c r="B2169" t="str">
        <f>VLOOKUP(A2169,SOURCE!B:P,12,0)</f>
        <v>ITM_FWORD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ITM_FWORD                     2166   //JM SHOI</v>
      </c>
    </row>
    <row r="2170" spans="1:4">
      <c r="A2170">
        <v>2167</v>
      </c>
      <c r="B2170" t="str">
        <f>VLOOKUP(A2170,SOURCE!B:P,12,0)</f>
        <v>ITM_FBYTE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ITM_FBYTE                     2167   //JM SHOI</v>
      </c>
    </row>
    <row r="2171" spans="1:4">
      <c r="A2171">
        <v>2168</v>
      </c>
      <c r="B2171" t="str">
        <f>VLOOKUP(A2171,SOURCE!B:P,12,0)</f>
        <v>ITM_CLAIM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ITM_CLAIM                     2168</v>
      </c>
    </row>
    <row r="2172" spans="1:4">
      <c r="A2172">
        <v>2169</v>
      </c>
      <c r="B2172" t="str">
        <f>VLOOKUP(A2172,SOURCE!B:P,12,0)</f>
        <v>ITM_SHOIREP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ITM_SHOIREP                   2169   //JM SHOI</v>
      </c>
    </row>
    <row r="2173" spans="1:4">
      <c r="A2173">
        <v>2170</v>
      </c>
      <c r="B2173" t="e">
        <f>VLOOKUP(A2173,SOURCE!B:P,12,0)</f>
        <v>#N/A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/>
      </c>
    </row>
    <row r="2174" spans="1:4">
      <c r="A2174">
        <v>2171</v>
      </c>
      <c r="B2174" t="e">
        <f>VLOOKUP(A2174,SOURCE!B:P,12,0)</f>
        <v>#N/A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/>
      </c>
    </row>
    <row r="2175" spans="1:4">
      <c r="A2175">
        <v>2172</v>
      </c>
      <c r="B2175" t="e">
        <f>VLOOKUP(A2175,SOURCE!B:P,12,0)</f>
        <v>#N/A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/>
      </c>
    </row>
    <row r="2176" spans="1:4">
      <c r="A2176">
        <v>2173</v>
      </c>
      <c r="B2176" t="e">
        <f>VLOOKUP(A2176,SOURCE!B:P,12,0)</f>
        <v>#N/A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/>
      </c>
    </row>
    <row r="2177" spans="1:4">
      <c r="A2177">
        <v>2174</v>
      </c>
      <c r="B2177" t="e">
        <f>VLOOKUP(A2177,SOURCE!B:P,12,0)</f>
        <v>#N/A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/>
      </c>
    </row>
    <row r="2178" spans="1:4">
      <c r="A2178">
        <v>2175</v>
      </c>
      <c r="B2178" t="e">
        <f>VLOOKUP(A2178,SOURCE!B:P,12,0)</f>
        <v>#N/A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/>
      </c>
    </row>
    <row r="2179" spans="1:4">
      <c r="A2179">
        <v>2176</v>
      </c>
      <c r="B2179" t="e">
        <f>VLOOKUP(A2179,SOURCE!B:P,12,0)</f>
        <v>#N/A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/>
      </c>
    </row>
    <row r="2180" spans="1:4">
      <c r="A2180">
        <v>2177</v>
      </c>
      <c r="B2180" t="e">
        <f>VLOOKUP(A2180,SOURCE!B:P,12,0)</f>
        <v>#N/A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/>
      </c>
    </row>
    <row r="2181" spans="1:4">
      <c r="A2181">
        <v>2178</v>
      </c>
      <c r="B2181" t="e">
        <f>VLOOKUP(A2181,SOURCE!B:P,12,0)</f>
        <v>#N/A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/>
      </c>
    </row>
    <row r="2182" spans="1:4">
      <c r="A2182">
        <v>2179</v>
      </c>
      <c r="B2182" t="e">
        <f>VLOOKUP(A2182,SOURCE!B:P,12,0)</f>
        <v>#N/A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/>
      </c>
    </row>
    <row r="2183" spans="1:4">
      <c r="A2183">
        <v>2180</v>
      </c>
      <c r="B2183" t="e">
        <f>VLOOKUP(A2183,SOURCE!B:P,12,0)</f>
        <v>#N/A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/>
      </c>
    </row>
    <row r="2184" spans="1:4">
      <c r="A2184">
        <v>2181</v>
      </c>
      <c r="B2184" t="e">
        <f>VLOOKUP(A2184,SOURCE!B:P,12,0)</f>
        <v>#N/A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/>
      </c>
    </row>
    <row r="2185" spans="1:4">
      <c r="A2185">
        <v>2182</v>
      </c>
      <c r="B2185" t="e">
        <f>VLOOKUP(A2185,SOURCE!B:P,12,0)</f>
        <v>#N/A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/>
      </c>
    </row>
    <row r="2186" spans="1:4">
      <c r="A2186">
        <v>2183</v>
      </c>
      <c r="B2186" t="e">
        <f>VLOOKUP(A2186,SOURCE!B:P,12,0)</f>
        <v>#N/A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/>
      </c>
    </row>
    <row r="2187" spans="1:4">
      <c r="A2187">
        <v>2184</v>
      </c>
      <c r="B2187" t="e">
        <f>VLOOKUP(A2187,SOURCE!B:P,12,0)</f>
        <v>#N/A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/>
      </c>
    </row>
    <row r="2188" spans="1:4">
      <c r="A2188">
        <v>2185</v>
      </c>
      <c r="B2188" t="e">
        <f>VLOOKUP(A2188,SOURCE!B:P,12,0)</f>
        <v>#N/A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/>
      </c>
    </row>
    <row r="2189" spans="1:4">
      <c r="A2189">
        <v>2186</v>
      </c>
      <c r="B2189" t="e">
        <f>VLOOKUP(A2189,SOURCE!B:P,12,0)</f>
        <v>#N/A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/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2205</v>
      </c>
    </row>
    <row r="3" spans="1:2">
      <c r="A3" s="20">
        <v>-11</v>
      </c>
      <c r="B3" s="22" t="s">
        <v>2206</v>
      </c>
    </row>
    <row r="4" spans="1:2">
      <c r="A4" s="20">
        <v>-12</v>
      </c>
      <c r="B4" s="22" t="s">
        <v>2208</v>
      </c>
    </row>
    <row r="5" spans="1:2">
      <c r="A5" s="20">
        <v>-13</v>
      </c>
      <c r="B5" s="22" t="s">
        <v>2207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1319</v>
      </c>
      <c r="C7" s="16" t="s">
        <v>1319</v>
      </c>
    </row>
    <row r="14" spans="1:5">
      <c r="A14">
        <v>0</v>
      </c>
      <c r="B14" t="s">
        <v>2434</v>
      </c>
      <c r="C14" t="s">
        <v>2434</v>
      </c>
      <c r="D14" t="s">
        <v>4649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2434</v>
      </c>
      <c r="C15" t="s">
        <v>2434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2434</v>
      </c>
      <c r="C16" t="s">
        <v>2434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2434</v>
      </c>
      <c r="C17" t="s">
        <v>2434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2434</v>
      </c>
      <c r="C18" t="s">
        <v>2434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2434</v>
      </c>
      <c r="C19" t="s">
        <v>2434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2434</v>
      </c>
      <c r="C20" t="s">
        <v>2434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2434</v>
      </c>
      <c r="C21" t="s">
        <v>2434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2434</v>
      </c>
      <c r="C22" t="s">
        <v>2434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2434</v>
      </c>
      <c r="C23" t="s">
        <v>2434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2434</v>
      </c>
      <c r="C24" t="s">
        <v>2434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2434</v>
      </c>
      <c r="C25" t="s">
        <v>2434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2434</v>
      </c>
      <c r="C26" t="s">
        <v>2434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2434</v>
      </c>
      <c r="C27" t="s">
        <v>2434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2434</v>
      </c>
      <c r="C28" t="s">
        <v>2434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2434</v>
      </c>
      <c r="C29" t="s">
        <v>2434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2020-09-26T23:44:41Z</dcterms:modified>
</cp:coreProperties>
</file>