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4CCA1C3F-06B2-8A45-BDA2-89BD997478D6}" xr6:coauthVersionLast="47" xr6:coauthVersionMax="47" xr10:uidLastSave="{00000000-0000-0000-0000-000000000000}"/>
  <bookViews>
    <workbookView xWindow="4300" yWindow="500" windowWidth="29300" windowHeight="1920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externalReferences>
    <externalReference r:id="rId5"/>
  </externalReferences>
  <definedNames>
    <definedName name="_xlnm._FilterDatabase" localSheetId="0" hidden="1">MAIN!$X$1:$AR$1018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40" i="1" l="1"/>
  <c r="AC540" i="1"/>
  <c r="AB540" i="1"/>
  <c r="AA540" i="1"/>
  <c r="Z540" i="1"/>
  <c r="Y540" i="1"/>
  <c r="X540" i="1"/>
  <c r="AD539" i="1"/>
  <c r="AC539" i="1"/>
  <c r="AJ539" i="1" s="1"/>
  <c r="AB539" i="1"/>
  <c r="AI539" i="1" s="1"/>
  <c r="AA539" i="1"/>
  <c r="Z539" i="1"/>
  <c r="AH539" i="1" s="1"/>
  <c r="Y539" i="1"/>
  <c r="X539" i="1"/>
  <c r="AD538" i="1"/>
  <c r="AC538" i="1"/>
  <c r="AB538" i="1"/>
  <c r="AA538" i="1"/>
  <c r="Z538" i="1"/>
  <c r="Y538" i="1"/>
  <c r="X538" i="1"/>
  <c r="AD537" i="1"/>
  <c r="AK537" i="1" s="1"/>
  <c r="AC537" i="1"/>
  <c r="AJ537" i="1" s="1"/>
  <c r="AB537" i="1"/>
  <c r="AA537" i="1"/>
  <c r="Z537" i="1"/>
  <c r="Y537" i="1"/>
  <c r="X537" i="1"/>
  <c r="AD536" i="1"/>
  <c r="AC536" i="1"/>
  <c r="AB536" i="1"/>
  <c r="AA536" i="1"/>
  <c r="Z536" i="1"/>
  <c r="Y536" i="1"/>
  <c r="AH536" i="1" s="1"/>
  <c r="X536" i="1"/>
  <c r="AD535" i="1"/>
  <c r="AK535" i="1" s="1"/>
  <c r="AC535" i="1"/>
  <c r="AB535" i="1"/>
  <c r="AA535" i="1"/>
  <c r="Z535" i="1"/>
  <c r="Y535" i="1"/>
  <c r="X535" i="1"/>
  <c r="AD534" i="1"/>
  <c r="AC534" i="1"/>
  <c r="AB534" i="1"/>
  <c r="AA534" i="1"/>
  <c r="Z534" i="1"/>
  <c r="Y534" i="1"/>
  <c r="AH534" i="1" s="1"/>
  <c r="X534" i="1"/>
  <c r="AD533" i="1"/>
  <c r="AC533" i="1"/>
  <c r="AB533" i="1"/>
  <c r="AA533" i="1"/>
  <c r="Z533" i="1"/>
  <c r="Y533" i="1"/>
  <c r="X533" i="1"/>
  <c r="AD532" i="1"/>
  <c r="AK532" i="1" s="1"/>
  <c r="AC532" i="1"/>
  <c r="AJ532" i="1" s="1"/>
  <c r="AB532" i="1"/>
  <c r="AA532" i="1"/>
  <c r="Z532" i="1"/>
  <c r="Y532" i="1"/>
  <c r="X532" i="1"/>
  <c r="AD531" i="1"/>
  <c r="AC531" i="1"/>
  <c r="AB531" i="1"/>
  <c r="AA531" i="1"/>
  <c r="Z531" i="1"/>
  <c r="Y531" i="1"/>
  <c r="AH531" i="1" s="1"/>
  <c r="X531" i="1"/>
  <c r="AD530" i="1"/>
  <c r="AK530" i="1" s="1"/>
  <c r="AC530" i="1"/>
  <c r="AB530" i="1"/>
  <c r="AA530" i="1"/>
  <c r="Z530" i="1"/>
  <c r="Y530" i="1"/>
  <c r="X530" i="1"/>
  <c r="AD529" i="1"/>
  <c r="AC529" i="1"/>
  <c r="AB529" i="1"/>
  <c r="AA529" i="1"/>
  <c r="Z529" i="1"/>
  <c r="Y529" i="1"/>
  <c r="X529" i="1"/>
  <c r="AD528" i="1"/>
  <c r="AC528" i="1"/>
  <c r="AB528" i="1"/>
  <c r="AA528" i="1"/>
  <c r="Z528" i="1"/>
  <c r="Y528" i="1"/>
  <c r="X528" i="1"/>
  <c r="AD527" i="1"/>
  <c r="AC527" i="1"/>
  <c r="AJ527" i="1" s="1"/>
  <c r="AB527" i="1"/>
  <c r="AI527" i="1" s="1"/>
  <c r="AL527" i="1" s="1"/>
  <c r="AA527" i="1"/>
  <c r="Z527" i="1"/>
  <c r="AH527" i="1" s="1"/>
  <c r="Y527" i="1"/>
  <c r="X527" i="1"/>
  <c r="AD526" i="1"/>
  <c r="AC526" i="1"/>
  <c r="AB526" i="1"/>
  <c r="AA526" i="1"/>
  <c r="Z526" i="1"/>
  <c r="Y526" i="1"/>
  <c r="X526" i="1"/>
  <c r="AD525" i="1"/>
  <c r="AK525" i="1" s="1"/>
  <c r="AC525" i="1"/>
  <c r="AJ525" i="1" s="1"/>
  <c r="AB525" i="1"/>
  <c r="AA525" i="1"/>
  <c r="Z525" i="1"/>
  <c r="Y525" i="1"/>
  <c r="X525" i="1"/>
  <c r="AD524" i="1"/>
  <c r="AC524" i="1"/>
  <c r="AB524" i="1"/>
  <c r="AA524" i="1"/>
  <c r="Z524" i="1"/>
  <c r="Y524" i="1"/>
  <c r="AH524" i="1" s="1"/>
  <c r="X524" i="1"/>
  <c r="AD523" i="1"/>
  <c r="AK523" i="1" s="1"/>
  <c r="AC523" i="1"/>
  <c r="AB523" i="1"/>
  <c r="AA523" i="1"/>
  <c r="Z523" i="1"/>
  <c r="Y523" i="1"/>
  <c r="X523" i="1"/>
  <c r="AD522" i="1"/>
  <c r="AC522" i="1"/>
  <c r="AB522" i="1"/>
  <c r="AM522" i="1" s="1"/>
  <c r="AA522" i="1"/>
  <c r="Z522" i="1"/>
  <c r="Y522" i="1"/>
  <c r="AH522" i="1" s="1"/>
  <c r="X522" i="1"/>
  <c r="AD521" i="1"/>
  <c r="AC521" i="1"/>
  <c r="AB521" i="1"/>
  <c r="AA521" i="1"/>
  <c r="Z521" i="1"/>
  <c r="Y521" i="1"/>
  <c r="X521" i="1"/>
  <c r="AD520" i="1"/>
  <c r="AK520" i="1" s="1"/>
  <c r="AC520" i="1"/>
  <c r="AJ520" i="1" s="1"/>
  <c r="AB520" i="1"/>
  <c r="AA520" i="1"/>
  <c r="Z520" i="1"/>
  <c r="Y520" i="1"/>
  <c r="X520" i="1"/>
  <c r="AD519" i="1"/>
  <c r="AC519" i="1"/>
  <c r="AB519" i="1"/>
  <c r="AA519" i="1"/>
  <c r="Z519" i="1"/>
  <c r="Y519" i="1"/>
  <c r="AH519" i="1" s="1"/>
  <c r="X519" i="1"/>
  <c r="AD518" i="1"/>
  <c r="AK518" i="1" s="1"/>
  <c r="AC518" i="1"/>
  <c r="AB518" i="1"/>
  <c r="AA518" i="1"/>
  <c r="Z518" i="1"/>
  <c r="Y518" i="1"/>
  <c r="X518" i="1"/>
  <c r="AD517" i="1"/>
  <c r="AC517" i="1"/>
  <c r="AB517" i="1"/>
  <c r="AA517" i="1"/>
  <c r="Z517" i="1"/>
  <c r="Y517" i="1"/>
  <c r="X517" i="1"/>
  <c r="AD516" i="1"/>
  <c r="AC516" i="1"/>
  <c r="AB516" i="1"/>
  <c r="AA516" i="1"/>
  <c r="Z516" i="1"/>
  <c r="Y516" i="1"/>
  <c r="X516" i="1"/>
  <c r="AD515" i="1"/>
  <c r="AC515" i="1"/>
  <c r="AB515" i="1"/>
  <c r="AA515" i="1"/>
  <c r="Z515" i="1"/>
  <c r="AH515" i="1" s="1"/>
  <c r="Y515" i="1"/>
  <c r="X515" i="1"/>
  <c r="AD514" i="1"/>
  <c r="AC514" i="1"/>
  <c r="AB514" i="1"/>
  <c r="AA514" i="1"/>
  <c r="Z514" i="1"/>
  <c r="Y514" i="1"/>
  <c r="X514" i="1"/>
  <c r="AD513" i="1"/>
  <c r="AK513" i="1" s="1"/>
  <c r="AC513" i="1"/>
  <c r="AJ513" i="1" s="1"/>
  <c r="AB513" i="1"/>
  <c r="AA513" i="1"/>
  <c r="Z513" i="1"/>
  <c r="Y513" i="1"/>
  <c r="X513" i="1"/>
  <c r="AD512" i="1"/>
  <c r="AC512" i="1"/>
  <c r="AB512" i="1"/>
  <c r="AA512" i="1"/>
  <c r="Z512" i="1"/>
  <c r="Y512" i="1"/>
  <c r="X512" i="1"/>
  <c r="AD511" i="1"/>
  <c r="AK511" i="1" s="1"/>
  <c r="AC511" i="1"/>
  <c r="AB511" i="1"/>
  <c r="AA511" i="1"/>
  <c r="Z511" i="1"/>
  <c r="Y511" i="1"/>
  <c r="X511" i="1"/>
  <c r="AD510" i="1"/>
  <c r="AC510" i="1"/>
  <c r="AB510" i="1"/>
  <c r="AM510" i="1" s="1"/>
  <c r="AN510" i="1" s="1"/>
  <c r="AA510" i="1"/>
  <c r="Z510" i="1"/>
  <c r="Y510" i="1"/>
  <c r="AH510" i="1" s="1"/>
  <c r="X510" i="1"/>
  <c r="AD509" i="1"/>
  <c r="AC509" i="1"/>
  <c r="AB509" i="1"/>
  <c r="AA509" i="1"/>
  <c r="Z509" i="1"/>
  <c r="Y509" i="1"/>
  <c r="X509" i="1"/>
  <c r="AD508" i="1"/>
  <c r="AK508" i="1" s="1"/>
  <c r="AC508" i="1"/>
  <c r="AJ508" i="1" s="1"/>
  <c r="AB508" i="1"/>
  <c r="AI508" i="1" s="1"/>
  <c r="AA508" i="1"/>
  <c r="Z508" i="1"/>
  <c r="Y508" i="1"/>
  <c r="X508" i="1"/>
  <c r="AD507" i="1"/>
  <c r="AC507" i="1"/>
  <c r="AB507" i="1"/>
  <c r="AA507" i="1"/>
  <c r="Z507" i="1"/>
  <c r="Y507" i="1"/>
  <c r="AH507" i="1" s="1"/>
  <c r="X507" i="1"/>
  <c r="AD506" i="1"/>
  <c r="AK506" i="1" s="1"/>
  <c r="AC506" i="1"/>
  <c r="AB506" i="1"/>
  <c r="AA506" i="1"/>
  <c r="Z506" i="1"/>
  <c r="Y506" i="1"/>
  <c r="X506" i="1"/>
  <c r="AD505" i="1"/>
  <c r="AC505" i="1"/>
  <c r="AB505" i="1"/>
  <c r="AA505" i="1"/>
  <c r="Z505" i="1"/>
  <c r="Y505" i="1"/>
  <c r="X505" i="1"/>
  <c r="AD504" i="1"/>
  <c r="AC504" i="1"/>
  <c r="AB504" i="1"/>
  <c r="AA504" i="1"/>
  <c r="Z504" i="1"/>
  <c r="Y504" i="1"/>
  <c r="X504" i="1"/>
  <c r="AD503" i="1"/>
  <c r="AC503" i="1"/>
  <c r="AB503" i="1"/>
  <c r="AA503" i="1"/>
  <c r="Z503" i="1"/>
  <c r="Y503" i="1"/>
  <c r="X503" i="1"/>
  <c r="AD502" i="1"/>
  <c r="AC502" i="1"/>
  <c r="AB502" i="1"/>
  <c r="AA502" i="1"/>
  <c r="Z502" i="1"/>
  <c r="Y502" i="1"/>
  <c r="X502" i="1"/>
  <c r="AD501" i="1"/>
  <c r="AC501" i="1"/>
  <c r="AB501" i="1"/>
  <c r="AA501" i="1"/>
  <c r="Z501" i="1"/>
  <c r="Y501" i="1"/>
  <c r="X501" i="1"/>
  <c r="AD500" i="1"/>
  <c r="AC500" i="1"/>
  <c r="AB500" i="1"/>
  <c r="AA500" i="1"/>
  <c r="Z500" i="1"/>
  <c r="Y500" i="1"/>
  <c r="X500" i="1"/>
  <c r="AD499" i="1"/>
  <c r="AC499" i="1"/>
  <c r="AB499" i="1"/>
  <c r="AA499" i="1"/>
  <c r="Z499" i="1"/>
  <c r="Y499" i="1"/>
  <c r="X499" i="1"/>
  <c r="AD498" i="1"/>
  <c r="AC498" i="1"/>
  <c r="AB498" i="1"/>
  <c r="AA498" i="1"/>
  <c r="Z498" i="1"/>
  <c r="Y498" i="1"/>
  <c r="X498" i="1"/>
  <c r="AD497" i="1"/>
  <c r="AC497" i="1"/>
  <c r="AB497" i="1"/>
  <c r="AA497" i="1"/>
  <c r="Z497" i="1"/>
  <c r="Y497" i="1"/>
  <c r="X497" i="1"/>
  <c r="AD496" i="1"/>
  <c r="AC496" i="1"/>
  <c r="AB496" i="1"/>
  <c r="AA496" i="1"/>
  <c r="Z496" i="1"/>
  <c r="Y496" i="1"/>
  <c r="X496" i="1"/>
  <c r="AD495" i="1"/>
  <c r="AC495" i="1"/>
  <c r="AB495" i="1"/>
  <c r="AA495" i="1"/>
  <c r="Z495" i="1"/>
  <c r="Y495" i="1"/>
  <c r="AH495" i="1" s="1"/>
  <c r="X495" i="1"/>
  <c r="AD494" i="1"/>
  <c r="AK494" i="1" s="1"/>
  <c r="AC494" i="1"/>
  <c r="AJ494" i="1" s="1"/>
  <c r="AB494" i="1"/>
  <c r="AA494" i="1"/>
  <c r="Z494" i="1"/>
  <c r="Y494" i="1"/>
  <c r="X494" i="1"/>
  <c r="AD493" i="1"/>
  <c r="AC493" i="1"/>
  <c r="AB493" i="1"/>
  <c r="AA493" i="1"/>
  <c r="Z493" i="1"/>
  <c r="Y493" i="1"/>
  <c r="X493" i="1"/>
  <c r="AD492" i="1"/>
  <c r="AC492" i="1"/>
  <c r="AB492" i="1"/>
  <c r="AA492" i="1"/>
  <c r="Z492" i="1"/>
  <c r="Y492" i="1"/>
  <c r="X492" i="1"/>
  <c r="AD491" i="1"/>
  <c r="AC491" i="1"/>
  <c r="AJ491" i="1" s="1"/>
  <c r="AB491" i="1"/>
  <c r="AI491" i="1" s="1"/>
  <c r="AL491" i="1" s="1"/>
  <c r="AA491" i="1"/>
  <c r="Z491" i="1"/>
  <c r="AH491" i="1" s="1"/>
  <c r="Y491" i="1"/>
  <c r="X491" i="1"/>
  <c r="AD490" i="1"/>
  <c r="AC490" i="1"/>
  <c r="AB490" i="1"/>
  <c r="AA490" i="1"/>
  <c r="Z490" i="1"/>
  <c r="Y490" i="1"/>
  <c r="X490" i="1"/>
  <c r="AD489" i="1"/>
  <c r="AK489" i="1" s="1"/>
  <c r="AC489" i="1"/>
  <c r="AJ489" i="1" s="1"/>
  <c r="AB489" i="1"/>
  <c r="AI489" i="1" s="1"/>
  <c r="AL489" i="1" s="1"/>
  <c r="AA489" i="1"/>
  <c r="Z489" i="1"/>
  <c r="Y489" i="1"/>
  <c r="X489" i="1"/>
  <c r="AD488" i="1"/>
  <c r="AC488" i="1"/>
  <c r="AB488" i="1"/>
  <c r="AA488" i="1"/>
  <c r="Z488" i="1"/>
  <c r="Y488" i="1"/>
  <c r="X488" i="1"/>
  <c r="AD487" i="1"/>
  <c r="AK487" i="1" s="1"/>
  <c r="AC487" i="1"/>
  <c r="AB487" i="1"/>
  <c r="AA487" i="1"/>
  <c r="Z487" i="1"/>
  <c r="Y487" i="1"/>
  <c r="X487" i="1"/>
  <c r="AD486" i="1"/>
  <c r="AC486" i="1"/>
  <c r="AB486" i="1"/>
  <c r="AI486" i="1" s="1"/>
  <c r="AA486" i="1"/>
  <c r="Z486" i="1"/>
  <c r="Y486" i="1"/>
  <c r="AH486" i="1" s="1"/>
  <c r="X486" i="1"/>
  <c r="AD485" i="1"/>
  <c r="AC485" i="1"/>
  <c r="AB485" i="1"/>
  <c r="AA485" i="1"/>
  <c r="Z485" i="1"/>
  <c r="Y485" i="1"/>
  <c r="X485" i="1"/>
  <c r="AD484" i="1"/>
  <c r="AK484" i="1" s="1"/>
  <c r="AC484" i="1"/>
  <c r="AJ484" i="1" s="1"/>
  <c r="AB484" i="1"/>
  <c r="AI484" i="1" s="1"/>
  <c r="AL484" i="1" s="1"/>
  <c r="AA484" i="1"/>
  <c r="Z484" i="1"/>
  <c r="Y484" i="1"/>
  <c r="X484" i="1"/>
  <c r="AD483" i="1"/>
  <c r="AC483" i="1"/>
  <c r="AB483" i="1"/>
  <c r="AA483" i="1"/>
  <c r="Z483" i="1"/>
  <c r="Y483" i="1"/>
  <c r="AH483" i="1" s="1"/>
  <c r="X483" i="1"/>
  <c r="AD482" i="1"/>
  <c r="AK482" i="1" s="1"/>
  <c r="AC482" i="1"/>
  <c r="AJ482" i="1" s="1"/>
  <c r="AB482" i="1"/>
  <c r="AA482" i="1"/>
  <c r="Z482" i="1"/>
  <c r="Y482" i="1"/>
  <c r="X482" i="1"/>
  <c r="AD481" i="1"/>
  <c r="AC481" i="1"/>
  <c r="AB481" i="1"/>
  <c r="AA481" i="1"/>
  <c r="Z481" i="1"/>
  <c r="Y481" i="1"/>
  <c r="X481" i="1"/>
  <c r="AD480" i="1"/>
  <c r="AC480" i="1"/>
  <c r="AB480" i="1"/>
  <c r="AA480" i="1"/>
  <c r="Z480" i="1"/>
  <c r="Y480" i="1"/>
  <c r="X480" i="1"/>
  <c r="AD479" i="1"/>
  <c r="AC479" i="1"/>
  <c r="AJ479" i="1" s="1"/>
  <c r="AB479" i="1"/>
  <c r="AI479" i="1" s="1"/>
  <c r="AL479" i="1" s="1"/>
  <c r="AA479" i="1"/>
  <c r="Z479" i="1"/>
  <c r="AH479" i="1" s="1"/>
  <c r="Y479" i="1"/>
  <c r="X479" i="1"/>
  <c r="AD478" i="1"/>
  <c r="AC478" i="1"/>
  <c r="AB478" i="1"/>
  <c r="AA478" i="1"/>
  <c r="Z478" i="1"/>
  <c r="Y478" i="1"/>
  <c r="X478" i="1"/>
  <c r="AD477" i="1"/>
  <c r="AK477" i="1" s="1"/>
  <c r="AC477" i="1"/>
  <c r="AJ477" i="1" s="1"/>
  <c r="AB477" i="1"/>
  <c r="AI477" i="1" s="1"/>
  <c r="AL477" i="1" s="1"/>
  <c r="AA477" i="1"/>
  <c r="Z477" i="1"/>
  <c r="Y477" i="1"/>
  <c r="X477" i="1"/>
  <c r="AD476" i="1"/>
  <c r="AC476" i="1"/>
  <c r="AB476" i="1"/>
  <c r="AA476" i="1"/>
  <c r="Z476" i="1"/>
  <c r="Y476" i="1"/>
  <c r="X476" i="1"/>
  <c r="AD475" i="1"/>
  <c r="AK475" i="1" s="1"/>
  <c r="AC475" i="1"/>
  <c r="AB475" i="1"/>
  <c r="AA475" i="1"/>
  <c r="Z475" i="1"/>
  <c r="Y475" i="1"/>
  <c r="X475" i="1"/>
  <c r="AD474" i="1"/>
  <c r="AC474" i="1"/>
  <c r="AB474" i="1"/>
  <c r="AI474" i="1" s="1"/>
  <c r="AA474" i="1"/>
  <c r="Z474" i="1"/>
  <c r="Y474" i="1"/>
  <c r="AH474" i="1" s="1"/>
  <c r="X474" i="1"/>
  <c r="AD473" i="1"/>
  <c r="AC473" i="1"/>
  <c r="AB473" i="1"/>
  <c r="AA473" i="1"/>
  <c r="Z473" i="1"/>
  <c r="Y473" i="1"/>
  <c r="X473" i="1"/>
  <c r="AD472" i="1"/>
  <c r="AK472" i="1" s="1"/>
  <c r="AC472" i="1"/>
  <c r="AJ472" i="1" s="1"/>
  <c r="AB472" i="1"/>
  <c r="AI472" i="1" s="1"/>
  <c r="AL472" i="1" s="1"/>
  <c r="AA472" i="1"/>
  <c r="Z472" i="1"/>
  <c r="Y472" i="1"/>
  <c r="X472" i="1"/>
  <c r="AD471" i="1"/>
  <c r="AC471" i="1"/>
  <c r="AB471" i="1"/>
  <c r="AA471" i="1"/>
  <c r="Z471" i="1"/>
  <c r="Y471" i="1"/>
  <c r="AH471" i="1" s="1"/>
  <c r="X471" i="1"/>
  <c r="AD470" i="1"/>
  <c r="AK470" i="1" s="1"/>
  <c r="AC470" i="1"/>
  <c r="AJ470" i="1" s="1"/>
  <c r="AB470" i="1"/>
  <c r="AA470" i="1"/>
  <c r="Z470" i="1"/>
  <c r="Y470" i="1"/>
  <c r="X470" i="1"/>
  <c r="AD469" i="1"/>
  <c r="AC469" i="1"/>
  <c r="AB469" i="1"/>
  <c r="AA469" i="1"/>
  <c r="Z469" i="1"/>
  <c r="Y469" i="1"/>
  <c r="X469" i="1"/>
  <c r="AD468" i="1"/>
  <c r="AC468" i="1"/>
  <c r="AB468" i="1"/>
  <c r="AA468" i="1"/>
  <c r="Z468" i="1"/>
  <c r="Y468" i="1"/>
  <c r="X468" i="1"/>
  <c r="AD467" i="1"/>
  <c r="AC467" i="1"/>
  <c r="AJ467" i="1" s="1"/>
  <c r="AB467" i="1"/>
  <c r="AI467" i="1" s="1"/>
  <c r="AA467" i="1"/>
  <c r="Z467" i="1"/>
  <c r="AH467" i="1" s="1"/>
  <c r="Y467" i="1"/>
  <c r="X467" i="1"/>
  <c r="AD466" i="1"/>
  <c r="AC466" i="1"/>
  <c r="AB466" i="1"/>
  <c r="AA466" i="1"/>
  <c r="Z466" i="1"/>
  <c r="Y466" i="1"/>
  <c r="X466" i="1"/>
  <c r="AD465" i="1"/>
  <c r="AK465" i="1" s="1"/>
  <c r="AC465" i="1"/>
  <c r="AJ465" i="1" s="1"/>
  <c r="AB465" i="1"/>
  <c r="AI465" i="1" s="1"/>
  <c r="AL465" i="1" s="1"/>
  <c r="AA465" i="1"/>
  <c r="Z465" i="1"/>
  <c r="Y465" i="1"/>
  <c r="X465" i="1"/>
  <c r="AD464" i="1"/>
  <c r="AC464" i="1"/>
  <c r="AB464" i="1"/>
  <c r="AA464" i="1"/>
  <c r="Z464" i="1"/>
  <c r="Y464" i="1"/>
  <c r="X464" i="1"/>
  <c r="AD463" i="1"/>
  <c r="AK463" i="1" s="1"/>
  <c r="AC463" i="1"/>
  <c r="AB463" i="1"/>
  <c r="AA463" i="1"/>
  <c r="Z463" i="1"/>
  <c r="Y463" i="1"/>
  <c r="X463" i="1"/>
  <c r="AD462" i="1"/>
  <c r="AC462" i="1"/>
  <c r="AB462" i="1"/>
  <c r="AI462" i="1" s="1"/>
  <c r="AA462" i="1"/>
  <c r="Z462" i="1"/>
  <c r="Y462" i="1"/>
  <c r="AH462" i="1" s="1"/>
  <c r="X462" i="1"/>
  <c r="AD461" i="1"/>
  <c r="AC461" i="1"/>
  <c r="AB461" i="1"/>
  <c r="AA461" i="1"/>
  <c r="Z461" i="1"/>
  <c r="Y461" i="1"/>
  <c r="X461" i="1"/>
  <c r="AD460" i="1"/>
  <c r="AK460" i="1" s="1"/>
  <c r="AC460" i="1"/>
  <c r="AJ460" i="1" s="1"/>
  <c r="AB460" i="1"/>
  <c r="AI460" i="1" s="1"/>
  <c r="AA460" i="1"/>
  <c r="Z460" i="1"/>
  <c r="Y460" i="1"/>
  <c r="X460" i="1"/>
  <c r="AD459" i="1"/>
  <c r="AC459" i="1"/>
  <c r="AB459" i="1"/>
  <c r="AA459" i="1"/>
  <c r="Z459" i="1"/>
  <c r="Y459" i="1"/>
  <c r="X459" i="1"/>
  <c r="AD458" i="1"/>
  <c r="AC458" i="1"/>
  <c r="AB458" i="1"/>
  <c r="AA458" i="1"/>
  <c r="Z458" i="1"/>
  <c r="Y458" i="1"/>
  <c r="X458" i="1"/>
  <c r="AD457" i="1"/>
  <c r="AC457" i="1"/>
  <c r="AB457" i="1"/>
  <c r="AA457" i="1"/>
  <c r="Z457" i="1"/>
  <c r="Y457" i="1"/>
  <c r="X457" i="1"/>
  <c r="AD456" i="1"/>
  <c r="AC456" i="1"/>
  <c r="AB456" i="1"/>
  <c r="AA456" i="1"/>
  <c r="Z456" i="1"/>
  <c r="Y456" i="1"/>
  <c r="X456" i="1"/>
  <c r="AD455" i="1"/>
  <c r="AC455" i="1"/>
  <c r="AB455" i="1"/>
  <c r="AA455" i="1"/>
  <c r="Z455" i="1"/>
  <c r="Y455" i="1"/>
  <c r="X455" i="1"/>
  <c r="AD454" i="1"/>
  <c r="AC454" i="1"/>
  <c r="AB454" i="1"/>
  <c r="AA454" i="1"/>
  <c r="Z454" i="1"/>
  <c r="Y454" i="1"/>
  <c r="X454" i="1"/>
  <c r="AD453" i="1"/>
  <c r="AC453" i="1"/>
  <c r="AB453" i="1"/>
  <c r="AA453" i="1"/>
  <c r="Z453" i="1"/>
  <c r="Y453" i="1"/>
  <c r="X453" i="1"/>
  <c r="AD452" i="1"/>
  <c r="AC452" i="1"/>
  <c r="AB452" i="1"/>
  <c r="AA452" i="1"/>
  <c r="Z452" i="1"/>
  <c r="Y452" i="1"/>
  <c r="X452" i="1"/>
  <c r="AD451" i="1"/>
  <c r="AC451" i="1"/>
  <c r="AB451" i="1"/>
  <c r="AA451" i="1"/>
  <c r="Z451" i="1"/>
  <c r="Y451" i="1"/>
  <c r="X451" i="1"/>
  <c r="AD450" i="1"/>
  <c r="AC450" i="1"/>
  <c r="AJ450" i="1" s="1"/>
  <c r="AB450" i="1"/>
  <c r="AI450" i="1" s="1"/>
  <c r="AL450" i="1" s="1"/>
  <c r="AA450" i="1"/>
  <c r="Z450" i="1"/>
  <c r="Y450" i="1"/>
  <c r="AH450" i="1" s="1"/>
  <c r="X450" i="1"/>
  <c r="AD449" i="1"/>
  <c r="AC449" i="1"/>
  <c r="AB449" i="1"/>
  <c r="AA449" i="1"/>
  <c r="Z449" i="1"/>
  <c r="Y449" i="1"/>
  <c r="X449" i="1"/>
  <c r="AD448" i="1"/>
  <c r="AK448" i="1" s="1"/>
  <c r="AC448" i="1"/>
  <c r="AJ448" i="1" s="1"/>
  <c r="AB448" i="1"/>
  <c r="AA448" i="1"/>
  <c r="Z448" i="1"/>
  <c r="Y448" i="1"/>
  <c r="X448" i="1"/>
  <c r="AD447" i="1"/>
  <c r="AC447" i="1"/>
  <c r="AB447" i="1"/>
  <c r="AA447" i="1"/>
  <c r="Z447" i="1"/>
  <c r="Y447" i="1"/>
  <c r="AH447" i="1" s="1"/>
  <c r="X447" i="1"/>
  <c r="AD446" i="1"/>
  <c r="AK446" i="1" s="1"/>
  <c r="AC446" i="1"/>
  <c r="AB446" i="1"/>
  <c r="AA446" i="1"/>
  <c r="Z446" i="1"/>
  <c r="Y446" i="1"/>
  <c r="X446" i="1"/>
  <c r="AD445" i="1"/>
  <c r="AC445" i="1"/>
  <c r="AB445" i="1"/>
  <c r="AA445" i="1"/>
  <c r="Z445" i="1"/>
  <c r="Y445" i="1"/>
  <c r="X445" i="1"/>
  <c r="AD444" i="1"/>
  <c r="AC444" i="1"/>
  <c r="AB444" i="1"/>
  <c r="AA444" i="1"/>
  <c r="Z444" i="1"/>
  <c r="Y444" i="1"/>
  <c r="X444" i="1"/>
  <c r="AD443" i="1"/>
  <c r="AK443" i="1" s="1"/>
  <c r="AC443" i="1"/>
  <c r="AJ443" i="1" s="1"/>
  <c r="AB443" i="1"/>
  <c r="AA443" i="1"/>
  <c r="Z443" i="1"/>
  <c r="AH443" i="1" s="1"/>
  <c r="Y443" i="1"/>
  <c r="X443" i="1"/>
  <c r="AD442" i="1"/>
  <c r="AC442" i="1"/>
  <c r="AB442" i="1"/>
  <c r="AA442" i="1"/>
  <c r="Z442" i="1"/>
  <c r="Y442" i="1"/>
  <c r="AH442" i="1" s="1"/>
  <c r="X442" i="1"/>
  <c r="AD441" i="1"/>
  <c r="AK441" i="1" s="1"/>
  <c r="AC441" i="1"/>
  <c r="AJ441" i="1" s="1"/>
  <c r="AB441" i="1"/>
  <c r="AI441" i="1" s="1"/>
  <c r="AL441" i="1" s="1"/>
  <c r="AA441" i="1"/>
  <c r="Z441" i="1"/>
  <c r="Y441" i="1"/>
  <c r="X441" i="1"/>
  <c r="AD440" i="1"/>
  <c r="AC440" i="1"/>
  <c r="AB440" i="1"/>
  <c r="AA440" i="1"/>
  <c r="Z440" i="1"/>
  <c r="Y440" i="1"/>
  <c r="X440" i="1"/>
  <c r="AD439" i="1"/>
  <c r="AK439" i="1" s="1"/>
  <c r="AC439" i="1"/>
  <c r="AB439" i="1"/>
  <c r="AA439" i="1"/>
  <c r="Z439" i="1"/>
  <c r="Y439" i="1"/>
  <c r="X439" i="1"/>
  <c r="AD438" i="1"/>
  <c r="AC438" i="1"/>
  <c r="AJ438" i="1" s="1"/>
  <c r="AB438" i="1"/>
  <c r="AM438" i="1" s="1"/>
  <c r="AA438" i="1"/>
  <c r="Z438" i="1"/>
  <c r="Y438" i="1"/>
  <c r="AH438" i="1" s="1"/>
  <c r="X438" i="1"/>
  <c r="AD437" i="1"/>
  <c r="AC437" i="1"/>
  <c r="AB437" i="1"/>
  <c r="AA437" i="1"/>
  <c r="Z437" i="1"/>
  <c r="Y437" i="1"/>
  <c r="X437" i="1"/>
  <c r="AD436" i="1"/>
  <c r="AC436" i="1"/>
  <c r="AJ436" i="1" s="1"/>
  <c r="AB436" i="1"/>
  <c r="AA436" i="1"/>
  <c r="Z436" i="1"/>
  <c r="Y436" i="1"/>
  <c r="X436" i="1"/>
  <c r="AD435" i="1"/>
  <c r="AC435" i="1"/>
  <c r="AB435" i="1"/>
  <c r="AA435" i="1"/>
  <c r="Z435" i="1"/>
  <c r="Y435" i="1"/>
  <c r="AH435" i="1" s="1"/>
  <c r="X435" i="1"/>
  <c r="AD434" i="1"/>
  <c r="AK434" i="1" s="1"/>
  <c r="AC434" i="1"/>
  <c r="AM434" i="1" s="1"/>
  <c r="AP434" i="1" s="1"/>
  <c r="AB434" i="1"/>
  <c r="AA434" i="1"/>
  <c r="Z434" i="1"/>
  <c r="Y434" i="1"/>
  <c r="X434" i="1"/>
  <c r="AD433" i="1"/>
  <c r="AC433" i="1"/>
  <c r="AB433" i="1"/>
  <c r="AA433" i="1"/>
  <c r="Z433" i="1"/>
  <c r="Y433" i="1"/>
  <c r="X433" i="1"/>
  <c r="AD432" i="1"/>
  <c r="AC432" i="1"/>
  <c r="AB432" i="1"/>
  <c r="AA432" i="1"/>
  <c r="Z432" i="1"/>
  <c r="Y432" i="1"/>
  <c r="X432" i="1"/>
  <c r="AD431" i="1"/>
  <c r="AC431" i="1"/>
  <c r="AB431" i="1"/>
  <c r="AA431" i="1"/>
  <c r="Z431" i="1"/>
  <c r="AH431" i="1" s="1"/>
  <c r="Y431" i="1"/>
  <c r="X431" i="1"/>
  <c r="AD430" i="1"/>
  <c r="AC430" i="1"/>
  <c r="AB430" i="1"/>
  <c r="AA430" i="1"/>
  <c r="Z430" i="1"/>
  <c r="Y430" i="1"/>
  <c r="X430" i="1"/>
  <c r="AD429" i="1"/>
  <c r="AK429" i="1" s="1"/>
  <c r="AC429" i="1"/>
  <c r="AJ429" i="1" s="1"/>
  <c r="AB429" i="1"/>
  <c r="AM429" i="1" s="1"/>
  <c r="AP429" i="1" s="1"/>
  <c r="AA429" i="1"/>
  <c r="Z429" i="1"/>
  <c r="Y429" i="1"/>
  <c r="X429" i="1"/>
  <c r="AD428" i="1"/>
  <c r="AC428" i="1"/>
  <c r="AB428" i="1"/>
  <c r="AA428" i="1"/>
  <c r="Z428" i="1"/>
  <c r="Y428" i="1"/>
  <c r="X428" i="1"/>
  <c r="AD427" i="1"/>
  <c r="AK427" i="1" s="1"/>
  <c r="AC427" i="1"/>
  <c r="AB427" i="1"/>
  <c r="AA427" i="1"/>
  <c r="Z427" i="1"/>
  <c r="Y427" i="1"/>
  <c r="X427" i="1"/>
  <c r="AD426" i="1"/>
  <c r="AC426" i="1"/>
  <c r="AB426" i="1"/>
  <c r="AI426" i="1" s="1"/>
  <c r="AL426" i="1" s="1"/>
  <c r="AA426" i="1"/>
  <c r="Z426" i="1"/>
  <c r="Y426" i="1"/>
  <c r="AH426" i="1" s="1"/>
  <c r="X426" i="1"/>
  <c r="AD425" i="1"/>
  <c r="AC425" i="1"/>
  <c r="AB425" i="1"/>
  <c r="AA425" i="1"/>
  <c r="Z425" i="1"/>
  <c r="Y425" i="1"/>
  <c r="X425" i="1"/>
  <c r="AD424" i="1"/>
  <c r="AK424" i="1" s="1"/>
  <c r="AC424" i="1"/>
  <c r="AJ424" i="1" s="1"/>
  <c r="AB424" i="1"/>
  <c r="AA424" i="1"/>
  <c r="Z424" i="1"/>
  <c r="Y424" i="1"/>
  <c r="X424" i="1"/>
  <c r="AD423" i="1"/>
  <c r="AC423" i="1"/>
  <c r="AB423" i="1"/>
  <c r="AA423" i="1"/>
  <c r="Z423" i="1"/>
  <c r="Y423" i="1"/>
  <c r="AH423" i="1" s="1"/>
  <c r="X423" i="1"/>
  <c r="AD422" i="1"/>
  <c r="AK422" i="1" s="1"/>
  <c r="AC422" i="1"/>
  <c r="AM422" i="1" s="1"/>
  <c r="AP422" i="1" s="1"/>
  <c r="AB422" i="1"/>
  <c r="AA422" i="1"/>
  <c r="Z422" i="1"/>
  <c r="Y422" i="1"/>
  <c r="X422" i="1"/>
  <c r="AD421" i="1"/>
  <c r="AC421" i="1"/>
  <c r="AB421" i="1"/>
  <c r="AA421" i="1"/>
  <c r="Z421" i="1"/>
  <c r="Y421" i="1"/>
  <c r="X421" i="1"/>
  <c r="AD420" i="1"/>
  <c r="AC420" i="1"/>
  <c r="AB420" i="1"/>
  <c r="AA420" i="1"/>
  <c r="Z420" i="1"/>
  <c r="Y420" i="1"/>
  <c r="X420" i="1"/>
  <c r="AD419" i="1"/>
  <c r="AK419" i="1" s="1"/>
  <c r="AC419" i="1"/>
  <c r="AJ419" i="1" s="1"/>
  <c r="AB419" i="1"/>
  <c r="AA419" i="1"/>
  <c r="Z419" i="1"/>
  <c r="AH419" i="1" s="1"/>
  <c r="Y419" i="1"/>
  <c r="X419" i="1"/>
  <c r="AD418" i="1"/>
  <c r="AC418" i="1"/>
  <c r="AB418" i="1"/>
  <c r="AA418" i="1"/>
  <c r="Z418" i="1"/>
  <c r="Y418" i="1"/>
  <c r="X418" i="1"/>
  <c r="AD417" i="1"/>
  <c r="AK417" i="1" s="1"/>
  <c r="AC417" i="1"/>
  <c r="AJ417" i="1" s="1"/>
  <c r="AB417" i="1"/>
  <c r="AM417" i="1" s="1"/>
  <c r="AP417" i="1" s="1"/>
  <c r="AA417" i="1"/>
  <c r="Z417" i="1"/>
  <c r="Y417" i="1"/>
  <c r="X417" i="1"/>
  <c r="AD416" i="1"/>
  <c r="AC416" i="1"/>
  <c r="AB416" i="1"/>
  <c r="AA416" i="1"/>
  <c r="Z416" i="1"/>
  <c r="Y416" i="1"/>
  <c r="X416" i="1"/>
  <c r="AD415" i="1"/>
  <c r="AK415" i="1" s="1"/>
  <c r="AC415" i="1"/>
  <c r="AB415" i="1"/>
  <c r="AA415" i="1"/>
  <c r="Z415" i="1"/>
  <c r="Y415" i="1"/>
  <c r="X415" i="1"/>
  <c r="AD414" i="1"/>
  <c r="AC414" i="1"/>
  <c r="AB414" i="1"/>
  <c r="AM414" i="1" s="1"/>
  <c r="AP414" i="1" s="1"/>
  <c r="AA414" i="1"/>
  <c r="Z414" i="1"/>
  <c r="Y414" i="1"/>
  <c r="AH414" i="1" s="1"/>
  <c r="X414" i="1"/>
  <c r="AD413" i="1"/>
  <c r="AC413" i="1"/>
  <c r="AB413" i="1"/>
  <c r="AA413" i="1"/>
  <c r="Z413" i="1"/>
  <c r="Y413" i="1"/>
  <c r="X413" i="1"/>
  <c r="AD412" i="1"/>
  <c r="AC412" i="1"/>
  <c r="AB412" i="1"/>
  <c r="AA412" i="1"/>
  <c r="Z412" i="1"/>
  <c r="Y412" i="1"/>
  <c r="X412" i="1"/>
  <c r="AD411" i="1"/>
  <c r="AC411" i="1"/>
  <c r="AB411" i="1"/>
  <c r="AA411" i="1"/>
  <c r="Z411" i="1"/>
  <c r="Y411" i="1"/>
  <c r="X411" i="1"/>
  <c r="AD410" i="1"/>
  <c r="AC410" i="1"/>
  <c r="AB410" i="1"/>
  <c r="AA410" i="1"/>
  <c r="Z410" i="1"/>
  <c r="Y410" i="1"/>
  <c r="X410" i="1"/>
  <c r="AD409" i="1"/>
  <c r="AC409" i="1"/>
  <c r="AB409" i="1"/>
  <c r="AA409" i="1"/>
  <c r="Z409" i="1"/>
  <c r="Y409" i="1"/>
  <c r="X409" i="1"/>
  <c r="AD408" i="1"/>
  <c r="AC408" i="1"/>
  <c r="AB408" i="1"/>
  <c r="AA408" i="1"/>
  <c r="Z408" i="1"/>
  <c r="Y408" i="1"/>
  <c r="X408" i="1"/>
  <c r="AD407" i="1"/>
  <c r="AC407" i="1"/>
  <c r="AB407" i="1"/>
  <c r="AA407" i="1"/>
  <c r="Z407" i="1"/>
  <c r="Y407" i="1"/>
  <c r="X407" i="1"/>
  <c r="AD406" i="1"/>
  <c r="AC406" i="1"/>
  <c r="AB406" i="1"/>
  <c r="AA406" i="1"/>
  <c r="Z406" i="1"/>
  <c r="Y406" i="1"/>
  <c r="X406" i="1"/>
  <c r="AD405" i="1"/>
  <c r="AK405" i="1" s="1"/>
  <c r="AC405" i="1"/>
  <c r="AJ405" i="1" s="1"/>
  <c r="AB405" i="1"/>
  <c r="AI405" i="1" s="1"/>
  <c r="AL405" i="1" s="1"/>
  <c r="AA405" i="1"/>
  <c r="Z405" i="1"/>
  <c r="Y405" i="1"/>
  <c r="X405" i="1"/>
  <c r="AD404" i="1"/>
  <c r="AC404" i="1"/>
  <c r="AB404" i="1"/>
  <c r="AA404" i="1"/>
  <c r="Z404" i="1"/>
  <c r="Y404" i="1"/>
  <c r="X404" i="1"/>
  <c r="AD403" i="1"/>
  <c r="AK403" i="1" s="1"/>
  <c r="AC403" i="1"/>
  <c r="AB403" i="1"/>
  <c r="AA403" i="1"/>
  <c r="Z403" i="1"/>
  <c r="Y403" i="1"/>
  <c r="X403" i="1"/>
  <c r="AD402" i="1"/>
  <c r="AC402" i="1"/>
  <c r="AB402" i="1"/>
  <c r="AA402" i="1"/>
  <c r="Z402" i="1"/>
  <c r="Y402" i="1"/>
  <c r="AH402" i="1" s="1"/>
  <c r="X402" i="1"/>
  <c r="AD401" i="1"/>
  <c r="AC401" i="1"/>
  <c r="AB401" i="1"/>
  <c r="AA401" i="1"/>
  <c r="Z401" i="1"/>
  <c r="Y401" i="1"/>
  <c r="X401" i="1"/>
  <c r="AD400" i="1"/>
  <c r="AC400" i="1"/>
  <c r="AJ400" i="1" s="1"/>
  <c r="AB400" i="1"/>
  <c r="AI400" i="1" s="1"/>
  <c r="AL400" i="1" s="1"/>
  <c r="AA400" i="1"/>
  <c r="Z400" i="1"/>
  <c r="Y400" i="1"/>
  <c r="X400" i="1"/>
  <c r="AD399" i="1"/>
  <c r="AC399" i="1"/>
  <c r="AB399" i="1"/>
  <c r="AA399" i="1"/>
  <c r="Z399" i="1"/>
  <c r="Y399" i="1"/>
  <c r="AH399" i="1" s="1"/>
  <c r="X399" i="1"/>
  <c r="AD398" i="1"/>
  <c r="AK398" i="1" s="1"/>
  <c r="AC398" i="1"/>
  <c r="AJ398" i="1" s="1"/>
  <c r="AB398" i="1"/>
  <c r="AA398" i="1"/>
  <c r="Z398" i="1"/>
  <c r="Y398" i="1"/>
  <c r="X398" i="1"/>
  <c r="AD397" i="1"/>
  <c r="AC397" i="1"/>
  <c r="AB397" i="1"/>
  <c r="AA397" i="1"/>
  <c r="Z397" i="1"/>
  <c r="Y397" i="1"/>
  <c r="X397" i="1"/>
  <c r="AD396" i="1"/>
  <c r="AC396" i="1"/>
  <c r="AB396" i="1"/>
  <c r="AA396" i="1"/>
  <c r="Z396" i="1"/>
  <c r="Y396" i="1"/>
  <c r="X396" i="1"/>
  <c r="AD395" i="1"/>
  <c r="AC395" i="1"/>
  <c r="AJ395" i="1" s="1"/>
  <c r="AB395" i="1"/>
  <c r="AI395" i="1" s="1"/>
  <c r="AL395" i="1" s="1"/>
  <c r="AA395" i="1"/>
  <c r="Z395" i="1"/>
  <c r="AH395" i="1" s="1"/>
  <c r="Y395" i="1"/>
  <c r="X395" i="1"/>
  <c r="AD394" i="1"/>
  <c r="AC394" i="1"/>
  <c r="AB394" i="1"/>
  <c r="AA394" i="1"/>
  <c r="Z394" i="1"/>
  <c r="Y394" i="1"/>
  <c r="X394" i="1"/>
  <c r="AD393" i="1"/>
  <c r="AK393" i="1" s="1"/>
  <c r="AC393" i="1"/>
  <c r="AJ393" i="1" s="1"/>
  <c r="AB393" i="1"/>
  <c r="AI393" i="1" s="1"/>
  <c r="AL393" i="1" s="1"/>
  <c r="AA393" i="1"/>
  <c r="Z393" i="1"/>
  <c r="Y393" i="1"/>
  <c r="X393" i="1"/>
  <c r="AD392" i="1"/>
  <c r="AC392" i="1"/>
  <c r="AB392" i="1"/>
  <c r="AA392" i="1"/>
  <c r="Z392" i="1"/>
  <c r="Y392" i="1"/>
  <c r="X392" i="1"/>
  <c r="AD391" i="1"/>
  <c r="AK391" i="1" s="1"/>
  <c r="AC391" i="1"/>
  <c r="AB391" i="1"/>
  <c r="AA391" i="1"/>
  <c r="Z391" i="1"/>
  <c r="Y391" i="1"/>
  <c r="X391" i="1"/>
  <c r="AD390" i="1"/>
  <c r="AC390" i="1"/>
  <c r="AB390" i="1"/>
  <c r="AI390" i="1" s="1"/>
  <c r="AA390" i="1"/>
  <c r="Z390" i="1"/>
  <c r="Y390" i="1"/>
  <c r="AH390" i="1" s="1"/>
  <c r="X390" i="1"/>
  <c r="AD389" i="1"/>
  <c r="AC389" i="1"/>
  <c r="AB389" i="1"/>
  <c r="AA389" i="1"/>
  <c r="Z389" i="1"/>
  <c r="Y389" i="1"/>
  <c r="X389" i="1"/>
  <c r="AD388" i="1"/>
  <c r="AK388" i="1" s="1"/>
  <c r="AC388" i="1"/>
  <c r="AJ388" i="1" s="1"/>
  <c r="AB388" i="1"/>
  <c r="AI388" i="1" s="1"/>
  <c r="AL388" i="1" s="1"/>
  <c r="AA388" i="1"/>
  <c r="Z388" i="1"/>
  <c r="Y388" i="1"/>
  <c r="X388" i="1"/>
  <c r="AD387" i="1"/>
  <c r="AC387" i="1"/>
  <c r="AB387" i="1"/>
  <c r="AA387" i="1"/>
  <c r="Z387" i="1"/>
  <c r="Y387" i="1"/>
  <c r="AH387" i="1" s="1"/>
  <c r="X387" i="1"/>
  <c r="AD386" i="1"/>
  <c r="AK386" i="1" s="1"/>
  <c r="AC386" i="1"/>
  <c r="AJ386" i="1" s="1"/>
  <c r="AB386" i="1"/>
  <c r="AA386" i="1"/>
  <c r="Z386" i="1"/>
  <c r="Y386" i="1"/>
  <c r="X386" i="1"/>
  <c r="AD385" i="1"/>
  <c r="AC385" i="1"/>
  <c r="AB385" i="1"/>
  <c r="AA385" i="1"/>
  <c r="Z385" i="1"/>
  <c r="Y385" i="1"/>
  <c r="X385" i="1"/>
  <c r="AD384" i="1"/>
  <c r="AC384" i="1"/>
  <c r="AB384" i="1"/>
  <c r="AA384" i="1"/>
  <c r="Z384" i="1"/>
  <c r="Y384" i="1"/>
  <c r="X384" i="1"/>
  <c r="AD383" i="1"/>
  <c r="AC383" i="1"/>
  <c r="AJ383" i="1" s="1"/>
  <c r="AB383" i="1"/>
  <c r="AI383" i="1" s="1"/>
  <c r="AL383" i="1" s="1"/>
  <c r="AA383" i="1"/>
  <c r="Z383" i="1"/>
  <c r="AH383" i="1" s="1"/>
  <c r="Y383" i="1"/>
  <c r="X383" i="1"/>
  <c r="AD382" i="1"/>
  <c r="AC382" i="1"/>
  <c r="AB382" i="1"/>
  <c r="AA382" i="1"/>
  <c r="Z382" i="1"/>
  <c r="Y382" i="1"/>
  <c r="X382" i="1"/>
  <c r="AD381" i="1"/>
  <c r="AK381" i="1" s="1"/>
  <c r="AC381" i="1"/>
  <c r="AJ381" i="1" s="1"/>
  <c r="AB381" i="1"/>
  <c r="AI381" i="1" s="1"/>
  <c r="AL381" i="1" s="1"/>
  <c r="AA381" i="1"/>
  <c r="Z381" i="1"/>
  <c r="Y381" i="1"/>
  <c r="X381" i="1"/>
  <c r="AD380" i="1"/>
  <c r="AC380" i="1"/>
  <c r="AB380" i="1"/>
  <c r="AA380" i="1"/>
  <c r="Z380" i="1"/>
  <c r="Y380" i="1"/>
  <c r="X380" i="1"/>
  <c r="AD379" i="1"/>
  <c r="AK379" i="1" s="1"/>
  <c r="AC379" i="1"/>
  <c r="AB379" i="1"/>
  <c r="AA379" i="1"/>
  <c r="Z379" i="1"/>
  <c r="Y379" i="1"/>
  <c r="X379" i="1"/>
  <c r="AD378" i="1"/>
  <c r="AC378" i="1"/>
  <c r="AB378" i="1"/>
  <c r="AI378" i="1" s="1"/>
  <c r="AA378" i="1"/>
  <c r="Z378" i="1"/>
  <c r="Y378" i="1"/>
  <c r="AH378" i="1" s="1"/>
  <c r="X378" i="1"/>
  <c r="AD377" i="1"/>
  <c r="AC377" i="1"/>
  <c r="AB377" i="1"/>
  <c r="AA377" i="1"/>
  <c r="Z377" i="1"/>
  <c r="Y377" i="1"/>
  <c r="X377" i="1"/>
  <c r="AD376" i="1"/>
  <c r="AK376" i="1" s="1"/>
  <c r="AC376" i="1"/>
  <c r="AJ376" i="1" s="1"/>
  <c r="AB376" i="1"/>
  <c r="AI376" i="1" s="1"/>
  <c r="AA376" i="1"/>
  <c r="Z376" i="1"/>
  <c r="Y376" i="1"/>
  <c r="X376" i="1"/>
  <c r="AD375" i="1"/>
  <c r="AC375" i="1"/>
  <c r="AB375" i="1"/>
  <c r="AA375" i="1"/>
  <c r="Z375" i="1"/>
  <c r="Y375" i="1"/>
  <c r="AH375" i="1" s="1"/>
  <c r="X375" i="1"/>
  <c r="AD374" i="1"/>
  <c r="AC374" i="1"/>
  <c r="AJ374" i="1" s="1"/>
  <c r="AB374" i="1"/>
  <c r="AA374" i="1"/>
  <c r="Z374" i="1"/>
  <c r="Y374" i="1"/>
  <c r="X374" i="1"/>
  <c r="AD373" i="1"/>
  <c r="AC373" i="1"/>
  <c r="AB373" i="1"/>
  <c r="AA373" i="1"/>
  <c r="Z373" i="1"/>
  <c r="Y373" i="1"/>
  <c r="X373" i="1"/>
  <c r="AD372" i="1"/>
  <c r="AC372" i="1"/>
  <c r="AB372" i="1"/>
  <c r="AA372" i="1"/>
  <c r="Z372" i="1"/>
  <c r="Y372" i="1"/>
  <c r="X372" i="1"/>
  <c r="AD371" i="1"/>
  <c r="AC371" i="1"/>
  <c r="AJ371" i="1" s="1"/>
  <c r="AB371" i="1"/>
  <c r="AI371" i="1" s="1"/>
  <c r="AA371" i="1"/>
  <c r="Z371" i="1"/>
  <c r="AH371" i="1" s="1"/>
  <c r="Y371" i="1"/>
  <c r="X371" i="1"/>
  <c r="AD370" i="1"/>
  <c r="AC370" i="1"/>
  <c r="AB370" i="1"/>
  <c r="AA370" i="1"/>
  <c r="Z370" i="1"/>
  <c r="Y370" i="1"/>
  <c r="X370" i="1"/>
  <c r="AD369" i="1"/>
  <c r="AK369" i="1" s="1"/>
  <c r="AC369" i="1"/>
  <c r="AB369" i="1"/>
  <c r="AI369" i="1" s="1"/>
  <c r="AA369" i="1"/>
  <c r="Z369" i="1"/>
  <c r="Y369" i="1"/>
  <c r="X369" i="1"/>
  <c r="AD368" i="1"/>
  <c r="AC368" i="1"/>
  <c r="AB368" i="1"/>
  <c r="AA368" i="1"/>
  <c r="Z368" i="1"/>
  <c r="Y368" i="1"/>
  <c r="X368" i="1"/>
  <c r="AD367" i="1"/>
  <c r="AC367" i="1"/>
  <c r="AB367" i="1"/>
  <c r="AA367" i="1"/>
  <c r="Z367" i="1"/>
  <c r="Y367" i="1"/>
  <c r="X367" i="1"/>
  <c r="AD366" i="1"/>
  <c r="AC366" i="1"/>
  <c r="AB366" i="1"/>
  <c r="AA366" i="1"/>
  <c r="Z366" i="1"/>
  <c r="Y366" i="1"/>
  <c r="X366" i="1"/>
  <c r="AD365" i="1"/>
  <c r="AC365" i="1"/>
  <c r="AB365" i="1"/>
  <c r="AA365" i="1"/>
  <c r="Z365" i="1"/>
  <c r="Y365" i="1"/>
  <c r="X365" i="1"/>
  <c r="AD364" i="1"/>
  <c r="AC364" i="1"/>
  <c r="AB364" i="1"/>
  <c r="AA364" i="1"/>
  <c r="Z364" i="1"/>
  <c r="Y364" i="1"/>
  <c r="X364" i="1"/>
  <c r="AD363" i="1"/>
  <c r="AC363" i="1"/>
  <c r="AB363" i="1"/>
  <c r="AA363" i="1"/>
  <c r="Z363" i="1"/>
  <c r="Y363" i="1"/>
  <c r="X363" i="1"/>
  <c r="W11" i="1" s="1"/>
  <c r="AD362" i="1"/>
  <c r="AC362" i="1"/>
  <c r="AB362" i="1"/>
  <c r="AA362" i="1"/>
  <c r="Z362" i="1"/>
  <c r="Y362" i="1"/>
  <c r="X362" i="1"/>
  <c r="AD361" i="1"/>
  <c r="AC361" i="1"/>
  <c r="AB361" i="1"/>
  <c r="AA361" i="1"/>
  <c r="Z361" i="1"/>
  <c r="Y361" i="1"/>
  <c r="X361" i="1"/>
  <c r="AD360" i="1"/>
  <c r="AC360" i="1"/>
  <c r="AB360" i="1"/>
  <c r="AA360" i="1"/>
  <c r="Z360" i="1"/>
  <c r="Y360" i="1"/>
  <c r="X360" i="1"/>
  <c r="AD359" i="1"/>
  <c r="AC359" i="1"/>
  <c r="AJ359" i="1" s="1"/>
  <c r="AB359" i="1"/>
  <c r="AI359" i="1" s="1"/>
  <c r="AA359" i="1"/>
  <c r="Z359" i="1"/>
  <c r="AH359" i="1" s="1"/>
  <c r="Y359" i="1"/>
  <c r="X359" i="1"/>
  <c r="AD358" i="1"/>
  <c r="AC358" i="1"/>
  <c r="AB358" i="1"/>
  <c r="AA358" i="1"/>
  <c r="Z358" i="1"/>
  <c r="Y358" i="1"/>
  <c r="X358" i="1"/>
  <c r="AD357" i="1"/>
  <c r="AK357" i="1" s="1"/>
  <c r="AC357" i="1"/>
  <c r="AJ357" i="1" s="1"/>
  <c r="AB357" i="1"/>
  <c r="AI357" i="1" s="1"/>
  <c r="AL357" i="1" s="1"/>
  <c r="AA357" i="1"/>
  <c r="Z357" i="1"/>
  <c r="Y357" i="1"/>
  <c r="X357" i="1"/>
  <c r="AD356" i="1"/>
  <c r="AC356" i="1"/>
  <c r="AB356" i="1"/>
  <c r="AA356" i="1"/>
  <c r="Z356" i="1"/>
  <c r="Y356" i="1"/>
  <c r="X356" i="1"/>
  <c r="AD355" i="1"/>
  <c r="AK355" i="1" s="1"/>
  <c r="AC355" i="1"/>
  <c r="AB355" i="1"/>
  <c r="AA355" i="1"/>
  <c r="Z355" i="1"/>
  <c r="Y355" i="1"/>
  <c r="X355" i="1"/>
  <c r="AD354" i="1"/>
  <c r="AC354" i="1"/>
  <c r="AB354" i="1"/>
  <c r="AI354" i="1" s="1"/>
  <c r="AL354" i="1" s="1"/>
  <c r="AA354" i="1"/>
  <c r="Z354" i="1"/>
  <c r="Y354" i="1"/>
  <c r="AH354" i="1" s="1"/>
  <c r="X354" i="1"/>
  <c r="AD353" i="1"/>
  <c r="AC353" i="1"/>
  <c r="AB353" i="1"/>
  <c r="AA353" i="1"/>
  <c r="Z353" i="1"/>
  <c r="Y353" i="1"/>
  <c r="X353" i="1"/>
  <c r="AD352" i="1"/>
  <c r="AK352" i="1" s="1"/>
  <c r="AC352" i="1"/>
  <c r="AJ352" i="1" s="1"/>
  <c r="AB352" i="1"/>
  <c r="AI352" i="1" s="1"/>
  <c r="AA352" i="1"/>
  <c r="Z352" i="1"/>
  <c r="Y352" i="1"/>
  <c r="X352" i="1"/>
  <c r="AD351" i="1"/>
  <c r="AC351" i="1"/>
  <c r="AB351" i="1"/>
  <c r="AA351" i="1"/>
  <c r="Z351" i="1"/>
  <c r="Y351" i="1"/>
  <c r="AH351" i="1" s="1"/>
  <c r="X351" i="1"/>
  <c r="AD350" i="1"/>
  <c r="AK350" i="1" s="1"/>
  <c r="AC350" i="1"/>
  <c r="AJ350" i="1" s="1"/>
  <c r="AB350" i="1"/>
  <c r="AA350" i="1"/>
  <c r="Z350" i="1"/>
  <c r="Y350" i="1"/>
  <c r="X350" i="1"/>
  <c r="AD349" i="1"/>
  <c r="AC349" i="1"/>
  <c r="AB349" i="1"/>
  <c r="AA349" i="1"/>
  <c r="Z349" i="1"/>
  <c r="Y349" i="1"/>
  <c r="X349" i="1"/>
  <c r="AD348" i="1"/>
  <c r="AC348" i="1"/>
  <c r="AB348" i="1"/>
  <c r="AA348" i="1"/>
  <c r="Z348" i="1"/>
  <c r="Y348" i="1"/>
  <c r="X348" i="1"/>
  <c r="AD347" i="1"/>
  <c r="AC347" i="1"/>
  <c r="AJ347" i="1" s="1"/>
  <c r="AB347" i="1"/>
  <c r="AI347" i="1" s="1"/>
  <c r="AL347" i="1" s="1"/>
  <c r="AA347" i="1"/>
  <c r="Z347" i="1"/>
  <c r="AH347" i="1" s="1"/>
  <c r="Y347" i="1"/>
  <c r="X347" i="1"/>
  <c r="AD346" i="1"/>
  <c r="AC346" i="1"/>
  <c r="AB346" i="1"/>
  <c r="AA346" i="1"/>
  <c r="Z346" i="1"/>
  <c r="Y346" i="1"/>
  <c r="X346" i="1"/>
  <c r="AD345" i="1"/>
  <c r="AK345" i="1" s="1"/>
  <c r="AC345" i="1"/>
  <c r="AJ345" i="1" s="1"/>
  <c r="AB345" i="1"/>
  <c r="AI345" i="1" s="1"/>
  <c r="AL345" i="1" s="1"/>
  <c r="AA345" i="1"/>
  <c r="Z345" i="1"/>
  <c r="Y345" i="1"/>
  <c r="X345" i="1"/>
  <c r="AD344" i="1"/>
  <c r="AC344" i="1"/>
  <c r="AB344" i="1"/>
  <c r="AA344" i="1"/>
  <c r="Z344" i="1"/>
  <c r="Y344" i="1"/>
  <c r="X344" i="1"/>
  <c r="AD343" i="1"/>
  <c r="AK343" i="1" s="1"/>
  <c r="AC343" i="1"/>
  <c r="AB343" i="1"/>
  <c r="AA343" i="1"/>
  <c r="Z343" i="1"/>
  <c r="Y343" i="1"/>
  <c r="X343" i="1"/>
  <c r="AD342" i="1"/>
  <c r="AC342" i="1"/>
  <c r="AB342" i="1"/>
  <c r="AI342" i="1" s="1"/>
  <c r="AL342" i="1" s="1"/>
  <c r="AA342" i="1"/>
  <c r="Z342" i="1"/>
  <c r="Y342" i="1"/>
  <c r="AH342" i="1" s="1"/>
  <c r="X342" i="1"/>
  <c r="AD341" i="1"/>
  <c r="AC341" i="1"/>
  <c r="AB341" i="1"/>
  <c r="AA341" i="1"/>
  <c r="Z341" i="1"/>
  <c r="Y341" i="1"/>
  <c r="X341" i="1"/>
  <c r="AD340" i="1"/>
  <c r="AK340" i="1" s="1"/>
  <c r="AC340" i="1"/>
  <c r="AJ340" i="1" s="1"/>
  <c r="AB340" i="1"/>
  <c r="AI340" i="1" s="1"/>
  <c r="AL340" i="1" s="1"/>
  <c r="AA340" i="1"/>
  <c r="Z340" i="1"/>
  <c r="Y340" i="1"/>
  <c r="X340" i="1"/>
  <c r="AD339" i="1"/>
  <c r="AC339" i="1"/>
  <c r="AB339" i="1"/>
  <c r="AA339" i="1"/>
  <c r="Z339" i="1"/>
  <c r="Y339" i="1"/>
  <c r="AH339" i="1" s="1"/>
  <c r="X339" i="1"/>
  <c r="AD338" i="1"/>
  <c r="AK338" i="1" s="1"/>
  <c r="AC338" i="1"/>
  <c r="AJ338" i="1" s="1"/>
  <c r="AB338" i="1"/>
  <c r="AA338" i="1"/>
  <c r="Z338" i="1"/>
  <c r="Y338" i="1"/>
  <c r="X338" i="1"/>
  <c r="AD337" i="1"/>
  <c r="AC337" i="1"/>
  <c r="AB337" i="1"/>
  <c r="AA337" i="1"/>
  <c r="Z337" i="1"/>
  <c r="Y337" i="1"/>
  <c r="X337" i="1"/>
  <c r="AD336" i="1"/>
  <c r="AC336" i="1"/>
  <c r="AB336" i="1"/>
  <c r="AA336" i="1"/>
  <c r="Z336" i="1"/>
  <c r="Y336" i="1"/>
  <c r="X336" i="1"/>
  <c r="AD335" i="1"/>
  <c r="AC335" i="1"/>
  <c r="AJ335" i="1" s="1"/>
  <c r="AB335" i="1"/>
  <c r="AI335" i="1" s="1"/>
  <c r="AA335" i="1"/>
  <c r="Z335" i="1"/>
  <c r="AH335" i="1" s="1"/>
  <c r="Y335" i="1"/>
  <c r="X335" i="1"/>
  <c r="AD334" i="1"/>
  <c r="AC334" i="1"/>
  <c r="AB334" i="1"/>
  <c r="AA334" i="1"/>
  <c r="Z334" i="1"/>
  <c r="Y334" i="1"/>
  <c r="X334" i="1"/>
  <c r="AD333" i="1"/>
  <c r="AK333" i="1" s="1"/>
  <c r="AC333" i="1"/>
  <c r="AJ333" i="1" s="1"/>
  <c r="AB333" i="1"/>
  <c r="AI333" i="1" s="1"/>
  <c r="AA333" i="1"/>
  <c r="Z333" i="1"/>
  <c r="Y333" i="1"/>
  <c r="X333" i="1"/>
  <c r="AD332" i="1"/>
  <c r="AC332" i="1"/>
  <c r="AB332" i="1"/>
  <c r="AA332" i="1"/>
  <c r="Z332" i="1"/>
  <c r="Y332" i="1"/>
  <c r="X332" i="1"/>
  <c r="AD331" i="1"/>
  <c r="AK331" i="1" s="1"/>
  <c r="AC331" i="1"/>
  <c r="AB331" i="1"/>
  <c r="AA331" i="1"/>
  <c r="Z331" i="1"/>
  <c r="Y331" i="1"/>
  <c r="X331" i="1"/>
  <c r="AD330" i="1"/>
  <c r="AC330" i="1"/>
  <c r="AB330" i="1"/>
  <c r="AI330" i="1" s="1"/>
  <c r="AA330" i="1"/>
  <c r="Z330" i="1"/>
  <c r="Y330" i="1"/>
  <c r="AH330" i="1" s="1"/>
  <c r="X330" i="1"/>
  <c r="AD329" i="1"/>
  <c r="AC329" i="1"/>
  <c r="AB329" i="1"/>
  <c r="AA329" i="1"/>
  <c r="Z329" i="1"/>
  <c r="Y329" i="1"/>
  <c r="X329" i="1"/>
  <c r="AD328" i="1"/>
  <c r="AC328" i="1"/>
  <c r="AJ328" i="1" s="1"/>
  <c r="AB328" i="1"/>
  <c r="AI328" i="1" s="1"/>
  <c r="AA328" i="1"/>
  <c r="Z328" i="1"/>
  <c r="Y328" i="1"/>
  <c r="X328" i="1"/>
  <c r="AD327" i="1"/>
  <c r="AC327" i="1"/>
  <c r="AB327" i="1"/>
  <c r="AA327" i="1"/>
  <c r="Z327" i="1"/>
  <c r="Y327" i="1"/>
  <c r="AH327" i="1" s="1"/>
  <c r="X327" i="1"/>
  <c r="AD326" i="1"/>
  <c r="AK326" i="1" s="1"/>
  <c r="AC326" i="1"/>
  <c r="AJ326" i="1" s="1"/>
  <c r="AB326" i="1"/>
  <c r="AA326" i="1"/>
  <c r="Z326" i="1"/>
  <c r="Y326" i="1"/>
  <c r="X326" i="1"/>
  <c r="AD325" i="1"/>
  <c r="AC325" i="1"/>
  <c r="AB325" i="1"/>
  <c r="AA325" i="1"/>
  <c r="Z325" i="1"/>
  <c r="Y325" i="1"/>
  <c r="X325" i="1"/>
  <c r="AD324" i="1"/>
  <c r="AC324" i="1"/>
  <c r="AB324" i="1"/>
  <c r="AA324" i="1"/>
  <c r="Z324" i="1"/>
  <c r="Y324" i="1"/>
  <c r="X324" i="1"/>
  <c r="AD323" i="1"/>
  <c r="AC323" i="1"/>
  <c r="AB323" i="1"/>
  <c r="AA323" i="1"/>
  <c r="Z323" i="1"/>
  <c r="Y323" i="1"/>
  <c r="X323" i="1"/>
  <c r="AD322" i="1"/>
  <c r="AC322" i="1"/>
  <c r="AB322" i="1"/>
  <c r="AA322" i="1"/>
  <c r="Z322" i="1"/>
  <c r="Y322" i="1"/>
  <c r="X322" i="1"/>
  <c r="AD321" i="1"/>
  <c r="AC321" i="1"/>
  <c r="AB321" i="1"/>
  <c r="AA321" i="1"/>
  <c r="Z321" i="1"/>
  <c r="Y321" i="1"/>
  <c r="X321" i="1"/>
  <c r="AD320" i="1"/>
  <c r="AC320" i="1"/>
  <c r="AB320" i="1"/>
  <c r="AA320" i="1"/>
  <c r="Z320" i="1"/>
  <c r="Y320" i="1"/>
  <c r="X320" i="1"/>
  <c r="AD319" i="1"/>
  <c r="AC319" i="1"/>
  <c r="AB319" i="1"/>
  <c r="AA319" i="1"/>
  <c r="Z319" i="1"/>
  <c r="Y319" i="1"/>
  <c r="X319" i="1"/>
  <c r="AD318" i="1"/>
  <c r="AC318" i="1"/>
  <c r="AB318" i="1"/>
  <c r="AA318" i="1"/>
  <c r="Z318" i="1"/>
  <c r="Y318" i="1"/>
  <c r="X318" i="1"/>
  <c r="AD317" i="1"/>
  <c r="AC317" i="1"/>
  <c r="AB317" i="1"/>
  <c r="AA317" i="1"/>
  <c r="Z317" i="1"/>
  <c r="Y317" i="1"/>
  <c r="X317" i="1"/>
  <c r="AD316" i="1"/>
  <c r="AC316" i="1"/>
  <c r="AB316" i="1"/>
  <c r="AA316" i="1"/>
  <c r="Z316" i="1"/>
  <c r="Y316" i="1"/>
  <c r="X316" i="1"/>
  <c r="AD315" i="1"/>
  <c r="AC315" i="1"/>
  <c r="AB315" i="1"/>
  <c r="AA315" i="1"/>
  <c r="Z315" i="1"/>
  <c r="Y315" i="1"/>
  <c r="AH315" i="1" s="1"/>
  <c r="X315" i="1"/>
  <c r="AD314" i="1"/>
  <c r="AK314" i="1" s="1"/>
  <c r="AC314" i="1"/>
  <c r="AJ314" i="1" s="1"/>
  <c r="AB314" i="1"/>
  <c r="AA314" i="1"/>
  <c r="Z314" i="1"/>
  <c r="Y314" i="1"/>
  <c r="X314" i="1"/>
  <c r="AD313" i="1"/>
  <c r="AC313" i="1"/>
  <c r="AB313" i="1"/>
  <c r="AA313" i="1"/>
  <c r="Z313" i="1"/>
  <c r="Y313" i="1"/>
  <c r="X313" i="1"/>
  <c r="AD312" i="1"/>
  <c r="AC312" i="1"/>
  <c r="AB312" i="1"/>
  <c r="AA312" i="1"/>
  <c r="Z312" i="1"/>
  <c r="Y312" i="1"/>
  <c r="X312" i="1"/>
  <c r="AD311" i="1"/>
  <c r="AC311" i="1"/>
  <c r="AJ311" i="1" s="1"/>
  <c r="AB311" i="1"/>
  <c r="AI311" i="1" s="1"/>
  <c r="AL311" i="1" s="1"/>
  <c r="AA311" i="1"/>
  <c r="Z311" i="1"/>
  <c r="AH311" i="1" s="1"/>
  <c r="Y311" i="1"/>
  <c r="X311" i="1"/>
  <c r="AD310" i="1"/>
  <c r="AC310" i="1"/>
  <c r="AB310" i="1"/>
  <c r="AA310" i="1"/>
  <c r="Z310" i="1"/>
  <c r="Y310" i="1"/>
  <c r="X310" i="1"/>
  <c r="AD309" i="1"/>
  <c r="AK309" i="1" s="1"/>
  <c r="AC309" i="1"/>
  <c r="AJ309" i="1" s="1"/>
  <c r="AB309" i="1"/>
  <c r="AI309" i="1" s="1"/>
  <c r="AL309" i="1" s="1"/>
  <c r="AA309" i="1"/>
  <c r="Z309" i="1"/>
  <c r="Y309" i="1"/>
  <c r="X309" i="1"/>
  <c r="AD308" i="1"/>
  <c r="AC308" i="1"/>
  <c r="AB308" i="1"/>
  <c r="AA308" i="1"/>
  <c r="Z308" i="1"/>
  <c r="Y308" i="1"/>
  <c r="X308" i="1"/>
  <c r="AD307" i="1"/>
  <c r="AK307" i="1" s="1"/>
  <c r="AC307" i="1"/>
  <c r="AB307" i="1"/>
  <c r="AA307" i="1"/>
  <c r="Z307" i="1"/>
  <c r="Y307" i="1"/>
  <c r="X307" i="1"/>
  <c r="AD306" i="1"/>
  <c r="AC306" i="1"/>
  <c r="AB306" i="1"/>
  <c r="AI306" i="1" s="1"/>
  <c r="AL306" i="1" s="1"/>
  <c r="AA306" i="1"/>
  <c r="Z306" i="1"/>
  <c r="Y306" i="1"/>
  <c r="AH306" i="1" s="1"/>
  <c r="X306" i="1"/>
  <c r="AD305" i="1"/>
  <c r="AC305" i="1"/>
  <c r="AB305" i="1"/>
  <c r="AA305" i="1"/>
  <c r="Z305" i="1"/>
  <c r="Y305" i="1"/>
  <c r="X305" i="1"/>
  <c r="AD304" i="1"/>
  <c r="AK304" i="1" s="1"/>
  <c r="AC304" i="1"/>
  <c r="AJ304" i="1" s="1"/>
  <c r="AB304" i="1"/>
  <c r="AI304" i="1" s="1"/>
  <c r="AL304" i="1" s="1"/>
  <c r="AA304" i="1"/>
  <c r="Z304" i="1"/>
  <c r="Y304" i="1"/>
  <c r="X304" i="1"/>
  <c r="AD303" i="1"/>
  <c r="AC303" i="1"/>
  <c r="AB303" i="1"/>
  <c r="AA303" i="1"/>
  <c r="Z303" i="1"/>
  <c r="Y303" i="1"/>
  <c r="AH303" i="1" s="1"/>
  <c r="X303" i="1"/>
  <c r="AD302" i="1"/>
  <c r="AK302" i="1" s="1"/>
  <c r="AC302" i="1"/>
  <c r="AJ302" i="1" s="1"/>
  <c r="AB302" i="1"/>
  <c r="AA302" i="1"/>
  <c r="Z302" i="1"/>
  <c r="Y302" i="1"/>
  <c r="X302" i="1"/>
  <c r="AD301" i="1"/>
  <c r="AC301" i="1"/>
  <c r="AB301" i="1"/>
  <c r="AA301" i="1"/>
  <c r="Z301" i="1"/>
  <c r="Y301" i="1"/>
  <c r="X301" i="1"/>
  <c r="AD300" i="1"/>
  <c r="AC300" i="1"/>
  <c r="AB300" i="1"/>
  <c r="AA300" i="1"/>
  <c r="Z300" i="1"/>
  <c r="Y300" i="1"/>
  <c r="X300" i="1"/>
  <c r="AD299" i="1"/>
  <c r="AC299" i="1"/>
  <c r="AB299" i="1"/>
  <c r="AI299" i="1" s="1"/>
  <c r="AL299" i="1" s="1"/>
  <c r="AA299" i="1"/>
  <c r="Z299" i="1"/>
  <c r="AH299" i="1" s="1"/>
  <c r="Y299" i="1"/>
  <c r="X299" i="1"/>
  <c r="AD298" i="1"/>
  <c r="AC298" i="1"/>
  <c r="AB298" i="1"/>
  <c r="AA298" i="1"/>
  <c r="Z298" i="1"/>
  <c r="Y298" i="1"/>
  <c r="X298" i="1"/>
  <c r="AD297" i="1"/>
  <c r="AK297" i="1" s="1"/>
  <c r="AC297" i="1"/>
  <c r="AJ297" i="1" s="1"/>
  <c r="AB297" i="1"/>
  <c r="AI297" i="1" s="1"/>
  <c r="AL297" i="1" s="1"/>
  <c r="AA297" i="1"/>
  <c r="Z297" i="1"/>
  <c r="Y297" i="1"/>
  <c r="X297" i="1"/>
  <c r="AD296" i="1"/>
  <c r="AC296" i="1"/>
  <c r="AB296" i="1"/>
  <c r="AA296" i="1"/>
  <c r="Z296" i="1"/>
  <c r="Y296" i="1"/>
  <c r="X296" i="1"/>
  <c r="AD295" i="1"/>
  <c r="AK295" i="1" s="1"/>
  <c r="AC295" i="1"/>
  <c r="AB295" i="1"/>
  <c r="AA295" i="1"/>
  <c r="Z295" i="1"/>
  <c r="Y295" i="1"/>
  <c r="X295" i="1"/>
  <c r="AD294" i="1"/>
  <c r="AC294" i="1"/>
  <c r="AB294" i="1"/>
  <c r="AI294" i="1" s="1"/>
  <c r="AA294" i="1"/>
  <c r="Z294" i="1"/>
  <c r="Y294" i="1"/>
  <c r="AH294" i="1" s="1"/>
  <c r="X294" i="1"/>
  <c r="AD293" i="1"/>
  <c r="AC293" i="1"/>
  <c r="AB293" i="1"/>
  <c r="AA293" i="1"/>
  <c r="Z293" i="1"/>
  <c r="Y293" i="1"/>
  <c r="X293" i="1"/>
  <c r="AD292" i="1"/>
  <c r="AK292" i="1" s="1"/>
  <c r="AC292" i="1"/>
  <c r="AJ292" i="1" s="1"/>
  <c r="AB292" i="1"/>
  <c r="AI292" i="1" s="1"/>
  <c r="AL292" i="1" s="1"/>
  <c r="AA292" i="1"/>
  <c r="Z292" i="1"/>
  <c r="Y292" i="1"/>
  <c r="X292" i="1"/>
  <c r="AD291" i="1"/>
  <c r="AC291" i="1"/>
  <c r="AB291" i="1"/>
  <c r="AA291" i="1"/>
  <c r="Z291" i="1"/>
  <c r="Y291" i="1"/>
  <c r="AH291" i="1" s="1"/>
  <c r="X291" i="1"/>
  <c r="AD290" i="1"/>
  <c r="AK290" i="1" s="1"/>
  <c r="AC290" i="1"/>
  <c r="AJ290" i="1" s="1"/>
  <c r="AB290" i="1"/>
  <c r="AA290" i="1"/>
  <c r="Z290" i="1"/>
  <c r="Y290" i="1"/>
  <c r="X290" i="1"/>
  <c r="AD289" i="1"/>
  <c r="AC289" i="1"/>
  <c r="AB289" i="1"/>
  <c r="AA289" i="1"/>
  <c r="Z289" i="1"/>
  <c r="Y289" i="1"/>
  <c r="X289" i="1"/>
  <c r="AD288" i="1"/>
  <c r="AC288" i="1"/>
  <c r="AB288" i="1"/>
  <c r="AA288" i="1"/>
  <c r="Z288" i="1"/>
  <c r="Y288" i="1"/>
  <c r="X288" i="1"/>
  <c r="AD287" i="1"/>
  <c r="AC287" i="1"/>
  <c r="AB287" i="1"/>
  <c r="AI287" i="1" s="1"/>
  <c r="AA287" i="1"/>
  <c r="Z287" i="1"/>
  <c r="AH287" i="1" s="1"/>
  <c r="Y287" i="1"/>
  <c r="X287" i="1"/>
  <c r="AD286" i="1"/>
  <c r="AC286" i="1"/>
  <c r="AB286" i="1"/>
  <c r="AA286" i="1"/>
  <c r="Z286" i="1"/>
  <c r="Y286" i="1"/>
  <c r="X286" i="1"/>
  <c r="AD285" i="1"/>
  <c r="AK285" i="1" s="1"/>
  <c r="AC285" i="1"/>
  <c r="AJ285" i="1" s="1"/>
  <c r="AB285" i="1"/>
  <c r="AI285" i="1" s="1"/>
  <c r="AA285" i="1"/>
  <c r="Z285" i="1"/>
  <c r="Y285" i="1"/>
  <c r="X285" i="1"/>
  <c r="AD284" i="1"/>
  <c r="AC284" i="1"/>
  <c r="AB284" i="1"/>
  <c r="AA284" i="1"/>
  <c r="Z284" i="1"/>
  <c r="Y284" i="1"/>
  <c r="X284" i="1"/>
  <c r="AD283" i="1"/>
  <c r="AC283" i="1"/>
  <c r="AB283" i="1"/>
  <c r="AA283" i="1"/>
  <c r="Z283" i="1"/>
  <c r="Y283" i="1"/>
  <c r="X283" i="1"/>
  <c r="AD282" i="1"/>
  <c r="AC282" i="1"/>
  <c r="AB282" i="1"/>
  <c r="AI282" i="1" s="1"/>
  <c r="AA282" i="1"/>
  <c r="Z282" i="1"/>
  <c r="Y282" i="1"/>
  <c r="AH282" i="1" s="1"/>
  <c r="X282" i="1"/>
  <c r="AD281" i="1"/>
  <c r="AC281" i="1"/>
  <c r="AB281" i="1"/>
  <c r="AA281" i="1"/>
  <c r="Z281" i="1"/>
  <c r="Y281" i="1"/>
  <c r="X281" i="1"/>
  <c r="AD280" i="1"/>
  <c r="AC280" i="1"/>
  <c r="AJ280" i="1" s="1"/>
  <c r="AB280" i="1"/>
  <c r="AI280" i="1" s="1"/>
  <c r="AA280" i="1"/>
  <c r="Z280" i="1"/>
  <c r="Y280" i="1"/>
  <c r="X280" i="1"/>
  <c r="AD279" i="1"/>
  <c r="AC279" i="1"/>
  <c r="AB279" i="1"/>
  <c r="AA279" i="1"/>
  <c r="Z279" i="1"/>
  <c r="Y279" i="1"/>
  <c r="AH279" i="1" s="1"/>
  <c r="X279" i="1"/>
  <c r="AD278" i="1"/>
  <c r="AC278" i="1"/>
  <c r="AB278" i="1"/>
  <c r="AA278" i="1"/>
  <c r="Z278" i="1"/>
  <c r="Y278" i="1"/>
  <c r="X278" i="1"/>
  <c r="AD277" i="1"/>
  <c r="AC277" i="1"/>
  <c r="AB277" i="1"/>
  <c r="AA277" i="1"/>
  <c r="Z277" i="1"/>
  <c r="Y277" i="1"/>
  <c r="X277" i="1"/>
  <c r="AD276" i="1"/>
  <c r="AC276" i="1"/>
  <c r="AB276" i="1"/>
  <c r="AA276" i="1"/>
  <c r="Z276" i="1"/>
  <c r="Y276" i="1"/>
  <c r="X276" i="1"/>
  <c r="AD275" i="1"/>
  <c r="AC275" i="1"/>
  <c r="AB275" i="1"/>
  <c r="AA275" i="1"/>
  <c r="Z275" i="1"/>
  <c r="Y275" i="1"/>
  <c r="X275" i="1"/>
  <c r="AD274" i="1"/>
  <c r="AC274" i="1"/>
  <c r="AB274" i="1"/>
  <c r="AA274" i="1"/>
  <c r="Z274" i="1"/>
  <c r="Y274" i="1"/>
  <c r="X274" i="1"/>
  <c r="AD273" i="1"/>
  <c r="AC273" i="1"/>
  <c r="AB273" i="1"/>
  <c r="AA273" i="1"/>
  <c r="Z273" i="1"/>
  <c r="Y273" i="1"/>
  <c r="X273" i="1"/>
  <c r="AD272" i="1"/>
  <c r="AC272" i="1"/>
  <c r="AB272" i="1"/>
  <c r="AA272" i="1"/>
  <c r="Z272" i="1"/>
  <c r="Y272" i="1"/>
  <c r="X272" i="1"/>
  <c r="AD271" i="1"/>
  <c r="AC271" i="1"/>
  <c r="AB271" i="1"/>
  <c r="AA271" i="1"/>
  <c r="Z271" i="1"/>
  <c r="Y271" i="1"/>
  <c r="X271" i="1"/>
  <c r="AD270" i="1"/>
  <c r="AC270" i="1"/>
  <c r="AB270" i="1"/>
  <c r="AI270" i="1" s="1"/>
  <c r="AL270" i="1" s="1"/>
  <c r="AA270" i="1"/>
  <c r="Z270" i="1"/>
  <c r="Y270" i="1"/>
  <c r="AH270" i="1" s="1"/>
  <c r="X270" i="1"/>
  <c r="AD269" i="1"/>
  <c r="AC269" i="1"/>
  <c r="AB269" i="1"/>
  <c r="AA269" i="1"/>
  <c r="Z269" i="1"/>
  <c r="Y269" i="1"/>
  <c r="X269" i="1"/>
  <c r="AD268" i="1"/>
  <c r="AK268" i="1" s="1"/>
  <c r="AC268" i="1"/>
  <c r="AJ268" i="1" s="1"/>
  <c r="AB268" i="1"/>
  <c r="AI268" i="1" s="1"/>
  <c r="AA268" i="1"/>
  <c r="Z268" i="1"/>
  <c r="Y268" i="1"/>
  <c r="X268" i="1"/>
  <c r="AD267" i="1"/>
  <c r="AC267" i="1"/>
  <c r="AB267" i="1"/>
  <c r="AA267" i="1"/>
  <c r="Z267" i="1"/>
  <c r="Y267" i="1"/>
  <c r="AH267" i="1" s="1"/>
  <c r="X267" i="1"/>
  <c r="AD266" i="1"/>
  <c r="AK266" i="1" s="1"/>
  <c r="AC266" i="1"/>
  <c r="AJ266" i="1" s="1"/>
  <c r="AB266" i="1"/>
  <c r="AA266" i="1"/>
  <c r="Z266" i="1"/>
  <c r="Y266" i="1"/>
  <c r="X266" i="1"/>
  <c r="AD265" i="1"/>
  <c r="AC265" i="1"/>
  <c r="AB265" i="1"/>
  <c r="AA265" i="1"/>
  <c r="Z265" i="1"/>
  <c r="Y265" i="1"/>
  <c r="X265" i="1"/>
  <c r="AD264" i="1"/>
  <c r="AC264" i="1"/>
  <c r="AB264" i="1"/>
  <c r="AA264" i="1"/>
  <c r="Z264" i="1"/>
  <c r="Y264" i="1"/>
  <c r="X264" i="1"/>
  <c r="AD263" i="1"/>
  <c r="AC263" i="1"/>
  <c r="AJ263" i="1" s="1"/>
  <c r="AB263" i="1"/>
  <c r="AI263" i="1" s="1"/>
  <c r="AL263" i="1" s="1"/>
  <c r="AA263" i="1"/>
  <c r="Z263" i="1"/>
  <c r="AH263" i="1" s="1"/>
  <c r="Y263" i="1"/>
  <c r="X263" i="1"/>
  <c r="AD262" i="1"/>
  <c r="AC262" i="1"/>
  <c r="AB262" i="1"/>
  <c r="AA262" i="1"/>
  <c r="Z262" i="1"/>
  <c r="Y262" i="1"/>
  <c r="X262" i="1"/>
  <c r="AD261" i="1"/>
  <c r="AK261" i="1" s="1"/>
  <c r="AC261" i="1"/>
  <c r="AJ261" i="1" s="1"/>
  <c r="AB261" i="1"/>
  <c r="AI261" i="1" s="1"/>
  <c r="AL261" i="1" s="1"/>
  <c r="AA261" i="1"/>
  <c r="Z261" i="1"/>
  <c r="Y261" i="1"/>
  <c r="X261" i="1"/>
  <c r="AD260" i="1"/>
  <c r="AC260" i="1"/>
  <c r="AB260" i="1"/>
  <c r="AA260" i="1"/>
  <c r="Z260" i="1"/>
  <c r="Y260" i="1"/>
  <c r="X260" i="1"/>
  <c r="AD259" i="1"/>
  <c r="AK259" i="1" s="1"/>
  <c r="AC259" i="1"/>
  <c r="AB259" i="1"/>
  <c r="AA259" i="1"/>
  <c r="Z259" i="1"/>
  <c r="Y259" i="1"/>
  <c r="X259" i="1"/>
  <c r="AD258" i="1"/>
  <c r="AC258" i="1"/>
  <c r="AB258" i="1"/>
  <c r="AI258" i="1" s="1"/>
  <c r="AL258" i="1" s="1"/>
  <c r="AA258" i="1"/>
  <c r="Z258" i="1"/>
  <c r="Y258" i="1"/>
  <c r="AH258" i="1" s="1"/>
  <c r="X258" i="1"/>
  <c r="AD257" i="1"/>
  <c r="AC257" i="1"/>
  <c r="AB257" i="1"/>
  <c r="AA257" i="1"/>
  <c r="Z257" i="1"/>
  <c r="Y257" i="1"/>
  <c r="X257" i="1"/>
  <c r="AD256" i="1"/>
  <c r="AK256" i="1" s="1"/>
  <c r="AC256" i="1"/>
  <c r="AJ256" i="1" s="1"/>
  <c r="AB256" i="1"/>
  <c r="AI256" i="1" s="1"/>
  <c r="AA256" i="1"/>
  <c r="Z256" i="1"/>
  <c r="Y256" i="1"/>
  <c r="X256" i="1"/>
  <c r="AD255" i="1"/>
  <c r="AC255" i="1"/>
  <c r="AB255" i="1"/>
  <c r="AA255" i="1"/>
  <c r="Z255" i="1"/>
  <c r="Y255" i="1"/>
  <c r="X255" i="1"/>
  <c r="AD254" i="1"/>
  <c r="AK254" i="1" s="1"/>
  <c r="AC254" i="1"/>
  <c r="AJ254" i="1" s="1"/>
  <c r="AB254" i="1"/>
  <c r="AA254" i="1"/>
  <c r="Z254" i="1"/>
  <c r="Y254" i="1"/>
  <c r="X254" i="1"/>
  <c r="AD253" i="1"/>
  <c r="AC253" i="1"/>
  <c r="AB253" i="1"/>
  <c r="AA253" i="1"/>
  <c r="Z253" i="1"/>
  <c r="Y253" i="1"/>
  <c r="X253" i="1"/>
  <c r="AD252" i="1"/>
  <c r="AC252" i="1"/>
  <c r="AB252" i="1"/>
  <c r="AA252" i="1"/>
  <c r="Z252" i="1"/>
  <c r="Y252" i="1"/>
  <c r="X252" i="1"/>
  <c r="AD251" i="1"/>
  <c r="AC251" i="1"/>
  <c r="AB251" i="1"/>
  <c r="AI251" i="1" s="1"/>
  <c r="AL251" i="1" s="1"/>
  <c r="AA251" i="1"/>
  <c r="Z251" i="1"/>
  <c r="AH251" i="1" s="1"/>
  <c r="Y251" i="1"/>
  <c r="X251" i="1"/>
  <c r="AD250" i="1"/>
  <c r="AC250" i="1"/>
  <c r="AB250" i="1"/>
  <c r="AA250" i="1"/>
  <c r="Z250" i="1"/>
  <c r="Y250" i="1"/>
  <c r="X250" i="1"/>
  <c r="AD249" i="1"/>
  <c r="AK249" i="1" s="1"/>
  <c r="AC249" i="1"/>
  <c r="AJ249" i="1" s="1"/>
  <c r="AB249" i="1"/>
  <c r="AI249" i="1" s="1"/>
  <c r="AA249" i="1"/>
  <c r="Z249" i="1"/>
  <c r="Y249" i="1"/>
  <c r="X249" i="1"/>
  <c r="AD248" i="1"/>
  <c r="AC248" i="1"/>
  <c r="AB248" i="1"/>
  <c r="AA248" i="1"/>
  <c r="Z248" i="1"/>
  <c r="Y248" i="1"/>
  <c r="X248" i="1"/>
  <c r="AD247" i="1"/>
  <c r="AK247" i="1" s="1"/>
  <c r="AC247" i="1"/>
  <c r="AB247" i="1"/>
  <c r="AA247" i="1"/>
  <c r="Z247" i="1"/>
  <c r="Y247" i="1"/>
  <c r="X247" i="1"/>
  <c r="AD246" i="1"/>
  <c r="AC246" i="1"/>
  <c r="AB246" i="1"/>
  <c r="AI246" i="1" s="1"/>
  <c r="AL246" i="1" s="1"/>
  <c r="AA246" i="1"/>
  <c r="Z246" i="1"/>
  <c r="Y246" i="1"/>
  <c r="AH246" i="1" s="1"/>
  <c r="X246" i="1"/>
  <c r="AD245" i="1"/>
  <c r="AC245" i="1"/>
  <c r="AB245" i="1"/>
  <c r="AA245" i="1"/>
  <c r="Z245" i="1"/>
  <c r="Y245" i="1"/>
  <c r="X245" i="1"/>
  <c r="AD244" i="1"/>
  <c r="AK244" i="1" s="1"/>
  <c r="AC244" i="1"/>
  <c r="AJ244" i="1" s="1"/>
  <c r="AB244" i="1"/>
  <c r="AI244" i="1" s="1"/>
  <c r="AA244" i="1"/>
  <c r="Z244" i="1"/>
  <c r="Y244" i="1"/>
  <c r="X244" i="1"/>
  <c r="AD243" i="1"/>
  <c r="AC243" i="1"/>
  <c r="AB243" i="1"/>
  <c r="AA243" i="1"/>
  <c r="Z243" i="1"/>
  <c r="Y243" i="1"/>
  <c r="X243" i="1"/>
  <c r="AD242" i="1"/>
  <c r="AK242" i="1" s="1"/>
  <c r="AC242" i="1"/>
  <c r="AJ242" i="1" s="1"/>
  <c r="AB242" i="1"/>
  <c r="AA242" i="1"/>
  <c r="Z242" i="1"/>
  <c r="Y242" i="1"/>
  <c r="X242" i="1"/>
  <c r="AD241" i="1"/>
  <c r="AC241" i="1"/>
  <c r="AB241" i="1"/>
  <c r="AA241" i="1"/>
  <c r="Z241" i="1"/>
  <c r="Y241" i="1"/>
  <c r="X241" i="1"/>
  <c r="AD240" i="1"/>
  <c r="AC240" i="1"/>
  <c r="AB240" i="1"/>
  <c r="AA240" i="1"/>
  <c r="Z240" i="1"/>
  <c r="Y240" i="1"/>
  <c r="X240" i="1"/>
  <c r="AD239" i="1"/>
  <c r="AC239" i="1"/>
  <c r="AJ239" i="1" s="1"/>
  <c r="AB239" i="1"/>
  <c r="AI239" i="1" s="1"/>
  <c r="AA239" i="1"/>
  <c r="Z239" i="1"/>
  <c r="AH239" i="1" s="1"/>
  <c r="Y239" i="1"/>
  <c r="X239" i="1"/>
  <c r="AD238" i="1"/>
  <c r="AC238" i="1"/>
  <c r="AB238" i="1"/>
  <c r="AA238" i="1"/>
  <c r="Z238" i="1"/>
  <c r="Y238" i="1"/>
  <c r="X238" i="1"/>
  <c r="AD237" i="1"/>
  <c r="AK237" i="1" s="1"/>
  <c r="AC237" i="1"/>
  <c r="AJ237" i="1" s="1"/>
  <c r="AB237" i="1"/>
  <c r="AI237" i="1" s="1"/>
  <c r="AA237" i="1"/>
  <c r="Z237" i="1"/>
  <c r="Y237" i="1"/>
  <c r="X237" i="1"/>
  <c r="AD236" i="1"/>
  <c r="AC236" i="1"/>
  <c r="AB236" i="1"/>
  <c r="AA236" i="1"/>
  <c r="Z236" i="1"/>
  <c r="Y236" i="1"/>
  <c r="X236" i="1"/>
  <c r="AD235" i="1"/>
  <c r="AK235" i="1" s="1"/>
  <c r="AC235" i="1"/>
  <c r="AB235" i="1"/>
  <c r="AA235" i="1"/>
  <c r="Z235" i="1"/>
  <c r="Y235" i="1"/>
  <c r="X235" i="1"/>
  <c r="AD234" i="1"/>
  <c r="AC234" i="1"/>
  <c r="AB234" i="1"/>
  <c r="AI234" i="1" s="1"/>
  <c r="AA234" i="1"/>
  <c r="Z234" i="1"/>
  <c r="Y234" i="1"/>
  <c r="AH234" i="1" s="1"/>
  <c r="X234" i="1"/>
  <c r="AD233" i="1"/>
  <c r="AC233" i="1"/>
  <c r="AB233" i="1"/>
  <c r="AA233" i="1"/>
  <c r="Z233" i="1"/>
  <c r="Y233" i="1"/>
  <c r="X233" i="1"/>
  <c r="AD232" i="1"/>
  <c r="AC232" i="1"/>
  <c r="AB232" i="1"/>
  <c r="AA232" i="1"/>
  <c r="Z232" i="1"/>
  <c r="Y232" i="1"/>
  <c r="X232" i="1"/>
  <c r="AD231" i="1"/>
  <c r="AC231" i="1"/>
  <c r="AB231" i="1"/>
  <c r="AA231" i="1"/>
  <c r="Z231" i="1"/>
  <c r="Y231" i="1"/>
  <c r="X231" i="1"/>
  <c r="AD230" i="1"/>
  <c r="AC230" i="1"/>
  <c r="AB230" i="1"/>
  <c r="AA230" i="1"/>
  <c r="Z230" i="1"/>
  <c r="Y230" i="1"/>
  <c r="X230" i="1"/>
  <c r="AD229" i="1"/>
  <c r="AC229" i="1"/>
  <c r="AB229" i="1"/>
  <c r="AA229" i="1"/>
  <c r="Z229" i="1"/>
  <c r="Y229" i="1"/>
  <c r="X229" i="1"/>
  <c r="AD228" i="1"/>
  <c r="AC228" i="1"/>
  <c r="AB228" i="1"/>
  <c r="AA228" i="1"/>
  <c r="Z228" i="1"/>
  <c r="Y228" i="1"/>
  <c r="X228" i="1"/>
  <c r="AD227" i="1"/>
  <c r="AC227" i="1"/>
  <c r="AB227" i="1"/>
  <c r="AA227" i="1"/>
  <c r="Z227" i="1"/>
  <c r="Y227" i="1"/>
  <c r="X227" i="1"/>
  <c r="AD226" i="1"/>
  <c r="AC226" i="1"/>
  <c r="AB226" i="1"/>
  <c r="AA226" i="1"/>
  <c r="Z226" i="1"/>
  <c r="Y226" i="1"/>
  <c r="X226" i="1"/>
  <c r="AD225" i="1"/>
  <c r="AK225" i="1" s="1"/>
  <c r="AC225" i="1"/>
  <c r="AJ225" i="1" s="1"/>
  <c r="AB225" i="1"/>
  <c r="AI225" i="1" s="1"/>
  <c r="AL225" i="1" s="1"/>
  <c r="AA225" i="1"/>
  <c r="Z225" i="1"/>
  <c r="Y225" i="1"/>
  <c r="X225" i="1"/>
  <c r="AD224" i="1"/>
  <c r="AC224" i="1"/>
  <c r="AB224" i="1"/>
  <c r="AA224" i="1"/>
  <c r="Z224" i="1"/>
  <c r="Y224" i="1"/>
  <c r="X224" i="1"/>
  <c r="AD223" i="1"/>
  <c r="AK223" i="1" s="1"/>
  <c r="AC223" i="1"/>
  <c r="AB223" i="1"/>
  <c r="AA223" i="1"/>
  <c r="Z223" i="1"/>
  <c r="Y223" i="1"/>
  <c r="X223" i="1"/>
  <c r="AD222" i="1"/>
  <c r="AC222" i="1"/>
  <c r="AB222" i="1"/>
  <c r="AI222" i="1" s="1"/>
  <c r="AL222" i="1" s="1"/>
  <c r="AA222" i="1"/>
  <c r="Z222" i="1"/>
  <c r="Y222" i="1"/>
  <c r="AH222" i="1" s="1"/>
  <c r="X222" i="1"/>
  <c r="AD221" i="1"/>
  <c r="AC221" i="1"/>
  <c r="AB221" i="1"/>
  <c r="AA221" i="1"/>
  <c r="Z221" i="1"/>
  <c r="Y221" i="1"/>
  <c r="X221" i="1"/>
  <c r="AD220" i="1"/>
  <c r="AK220" i="1" s="1"/>
  <c r="AC220" i="1"/>
  <c r="AJ220" i="1" s="1"/>
  <c r="AB220" i="1"/>
  <c r="AI220" i="1" s="1"/>
  <c r="AL220" i="1" s="1"/>
  <c r="AA220" i="1"/>
  <c r="Z220" i="1"/>
  <c r="Y220" i="1"/>
  <c r="X220" i="1"/>
  <c r="AD219" i="1"/>
  <c r="AC219" i="1"/>
  <c r="AB219" i="1"/>
  <c r="AA219" i="1"/>
  <c r="Z219" i="1"/>
  <c r="Y219" i="1"/>
  <c r="AH219" i="1" s="1"/>
  <c r="X219" i="1"/>
  <c r="AD218" i="1"/>
  <c r="AK218" i="1" s="1"/>
  <c r="AC218" i="1"/>
  <c r="AJ218" i="1" s="1"/>
  <c r="AB218" i="1"/>
  <c r="AA218" i="1"/>
  <c r="Z218" i="1"/>
  <c r="Y218" i="1"/>
  <c r="X218" i="1"/>
  <c r="AD217" i="1"/>
  <c r="AC217" i="1"/>
  <c r="AB217" i="1"/>
  <c r="AA217" i="1"/>
  <c r="Z217" i="1"/>
  <c r="Y217" i="1"/>
  <c r="X217" i="1"/>
  <c r="AD216" i="1"/>
  <c r="AC216" i="1"/>
  <c r="AB216" i="1"/>
  <c r="AA216" i="1"/>
  <c r="Z216" i="1"/>
  <c r="Y216" i="1"/>
  <c r="X216" i="1"/>
  <c r="AD215" i="1"/>
  <c r="AC215" i="1"/>
  <c r="AJ215" i="1" s="1"/>
  <c r="AB215" i="1"/>
  <c r="AI215" i="1" s="1"/>
  <c r="AA215" i="1"/>
  <c r="Z215" i="1"/>
  <c r="AH215" i="1" s="1"/>
  <c r="Y215" i="1"/>
  <c r="X215" i="1"/>
  <c r="AD214" i="1"/>
  <c r="AC214" i="1"/>
  <c r="AB214" i="1"/>
  <c r="AA214" i="1"/>
  <c r="Z214" i="1"/>
  <c r="Y214" i="1"/>
  <c r="X214" i="1"/>
  <c r="AD213" i="1"/>
  <c r="AK213" i="1" s="1"/>
  <c r="AC213" i="1"/>
  <c r="AJ213" i="1" s="1"/>
  <c r="AB213" i="1"/>
  <c r="AI213" i="1" s="1"/>
  <c r="AL213" i="1" s="1"/>
  <c r="AA213" i="1"/>
  <c r="Z213" i="1"/>
  <c r="Y213" i="1"/>
  <c r="X213" i="1"/>
  <c r="AD212" i="1"/>
  <c r="AC212" i="1"/>
  <c r="AB212" i="1"/>
  <c r="AA212" i="1"/>
  <c r="Z212" i="1"/>
  <c r="Y212" i="1"/>
  <c r="X212" i="1"/>
  <c r="AD211" i="1"/>
  <c r="AK211" i="1" s="1"/>
  <c r="AC211" i="1"/>
  <c r="AB211" i="1"/>
  <c r="AA211" i="1"/>
  <c r="Z211" i="1"/>
  <c r="Y211" i="1"/>
  <c r="X211" i="1"/>
  <c r="AD210" i="1"/>
  <c r="AC210" i="1"/>
  <c r="AB210" i="1"/>
  <c r="AI210" i="1" s="1"/>
  <c r="AA210" i="1"/>
  <c r="Z210" i="1"/>
  <c r="Y210" i="1"/>
  <c r="AH210" i="1" s="1"/>
  <c r="X210" i="1"/>
  <c r="AD209" i="1"/>
  <c r="AC209" i="1"/>
  <c r="AB209" i="1"/>
  <c r="AA209" i="1"/>
  <c r="Z209" i="1"/>
  <c r="Y209" i="1"/>
  <c r="X209" i="1"/>
  <c r="AD208" i="1"/>
  <c r="AK208" i="1" s="1"/>
  <c r="AC208" i="1"/>
  <c r="AJ208" i="1" s="1"/>
  <c r="AB208" i="1"/>
  <c r="AI208" i="1" s="1"/>
  <c r="AL208" i="1" s="1"/>
  <c r="AA208" i="1"/>
  <c r="Z208" i="1"/>
  <c r="Y208" i="1"/>
  <c r="X208" i="1"/>
  <c r="AD207" i="1"/>
  <c r="AC207" i="1"/>
  <c r="AB207" i="1"/>
  <c r="AA207" i="1"/>
  <c r="Z207" i="1"/>
  <c r="Y207" i="1"/>
  <c r="AH207" i="1" s="1"/>
  <c r="X207" i="1"/>
  <c r="AD206" i="1"/>
  <c r="AK206" i="1" s="1"/>
  <c r="AC206" i="1"/>
  <c r="AJ206" i="1" s="1"/>
  <c r="AB206" i="1"/>
  <c r="AA206" i="1"/>
  <c r="Z206" i="1"/>
  <c r="Y206" i="1"/>
  <c r="X206" i="1"/>
  <c r="AD205" i="1"/>
  <c r="AC205" i="1"/>
  <c r="AB205" i="1"/>
  <c r="AA205" i="1"/>
  <c r="Z205" i="1"/>
  <c r="Y205" i="1"/>
  <c r="X205" i="1"/>
  <c r="AD204" i="1"/>
  <c r="AC204" i="1"/>
  <c r="AB204" i="1"/>
  <c r="AA204" i="1"/>
  <c r="Z204" i="1"/>
  <c r="Y204" i="1"/>
  <c r="X204" i="1"/>
  <c r="AD203" i="1"/>
  <c r="AC203" i="1"/>
  <c r="AJ203" i="1" s="1"/>
  <c r="AB203" i="1"/>
  <c r="AI203" i="1" s="1"/>
  <c r="AL203" i="1" s="1"/>
  <c r="AA203" i="1"/>
  <c r="Z203" i="1"/>
  <c r="AH203" i="1" s="1"/>
  <c r="Y203" i="1"/>
  <c r="X203" i="1"/>
  <c r="AD202" i="1"/>
  <c r="AC202" i="1"/>
  <c r="AB202" i="1"/>
  <c r="AA202" i="1"/>
  <c r="Z202" i="1"/>
  <c r="Y202" i="1"/>
  <c r="X202" i="1"/>
  <c r="AD201" i="1"/>
  <c r="AK201" i="1" s="1"/>
  <c r="AC201" i="1"/>
  <c r="AJ201" i="1" s="1"/>
  <c r="AB201" i="1"/>
  <c r="AM201" i="1" s="1"/>
  <c r="AP201" i="1" s="1"/>
  <c r="AA201" i="1"/>
  <c r="Z201" i="1"/>
  <c r="Y201" i="1"/>
  <c r="X201" i="1"/>
  <c r="AD200" i="1"/>
  <c r="AC200" i="1"/>
  <c r="AB200" i="1"/>
  <c r="AA200" i="1"/>
  <c r="Z200" i="1"/>
  <c r="Y200" i="1"/>
  <c r="X200" i="1"/>
  <c r="AD199" i="1"/>
  <c r="AK199" i="1" s="1"/>
  <c r="AC199" i="1"/>
  <c r="AB199" i="1"/>
  <c r="AA199" i="1"/>
  <c r="Z199" i="1"/>
  <c r="Y199" i="1"/>
  <c r="X199" i="1"/>
  <c r="AD198" i="1"/>
  <c r="AC198" i="1"/>
  <c r="AB198" i="1"/>
  <c r="AA198" i="1"/>
  <c r="Z198" i="1"/>
  <c r="Y198" i="1"/>
  <c r="AH198" i="1" s="1"/>
  <c r="X198" i="1"/>
  <c r="AD197" i="1"/>
  <c r="AC197" i="1"/>
  <c r="AB197" i="1"/>
  <c r="AA197" i="1"/>
  <c r="Z197" i="1"/>
  <c r="Y197" i="1"/>
  <c r="X197" i="1"/>
  <c r="AD196" i="1"/>
  <c r="AK196" i="1" s="1"/>
  <c r="AC196" i="1"/>
  <c r="AJ196" i="1" s="1"/>
  <c r="AB196" i="1"/>
  <c r="AI196" i="1" s="1"/>
  <c r="AA196" i="1"/>
  <c r="Z196" i="1"/>
  <c r="Y196" i="1"/>
  <c r="X196" i="1"/>
  <c r="AD195" i="1"/>
  <c r="AC195" i="1"/>
  <c r="AB195" i="1"/>
  <c r="AA195" i="1"/>
  <c r="Z195" i="1"/>
  <c r="Y195" i="1"/>
  <c r="AH195" i="1" s="1"/>
  <c r="X195" i="1"/>
  <c r="AD194" i="1"/>
  <c r="AC194" i="1"/>
  <c r="AJ194" i="1" s="1"/>
  <c r="AB194" i="1"/>
  <c r="AA194" i="1"/>
  <c r="Z194" i="1"/>
  <c r="Y194" i="1"/>
  <c r="X194" i="1"/>
  <c r="AD193" i="1"/>
  <c r="AC193" i="1"/>
  <c r="AB193" i="1"/>
  <c r="AA193" i="1"/>
  <c r="Z193" i="1"/>
  <c r="Y193" i="1"/>
  <c r="X193" i="1"/>
  <c r="AD192" i="1"/>
  <c r="AC192" i="1"/>
  <c r="AB192" i="1"/>
  <c r="AA192" i="1"/>
  <c r="Z192" i="1"/>
  <c r="Y192" i="1"/>
  <c r="X192" i="1"/>
  <c r="AD191" i="1"/>
  <c r="AC191" i="1"/>
  <c r="AJ191" i="1" s="1"/>
  <c r="AB191" i="1"/>
  <c r="AI191" i="1" s="1"/>
  <c r="AA191" i="1"/>
  <c r="Z191" i="1"/>
  <c r="AH191" i="1" s="1"/>
  <c r="Y191" i="1"/>
  <c r="X191" i="1"/>
  <c r="AD190" i="1"/>
  <c r="AC190" i="1"/>
  <c r="AB190" i="1"/>
  <c r="AA190" i="1"/>
  <c r="Z190" i="1"/>
  <c r="Y190" i="1"/>
  <c r="X190" i="1"/>
  <c r="AD189" i="1"/>
  <c r="AK189" i="1" s="1"/>
  <c r="AC189" i="1"/>
  <c r="AJ189" i="1" s="1"/>
  <c r="AB189" i="1"/>
  <c r="AI189" i="1" s="1"/>
  <c r="AL189" i="1" s="1"/>
  <c r="AA189" i="1"/>
  <c r="Z189" i="1"/>
  <c r="Y189" i="1"/>
  <c r="X189" i="1"/>
  <c r="AD188" i="1"/>
  <c r="AC188" i="1"/>
  <c r="AB188" i="1"/>
  <c r="AA188" i="1"/>
  <c r="Z188" i="1"/>
  <c r="Y188" i="1"/>
  <c r="X188" i="1"/>
  <c r="AD187" i="1"/>
  <c r="AC187" i="1"/>
  <c r="AB187" i="1"/>
  <c r="AA187" i="1"/>
  <c r="Z187" i="1"/>
  <c r="Y187" i="1"/>
  <c r="X187" i="1"/>
  <c r="AD186" i="1"/>
  <c r="AC186" i="1"/>
  <c r="AB186" i="1"/>
  <c r="AA186" i="1"/>
  <c r="Z186" i="1"/>
  <c r="Y186" i="1"/>
  <c r="X186" i="1"/>
  <c r="AD185" i="1"/>
  <c r="AC185" i="1"/>
  <c r="AB185" i="1"/>
  <c r="AA185" i="1"/>
  <c r="Z185" i="1"/>
  <c r="Y185" i="1"/>
  <c r="X185" i="1"/>
  <c r="AD184" i="1"/>
  <c r="AC184" i="1"/>
  <c r="AB184" i="1"/>
  <c r="AA184" i="1"/>
  <c r="Z184" i="1"/>
  <c r="Y184" i="1"/>
  <c r="X184" i="1"/>
  <c r="AD183" i="1"/>
  <c r="AC183" i="1"/>
  <c r="AB183" i="1"/>
  <c r="AA183" i="1"/>
  <c r="Z183" i="1"/>
  <c r="Y183" i="1"/>
  <c r="X183" i="1"/>
  <c r="W7" i="1" s="1"/>
  <c r="AD182" i="1"/>
  <c r="AC182" i="1"/>
  <c r="AB182" i="1"/>
  <c r="AA182" i="1"/>
  <c r="Z182" i="1"/>
  <c r="Y182" i="1"/>
  <c r="X182" i="1"/>
  <c r="AD181" i="1"/>
  <c r="AC181" i="1"/>
  <c r="AB181" i="1"/>
  <c r="AA181" i="1"/>
  <c r="Z181" i="1"/>
  <c r="Y181" i="1"/>
  <c r="X181" i="1"/>
  <c r="AD180" i="1"/>
  <c r="AC180" i="1"/>
  <c r="AB180" i="1"/>
  <c r="AA180" i="1"/>
  <c r="Z180" i="1"/>
  <c r="Y180" i="1"/>
  <c r="X180" i="1"/>
  <c r="AD179" i="1"/>
  <c r="AC179" i="1"/>
  <c r="AJ179" i="1" s="1"/>
  <c r="AB179" i="1"/>
  <c r="AI179" i="1" s="1"/>
  <c r="AA179" i="1"/>
  <c r="Z179" i="1"/>
  <c r="AH179" i="1" s="1"/>
  <c r="Y179" i="1"/>
  <c r="X179" i="1"/>
  <c r="AD178" i="1"/>
  <c r="AC178" i="1"/>
  <c r="AB178" i="1"/>
  <c r="AA178" i="1"/>
  <c r="Z178" i="1"/>
  <c r="Y178" i="1"/>
  <c r="X178" i="1"/>
  <c r="AD177" i="1"/>
  <c r="AK177" i="1" s="1"/>
  <c r="AC177" i="1"/>
  <c r="AJ177" i="1" s="1"/>
  <c r="AB177" i="1"/>
  <c r="AI177" i="1" s="1"/>
  <c r="AL177" i="1" s="1"/>
  <c r="AA177" i="1"/>
  <c r="Z177" i="1"/>
  <c r="Y177" i="1"/>
  <c r="X177" i="1"/>
  <c r="AD176" i="1"/>
  <c r="AC176" i="1"/>
  <c r="AB176" i="1"/>
  <c r="AA176" i="1"/>
  <c r="Z176" i="1"/>
  <c r="Y176" i="1"/>
  <c r="X176" i="1"/>
  <c r="AD175" i="1"/>
  <c r="AK175" i="1" s="1"/>
  <c r="AC175" i="1"/>
  <c r="AB175" i="1"/>
  <c r="AA175" i="1"/>
  <c r="Z175" i="1"/>
  <c r="Y175" i="1"/>
  <c r="X175" i="1"/>
  <c r="AD174" i="1"/>
  <c r="AC174" i="1"/>
  <c r="AB174" i="1"/>
  <c r="AI174" i="1" s="1"/>
  <c r="AL174" i="1" s="1"/>
  <c r="AA174" i="1"/>
  <c r="Z174" i="1"/>
  <c r="Y174" i="1"/>
  <c r="AH174" i="1" s="1"/>
  <c r="X174" i="1"/>
  <c r="AD173" i="1"/>
  <c r="AC173" i="1"/>
  <c r="AB173" i="1"/>
  <c r="AA173" i="1"/>
  <c r="Z173" i="1"/>
  <c r="Y173" i="1"/>
  <c r="X173" i="1"/>
  <c r="AD172" i="1"/>
  <c r="AK172" i="1" s="1"/>
  <c r="AC172" i="1"/>
  <c r="AJ172" i="1" s="1"/>
  <c r="AB172" i="1"/>
  <c r="AI172" i="1" s="1"/>
  <c r="AL172" i="1" s="1"/>
  <c r="AA172" i="1"/>
  <c r="Z172" i="1"/>
  <c r="Y172" i="1"/>
  <c r="X172" i="1"/>
  <c r="AD171" i="1"/>
  <c r="AC171" i="1"/>
  <c r="AB171" i="1"/>
  <c r="AA171" i="1"/>
  <c r="Z171" i="1"/>
  <c r="Y171" i="1"/>
  <c r="AH171" i="1" s="1"/>
  <c r="X171" i="1"/>
  <c r="AD170" i="1"/>
  <c r="AK170" i="1" s="1"/>
  <c r="AC170" i="1"/>
  <c r="AJ170" i="1" s="1"/>
  <c r="AB170" i="1"/>
  <c r="AA170" i="1"/>
  <c r="Z170" i="1"/>
  <c r="Y170" i="1"/>
  <c r="X170" i="1"/>
  <c r="AD169" i="1"/>
  <c r="AC169" i="1"/>
  <c r="AB169" i="1"/>
  <c r="AA169" i="1"/>
  <c r="Z169" i="1"/>
  <c r="Y169" i="1"/>
  <c r="X169" i="1"/>
  <c r="AD168" i="1"/>
  <c r="AC168" i="1"/>
  <c r="AB168" i="1"/>
  <c r="AA168" i="1"/>
  <c r="Z168" i="1"/>
  <c r="Y168" i="1"/>
  <c r="X168" i="1"/>
  <c r="AD167" i="1"/>
  <c r="AC167" i="1"/>
  <c r="AJ167" i="1" s="1"/>
  <c r="AB167" i="1"/>
  <c r="AI167" i="1" s="1"/>
  <c r="AL167" i="1" s="1"/>
  <c r="AA167" i="1"/>
  <c r="Z167" i="1"/>
  <c r="AH167" i="1" s="1"/>
  <c r="Y167" i="1"/>
  <c r="X167" i="1"/>
  <c r="AD166" i="1"/>
  <c r="AC166" i="1"/>
  <c r="AB166" i="1"/>
  <c r="AA166" i="1"/>
  <c r="Z166" i="1"/>
  <c r="Y166" i="1"/>
  <c r="X166" i="1"/>
  <c r="AD165" i="1"/>
  <c r="AK165" i="1" s="1"/>
  <c r="AC165" i="1"/>
  <c r="AJ165" i="1" s="1"/>
  <c r="AB165" i="1"/>
  <c r="AI165" i="1" s="1"/>
  <c r="AL165" i="1" s="1"/>
  <c r="AA165" i="1"/>
  <c r="Z165" i="1"/>
  <c r="Y165" i="1"/>
  <c r="X165" i="1"/>
  <c r="AD164" i="1"/>
  <c r="AC164" i="1"/>
  <c r="AB164" i="1"/>
  <c r="AA164" i="1"/>
  <c r="Z164" i="1"/>
  <c r="Y164" i="1"/>
  <c r="X164" i="1"/>
  <c r="AD163" i="1"/>
  <c r="AK163" i="1" s="1"/>
  <c r="AC163" i="1"/>
  <c r="AB163" i="1"/>
  <c r="AA163" i="1"/>
  <c r="Z163" i="1"/>
  <c r="Y163" i="1"/>
  <c r="X163" i="1"/>
  <c r="AD162" i="1"/>
  <c r="AC162" i="1"/>
  <c r="AB162" i="1"/>
  <c r="AI162" i="1" s="1"/>
  <c r="AL162" i="1" s="1"/>
  <c r="AA162" i="1"/>
  <c r="Z162" i="1"/>
  <c r="Y162" i="1"/>
  <c r="AH162" i="1" s="1"/>
  <c r="X162" i="1"/>
  <c r="AD161" i="1"/>
  <c r="AC161" i="1"/>
  <c r="AB161" i="1"/>
  <c r="AA161" i="1"/>
  <c r="Z161" i="1"/>
  <c r="Y161" i="1"/>
  <c r="X161" i="1"/>
  <c r="AD160" i="1"/>
  <c r="AK160" i="1" s="1"/>
  <c r="AC160" i="1"/>
  <c r="AJ160" i="1" s="1"/>
  <c r="AB160" i="1"/>
  <c r="AA160" i="1"/>
  <c r="Z160" i="1"/>
  <c r="Y160" i="1"/>
  <c r="X160" i="1"/>
  <c r="AD159" i="1"/>
  <c r="AC159" i="1"/>
  <c r="AB159" i="1"/>
  <c r="AA159" i="1"/>
  <c r="Z159" i="1"/>
  <c r="Y159" i="1"/>
  <c r="AH159" i="1" s="1"/>
  <c r="X159" i="1"/>
  <c r="AD158" i="1"/>
  <c r="AK158" i="1" s="1"/>
  <c r="AC158" i="1"/>
  <c r="AJ158" i="1" s="1"/>
  <c r="AB158" i="1"/>
  <c r="AA158" i="1"/>
  <c r="Z158" i="1"/>
  <c r="Y158" i="1"/>
  <c r="X158" i="1"/>
  <c r="AD157" i="1"/>
  <c r="AC157" i="1"/>
  <c r="AB157" i="1"/>
  <c r="AA157" i="1"/>
  <c r="Z157" i="1"/>
  <c r="Y157" i="1"/>
  <c r="X157" i="1"/>
  <c r="AD156" i="1"/>
  <c r="AC156" i="1"/>
  <c r="AB156" i="1"/>
  <c r="AA156" i="1"/>
  <c r="Z156" i="1"/>
  <c r="Y156" i="1"/>
  <c r="X156" i="1"/>
  <c r="AD155" i="1"/>
  <c r="AC155" i="1"/>
  <c r="AJ155" i="1" s="1"/>
  <c r="AB155" i="1"/>
  <c r="AI155" i="1" s="1"/>
  <c r="AA155" i="1"/>
  <c r="Z155" i="1"/>
  <c r="AH155" i="1" s="1"/>
  <c r="Y155" i="1"/>
  <c r="X155" i="1"/>
  <c r="AD154" i="1"/>
  <c r="AC154" i="1"/>
  <c r="AB154" i="1"/>
  <c r="AA154" i="1"/>
  <c r="Z154" i="1"/>
  <c r="Y154" i="1"/>
  <c r="X154" i="1"/>
  <c r="AD153" i="1"/>
  <c r="AK153" i="1" s="1"/>
  <c r="AC153" i="1"/>
  <c r="AJ153" i="1" s="1"/>
  <c r="AB153" i="1"/>
  <c r="AI153" i="1" s="1"/>
  <c r="AA153" i="1"/>
  <c r="Z153" i="1"/>
  <c r="Y153" i="1"/>
  <c r="X153" i="1"/>
  <c r="AD152" i="1"/>
  <c r="AC152" i="1"/>
  <c r="AB152" i="1"/>
  <c r="AA152" i="1"/>
  <c r="Z152" i="1"/>
  <c r="Y152" i="1"/>
  <c r="X152" i="1"/>
  <c r="AD151" i="1"/>
  <c r="AK151" i="1" s="1"/>
  <c r="AC151" i="1"/>
  <c r="AB151" i="1"/>
  <c r="AA151" i="1"/>
  <c r="Z151" i="1"/>
  <c r="Y151" i="1"/>
  <c r="X151" i="1"/>
  <c r="AD150" i="1"/>
  <c r="AC150" i="1"/>
  <c r="AB150" i="1"/>
  <c r="AI150" i="1" s="1"/>
  <c r="AA150" i="1"/>
  <c r="Z150" i="1"/>
  <c r="Y150" i="1"/>
  <c r="AH150" i="1" s="1"/>
  <c r="X150" i="1"/>
  <c r="AD149" i="1"/>
  <c r="AC149" i="1"/>
  <c r="AB149" i="1"/>
  <c r="AA149" i="1"/>
  <c r="Z149" i="1"/>
  <c r="Y149" i="1"/>
  <c r="X149" i="1"/>
  <c r="AD148" i="1"/>
  <c r="AC148" i="1"/>
  <c r="AJ148" i="1" s="1"/>
  <c r="AB148" i="1"/>
  <c r="AI148" i="1" s="1"/>
  <c r="AA148" i="1"/>
  <c r="Z148" i="1"/>
  <c r="Y148" i="1"/>
  <c r="X148" i="1"/>
  <c r="AD147" i="1"/>
  <c r="AC147" i="1"/>
  <c r="AB147" i="1"/>
  <c r="AA147" i="1"/>
  <c r="Z147" i="1"/>
  <c r="Y147" i="1"/>
  <c r="AH147" i="1" s="1"/>
  <c r="X147" i="1"/>
  <c r="AD146" i="1"/>
  <c r="AK146" i="1" s="1"/>
  <c r="AC146" i="1"/>
  <c r="AJ146" i="1" s="1"/>
  <c r="AB146" i="1"/>
  <c r="AA146" i="1"/>
  <c r="Z146" i="1"/>
  <c r="Y146" i="1"/>
  <c r="X146" i="1"/>
  <c r="AD145" i="1"/>
  <c r="AC145" i="1"/>
  <c r="AB145" i="1"/>
  <c r="AA145" i="1"/>
  <c r="Z145" i="1"/>
  <c r="Y145" i="1"/>
  <c r="X145" i="1"/>
  <c r="AD144" i="1"/>
  <c r="AC144" i="1"/>
  <c r="AB144" i="1"/>
  <c r="AA144" i="1"/>
  <c r="Z144" i="1"/>
  <c r="Y144" i="1"/>
  <c r="X144" i="1"/>
  <c r="AD143" i="1"/>
  <c r="AC143" i="1"/>
  <c r="AB143" i="1"/>
  <c r="AA143" i="1"/>
  <c r="Z143" i="1"/>
  <c r="Y143" i="1"/>
  <c r="X143" i="1"/>
  <c r="AD142" i="1"/>
  <c r="AC142" i="1"/>
  <c r="AB142" i="1"/>
  <c r="AA142" i="1"/>
  <c r="Z142" i="1"/>
  <c r="Y142" i="1"/>
  <c r="X142" i="1"/>
  <c r="AD141" i="1"/>
  <c r="AC141" i="1"/>
  <c r="AB141" i="1"/>
  <c r="AA141" i="1"/>
  <c r="Z141" i="1"/>
  <c r="Y141" i="1"/>
  <c r="X141" i="1"/>
  <c r="AD140" i="1"/>
  <c r="AC140" i="1"/>
  <c r="AB140" i="1"/>
  <c r="AA140" i="1"/>
  <c r="Z140" i="1"/>
  <c r="Y140" i="1"/>
  <c r="X140" i="1"/>
  <c r="AD139" i="1"/>
  <c r="AC139" i="1"/>
  <c r="AB139" i="1"/>
  <c r="AA139" i="1"/>
  <c r="Z139" i="1"/>
  <c r="Y139" i="1"/>
  <c r="X139" i="1"/>
  <c r="AD138" i="1"/>
  <c r="AC138" i="1"/>
  <c r="AB138" i="1"/>
  <c r="AA138" i="1"/>
  <c r="Z138" i="1"/>
  <c r="Y138" i="1"/>
  <c r="X138" i="1"/>
  <c r="AD137" i="1"/>
  <c r="AC137" i="1"/>
  <c r="AB137" i="1"/>
  <c r="AA137" i="1"/>
  <c r="Z137" i="1"/>
  <c r="Y137" i="1"/>
  <c r="X137" i="1"/>
  <c r="AD136" i="1"/>
  <c r="AC136" i="1"/>
  <c r="AB136" i="1"/>
  <c r="AA136" i="1"/>
  <c r="Z136" i="1"/>
  <c r="Y136" i="1"/>
  <c r="X136" i="1"/>
  <c r="AD135" i="1"/>
  <c r="AC135" i="1"/>
  <c r="AB135" i="1"/>
  <c r="AA135" i="1"/>
  <c r="Z135" i="1"/>
  <c r="Y135" i="1"/>
  <c r="X135" i="1"/>
  <c r="AD134" i="1"/>
  <c r="AC134" i="1"/>
  <c r="AB134" i="1"/>
  <c r="AA134" i="1"/>
  <c r="Z134" i="1"/>
  <c r="Y134" i="1"/>
  <c r="X134" i="1"/>
  <c r="AD133" i="1"/>
  <c r="AC133" i="1"/>
  <c r="AB133" i="1"/>
  <c r="AA133" i="1"/>
  <c r="Z133" i="1"/>
  <c r="Y133" i="1"/>
  <c r="X133" i="1"/>
  <c r="AD132" i="1"/>
  <c r="AC132" i="1"/>
  <c r="AB132" i="1"/>
  <c r="AA132" i="1"/>
  <c r="Z132" i="1"/>
  <c r="Y132" i="1"/>
  <c r="X132" i="1"/>
  <c r="AD131" i="1"/>
  <c r="AC131" i="1"/>
  <c r="AB131" i="1"/>
  <c r="AA131" i="1"/>
  <c r="Z131" i="1"/>
  <c r="Y131" i="1"/>
  <c r="X131" i="1"/>
  <c r="AD130" i="1"/>
  <c r="AC130" i="1"/>
  <c r="AB130" i="1"/>
  <c r="AA130" i="1"/>
  <c r="Z130" i="1"/>
  <c r="Y130" i="1"/>
  <c r="X130" i="1"/>
  <c r="AD129" i="1"/>
  <c r="AC129" i="1"/>
  <c r="AB129" i="1"/>
  <c r="AA129" i="1"/>
  <c r="Z129" i="1"/>
  <c r="Y129" i="1"/>
  <c r="X129" i="1"/>
  <c r="AD128" i="1"/>
  <c r="AC128" i="1"/>
  <c r="AB128" i="1"/>
  <c r="AA128" i="1"/>
  <c r="Z128" i="1"/>
  <c r="Y128" i="1"/>
  <c r="X128" i="1"/>
  <c r="AD127" i="1"/>
  <c r="AC127" i="1"/>
  <c r="AB127" i="1"/>
  <c r="AA127" i="1"/>
  <c r="Z127" i="1"/>
  <c r="Y127" i="1"/>
  <c r="X127" i="1"/>
  <c r="AD126" i="1"/>
  <c r="AC126" i="1"/>
  <c r="AB126" i="1"/>
  <c r="AA126" i="1"/>
  <c r="Z126" i="1"/>
  <c r="Y126" i="1"/>
  <c r="X126" i="1"/>
  <c r="AD125" i="1"/>
  <c r="AC125" i="1"/>
  <c r="AB125" i="1"/>
  <c r="AA125" i="1"/>
  <c r="Z125" i="1"/>
  <c r="Y125" i="1"/>
  <c r="X125" i="1"/>
  <c r="AD124" i="1"/>
  <c r="AC124" i="1"/>
  <c r="AB124" i="1"/>
  <c r="AA124" i="1"/>
  <c r="Z124" i="1"/>
  <c r="Y124" i="1"/>
  <c r="X124" i="1"/>
  <c r="AD123" i="1"/>
  <c r="AC123" i="1"/>
  <c r="AB123" i="1"/>
  <c r="AA123" i="1"/>
  <c r="Z123" i="1"/>
  <c r="Y123" i="1"/>
  <c r="X123" i="1"/>
  <c r="AD122" i="1"/>
  <c r="AC122" i="1"/>
  <c r="AB122" i="1"/>
  <c r="AA122" i="1"/>
  <c r="Z122" i="1"/>
  <c r="Y122" i="1"/>
  <c r="X122" i="1"/>
  <c r="AD121" i="1"/>
  <c r="AC121" i="1"/>
  <c r="AB121" i="1"/>
  <c r="AA121" i="1"/>
  <c r="Z121" i="1"/>
  <c r="Y121" i="1"/>
  <c r="X121" i="1"/>
  <c r="AD120" i="1"/>
  <c r="AC120" i="1"/>
  <c r="AB120" i="1"/>
  <c r="AA120" i="1"/>
  <c r="Z120" i="1"/>
  <c r="Y120" i="1"/>
  <c r="X120" i="1"/>
  <c r="AD119" i="1"/>
  <c r="AC119" i="1"/>
  <c r="AB119" i="1"/>
  <c r="AA119" i="1"/>
  <c r="Z119" i="1"/>
  <c r="Y119" i="1"/>
  <c r="X119" i="1"/>
  <c r="AD118" i="1"/>
  <c r="AC118" i="1"/>
  <c r="AB118" i="1"/>
  <c r="AA118" i="1"/>
  <c r="Z118" i="1"/>
  <c r="Y118" i="1"/>
  <c r="X118" i="1"/>
  <c r="AD117" i="1"/>
  <c r="AC117" i="1"/>
  <c r="AB117" i="1"/>
  <c r="AA117" i="1"/>
  <c r="Z117" i="1"/>
  <c r="Y117" i="1"/>
  <c r="X117" i="1"/>
  <c r="AD116" i="1"/>
  <c r="AC116" i="1"/>
  <c r="AB116" i="1"/>
  <c r="AA116" i="1"/>
  <c r="Z116" i="1"/>
  <c r="Y116" i="1"/>
  <c r="X116" i="1"/>
  <c r="AD115" i="1"/>
  <c r="AC115" i="1"/>
  <c r="AB115" i="1"/>
  <c r="AA115" i="1"/>
  <c r="Z115" i="1"/>
  <c r="Y115" i="1"/>
  <c r="X115" i="1"/>
  <c r="AD114" i="1"/>
  <c r="AC114" i="1"/>
  <c r="AB114" i="1"/>
  <c r="AA114" i="1"/>
  <c r="Z114" i="1"/>
  <c r="Y114" i="1"/>
  <c r="X114" i="1"/>
  <c r="AD113" i="1"/>
  <c r="AC113" i="1"/>
  <c r="AB113" i="1"/>
  <c r="AA113" i="1"/>
  <c r="Z113" i="1"/>
  <c r="Y113" i="1"/>
  <c r="X113" i="1"/>
  <c r="AD112" i="1"/>
  <c r="AC112" i="1"/>
  <c r="AB112" i="1"/>
  <c r="AA112" i="1"/>
  <c r="Z112" i="1"/>
  <c r="Y112" i="1"/>
  <c r="X112" i="1"/>
  <c r="AD111" i="1"/>
  <c r="AC111" i="1"/>
  <c r="AB111" i="1"/>
  <c r="AA111" i="1"/>
  <c r="Z111" i="1"/>
  <c r="Y111" i="1"/>
  <c r="X111" i="1"/>
  <c r="AD110" i="1"/>
  <c r="AC110" i="1"/>
  <c r="AB110" i="1"/>
  <c r="AA110" i="1"/>
  <c r="Z110" i="1"/>
  <c r="Y110" i="1"/>
  <c r="X110" i="1"/>
  <c r="AD109" i="1"/>
  <c r="AC109" i="1"/>
  <c r="AB109" i="1"/>
  <c r="AA109" i="1"/>
  <c r="Z109" i="1"/>
  <c r="Y109" i="1"/>
  <c r="X109" i="1"/>
  <c r="AD108" i="1"/>
  <c r="AC108" i="1"/>
  <c r="AB108" i="1"/>
  <c r="AA108" i="1"/>
  <c r="Z108" i="1"/>
  <c r="Y108" i="1"/>
  <c r="X108" i="1"/>
  <c r="AD107" i="1"/>
  <c r="AC107" i="1"/>
  <c r="AB107" i="1"/>
  <c r="AA107" i="1"/>
  <c r="Z107" i="1"/>
  <c r="Y107" i="1"/>
  <c r="X107" i="1"/>
  <c r="AD106" i="1"/>
  <c r="AC106" i="1"/>
  <c r="AB106" i="1"/>
  <c r="AA106" i="1"/>
  <c r="Z106" i="1"/>
  <c r="Y106" i="1"/>
  <c r="X106" i="1"/>
  <c r="AD105" i="1"/>
  <c r="AC105" i="1"/>
  <c r="AB105" i="1"/>
  <c r="AA105" i="1"/>
  <c r="Z105" i="1"/>
  <c r="Y105" i="1"/>
  <c r="X105" i="1"/>
  <c r="AD104" i="1"/>
  <c r="AC104" i="1"/>
  <c r="AB104" i="1"/>
  <c r="AA104" i="1"/>
  <c r="Z104" i="1"/>
  <c r="Y104" i="1"/>
  <c r="X104" i="1"/>
  <c r="AD103" i="1"/>
  <c r="AC103" i="1"/>
  <c r="AB103" i="1"/>
  <c r="AA103" i="1"/>
  <c r="Z103" i="1"/>
  <c r="Y103" i="1"/>
  <c r="X103" i="1"/>
  <c r="AD102" i="1"/>
  <c r="AC102" i="1"/>
  <c r="AB102" i="1"/>
  <c r="AA102" i="1"/>
  <c r="Z102" i="1"/>
  <c r="Y102" i="1"/>
  <c r="X102" i="1"/>
  <c r="AD101" i="1"/>
  <c r="AC101" i="1"/>
  <c r="AB101" i="1"/>
  <c r="AA101" i="1"/>
  <c r="Z101" i="1"/>
  <c r="Y101" i="1"/>
  <c r="X101" i="1"/>
  <c r="AD100" i="1"/>
  <c r="AC100" i="1"/>
  <c r="AB100" i="1"/>
  <c r="AA100" i="1"/>
  <c r="Z100" i="1"/>
  <c r="Y100" i="1"/>
  <c r="X100" i="1"/>
  <c r="AD99" i="1"/>
  <c r="AC99" i="1"/>
  <c r="AB99" i="1"/>
  <c r="AA99" i="1"/>
  <c r="Z99" i="1"/>
  <c r="Y99" i="1"/>
  <c r="X99" i="1"/>
  <c r="AD98" i="1"/>
  <c r="AC98" i="1"/>
  <c r="AB98" i="1"/>
  <c r="AA98" i="1"/>
  <c r="Z98" i="1"/>
  <c r="Y98" i="1"/>
  <c r="X98" i="1"/>
  <c r="AD97" i="1"/>
  <c r="AC97" i="1"/>
  <c r="AB97" i="1"/>
  <c r="AA97" i="1"/>
  <c r="Z97" i="1"/>
  <c r="Y97" i="1"/>
  <c r="X97" i="1"/>
  <c r="AD96" i="1"/>
  <c r="AC96" i="1"/>
  <c r="AB96" i="1"/>
  <c r="AA96" i="1"/>
  <c r="Z96" i="1"/>
  <c r="Y96" i="1"/>
  <c r="X96" i="1"/>
  <c r="AD95" i="1"/>
  <c r="AC95" i="1"/>
  <c r="AB95" i="1"/>
  <c r="AA95" i="1"/>
  <c r="Z95" i="1"/>
  <c r="Y95" i="1"/>
  <c r="X95" i="1"/>
  <c r="AD94" i="1"/>
  <c r="AC94" i="1"/>
  <c r="AB94" i="1"/>
  <c r="AA94" i="1"/>
  <c r="Z94" i="1"/>
  <c r="Y94" i="1"/>
  <c r="X94" i="1"/>
  <c r="AD93" i="1"/>
  <c r="AC93" i="1"/>
  <c r="AB93" i="1"/>
  <c r="AA93" i="1"/>
  <c r="Z93" i="1"/>
  <c r="Y93" i="1"/>
  <c r="X93" i="1"/>
  <c r="AD92" i="1"/>
  <c r="AC92" i="1"/>
  <c r="AB92" i="1"/>
  <c r="AA92" i="1"/>
  <c r="Z92" i="1"/>
  <c r="Y92" i="1"/>
  <c r="X92" i="1"/>
  <c r="AD91" i="1"/>
  <c r="AC91" i="1"/>
  <c r="AB91" i="1"/>
  <c r="AA91" i="1"/>
  <c r="Z91" i="1"/>
  <c r="Y91" i="1"/>
  <c r="X91" i="1"/>
  <c r="AD90" i="1"/>
  <c r="AC90" i="1"/>
  <c r="AB90" i="1"/>
  <c r="AI90" i="1" s="1"/>
  <c r="AL90" i="1" s="1"/>
  <c r="AA90" i="1"/>
  <c r="Z90" i="1"/>
  <c r="Y90" i="1"/>
  <c r="AH90" i="1" s="1"/>
  <c r="X90" i="1"/>
  <c r="AD89" i="1"/>
  <c r="AC89" i="1"/>
  <c r="AB89" i="1"/>
  <c r="AA89" i="1"/>
  <c r="Z89" i="1"/>
  <c r="Y89" i="1"/>
  <c r="X89" i="1"/>
  <c r="AD88" i="1"/>
  <c r="AK88" i="1" s="1"/>
  <c r="AC88" i="1"/>
  <c r="AJ88" i="1" s="1"/>
  <c r="AB88" i="1"/>
  <c r="AI88" i="1" s="1"/>
  <c r="AL88" i="1" s="1"/>
  <c r="AA88" i="1"/>
  <c r="Z88" i="1"/>
  <c r="Y88" i="1"/>
  <c r="X88" i="1"/>
  <c r="AD87" i="1"/>
  <c r="AC87" i="1"/>
  <c r="AB87" i="1"/>
  <c r="AA87" i="1"/>
  <c r="Z87" i="1"/>
  <c r="Y87" i="1"/>
  <c r="AH87" i="1" s="1"/>
  <c r="X87" i="1"/>
  <c r="AD86" i="1"/>
  <c r="AK86" i="1" s="1"/>
  <c r="AC86" i="1"/>
  <c r="AJ86" i="1" s="1"/>
  <c r="AB86" i="1"/>
  <c r="AA86" i="1"/>
  <c r="Z86" i="1"/>
  <c r="Y86" i="1"/>
  <c r="X86" i="1"/>
  <c r="AD85" i="1"/>
  <c r="AC85" i="1"/>
  <c r="AB85" i="1"/>
  <c r="AA85" i="1"/>
  <c r="Z85" i="1"/>
  <c r="Y85" i="1"/>
  <c r="X85" i="1"/>
  <c r="AD84" i="1"/>
  <c r="AC84" i="1"/>
  <c r="AB84" i="1"/>
  <c r="AA84" i="1"/>
  <c r="Z84" i="1"/>
  <c r="Y84" i="1"/>
  <c r="X84" i="1"/>
  <c r="AD83" i="1"/>
  <c r="AC83" i="1"/>
  <c r="AJ83" i="1" s="1"/>
  <c r="AB83" i="1"/>
  <c r="AI83" i="1" s="1"/>
  <c r="AL83" i="1" s="1"/>
  <c r="AA83" i="1"/>
  <c r="Z83" i="1"/>
  <c r="AH83" i="1" s="1"/>
  <c r="Y83" i="1"/>
  <c r="X83" i="1"/>
  <c r="AD82" i="1"/>
  <c r="AC82" i="1"/>
  <c r="AB82" i="1"/>
  <c r="AA82" i="1"/>
  <c r="Z82" i="1"/>
  <c r="Y82" i="1"/>
  <c r="X82" i="1"/>
  <c r="AD81" i="1"/>
  <c r="AK81" i="1" s="1"/>
  <c r="AC81" i="1"/>
  <c r="AJ81" i="1" s="1"/>
  <c r="AB81" i="1"/>
  <c r="AI81" i="1" s="1"/>
  <c r="AL81" i="1" s="1"/>
  <c r="AA81" i="1"/>
  <c r="Z81" i="1"/>
  <c r="Y81" i="1"/>
  <c r="X81" i="1"/>
  <c r="AD80" i="1"/>
  <c r="AC80" i="1"/>
  <c r="AB80" i="1"/>
  <c r="AA80" i="1"/>
  <c r="Z80" i="1"/>
  <c r="Y80" i="1"/>
  <c r="X80" i="1"/>
  <c r="AD79" i="1"/>
  <c r="AK79" i="1" s="1"/>
  <c r="AC79" i="1"/>
  <c r="AB79" i="1"/>
  <c r="AA79" i="1"/>
  <c r="Z79" i="1"/>
  <c r="Y79" i="1"/>
  <c r="X79" i="1"/>
  <c r="AD78" i="1"/>
  <c r="AC78" i="1"/>
  <c r="AB78" i="1"/>
  <c r="AI78" i="1" s="1"/>
  <c r="AA78" i="1"/>
  <c r="Z78" i="1"/>
  <c r="Y78" i="1"/>
  <c r="AH78" i="1" s="1"/>
  <c r="X78" i="1"/>
  <c r="AD77" i="1"/>
  <c r="AC77" i="1"/>
  <c r="AB77" i="1"/>
  <c r="AA77" i="1"/>
  <c r="Z77" i="1"/>
  <c r="Y77" i="1"/>
  <c r="X77" i="1"/>
  <c r="AD76" i="1"/>
  <c r="AK76" i="1" s="1"/>
  <c r="AC76" i="1"/>
  <c r="AJ76" i="1" s="1"/>
  <c r="AB76" i="1"/>
  <c r="AA76" i="1"/>
  <c r="Z76" i="1"/>
  <c r="Y76" i="1"/>
  <c r="X76" i="1"/>
  <c r="AD75" i="1"/>
  <c r="AC75" i="1"/>
  <c r="AB75" i="1"/>
  <c r="AA75" i="1"/>
  <c r="Z75" i="1"/>
  <c r="Y75" i="1"/>
  <c r="X75" i="1"/>
  <c r="AD74" i="1"/>
  <c r="AK74" i="1" s="1"/>
  <c r="AC74" i="1"/>
  <c r="AJ74" i="1" s="1"/>
  <c r="AB74" i="1"/>
  <c r="AA74" i="1"/>
  <c r="Z74" i="1"/>
  <c r="Y74" i="1"/>
  <c r="X74" i="1"/>
  <c r="AD73" i="1"/>
  <c r="AC73" i="1"/>
  <c r="AB73" i="1"/>
  <c r="AA73" i="1"/>
  <c r="Z73" i="1"/>
  <c r="Y73" i="1"/>
  <c r="X73" i="1"/>
  <c r="AD72" i="1"/>
  <c r="AC72" i="1"/>
  <c r="AB72" i="1"/>
  <c r="AA72" i="1"/>
  <c r="Z72" i="1"/>
  <c r="Y72" i="1"/>
  <c r="X72" i="1"/>
  <c r="AD71" i="1"/>
  <c r="AC71" i="1"/>
  <c r="AB71" i="1"/>
  <c r="AM71" i="1" s="1"/>
  <c r="AO71" i="1" s="1"/>
  <c r="AA71" i="1"/>
  <c r="Z71" i="1"/>
  <c r="AH71" i="1" s="1"/>
  <c r="Y71" i="1"/>
  <c r="X71" i="1"/>
  <c r="AD70" i="1"/>
  <c r="AC70" i="1"/>
  <c r="AB70" i="1"/>
  <c r="AA70" i="1"/>
  <c r="Z70" i="1"/>
  <c r="Y70" i="1"/>
  <c r="X70" i="1"/>
  <c r="AD69" i="1"/>
  <c r="AK69" i="1" s="1"/>
  <c r="AC69" i="1"/>
  <c r="AJ69" i="1" s="1"/>
  <c r="AB69" i="1"/>
  <c r="AI69" i="1" s="1"/>
  <c r="AA69" i="1"/>
  <c r="Z69" i="1"/>
  <c r="Y69" i="1"/>
  <c r="X69" i="1"/>
  <c r="AD68" i="1"/>
  <c r="AC68" i="1"/>
  <c r="AB68" i="1"/>
  <c r="AA68" i="1"/>
  <c r="Z68" i="1"/>
  <c r="Y68" i="1"/>
  <c r="X68" i="1"/>
  <c r="AD67" i="1"/>
  <c r="AK67" i="1" s="1"/>
  <c r="AC67" i="1"/>
  <c r="AB67" i="1"/>
  <c r="AA67" i="1"/>
  <c r="Z67" i="1"/>
  <c r="Y67" i="1"/>
  <c r="X67" i="1"/>
  <c r="AD66" i="1"/>
  <c r="AC66" i="1"/>
  <c r="AB66" i="1"/>
  <c r="AM66" i="1" s="1"/>
  <c r="AP66" i="1" s="1"/>
  <c r="AA66" i="1"/>
  <c r="Z66" i="1"/>
  <c r="Y66" i="1"/>
  <c r="AH66" i="1" s="1"/>
  <c r="X66" i="1"/>
  <c r="AD65" i="1"/>
  <c r="AC65" i="1"/>
  <c r="AB65" i="1"/>
  <c r="AA65" i="1"/>
  <c r="Z65" i="1"/>
  <c r="Y65" i="1"/>
  <c r="X65" i="1"/>
  <c r="AD64" i="1"/>
  <c r="AK64" i="1" s="1"/>
  <c r="AC64" i="1"/>
  <c r="AJ64" i="1" s="1"/>
  <c r="AB64" i="1"/>
  <c r="AI64" i="1" s="1"/>
  <c r="AA64" i="1"/>
  <c r="Z64" i="1"/>
  <c r="Y64" i="1"/>
  <c r="X64" i="1"/>
  <c r="AD63" i="1"/>
  <c r="AC63" i="1"/>
  <c r="AB63" i="1"/>
  <c r="AA63" i="1"/>
  <c r="Z63" i="1"/>
  <c r="Y63" i="1"/>
  <c r="X63" i="1"/>
  <c r="AD62" i="1"/>
  <c r="AK62" i="1" s="1"/>
  <c r="AC62" i="1"/>
  <c r="AJ62" i="1" s="1"/>
  <c r="AB62" i="1"/>
  <c r="AA62" i="1"/>
  <c r="Z62" i="1"/>
  <c r="Y62" i="1"/>
  <c r="X62" i="1"/>
  <c r="AD61" i="1"/>
  <c r="AC61" i="1"/>
  <c r="AB61" i="1"/>
  <c r="AA61" i="1"/>
  <c r="Z61" i="1"/>
  <c r="Y61" i="1"/>
  <c r="X61" i="1"/>
  <c r="AD60" i="1"/>
  <c r="AC60" i="1"/>
  <c r="AB60" i="1"/>
  <c r="AA60" i="1"/>
  <c r="Z60" i="1"/>
  <c r="Y60" i="1"/>
  <c r="X60" i="1"/>
  <c r="AD59" i="1"/>
  <c r="AC59" i="1"/>
  <c r="AJ59" i="1" s="1"/>
  <c r="AB59" i="1"/>
  <c r="AI59" i="1" s="1"/>
  <c r="AA59" i="1"/>
  <c r="Z59" i="1"/>
  <c r="AH59" i="1" s="1"/>
  <c r="Y59" i="1"/>
  <c r="X59" i="1"/>
  <c r="AD58" i="1"/>
  <c r="AC58" i="1"/>
  <c r="AB58" i="1"/>
  <c r="AA58" i="1"/>
  <c r="Z58" i="1"/>
  <c r="Y58" i="1"/>
  <c r="X58" i="1"/>
  <c r="AD57" i="1"/>
  <c r="AK57" i="1" s="1"/>
  <c r="AC57" i="1"/>
  <c r="AJ57" i="1" s="1"/>
  <c r="AB57" i="1"/>
  <c r="AI57" i="1" s="1"/>
  <c r="AA57" i="1"/>
  <c r="Z57" i="1"/>
  <c r="Y57" i="1"/>
  <c r="X57" i="1"/>
  <c r="AD56" i="1"/>
  <c r="AC56" i="1"/>
  <c r="AB56" i="1"/>
  <c r="AA56" i="1"/>
  <c r="Z56" i="1"/>
  <c r="Y56" i="1"/>
  <c r="X56" i="1"/>
  <c r="AD55" i="1"/>
  <c r="AK55" i="1" s="1"/>
  <c r="AC55" i="1"/>
  <c r="AB55" i="1"/>
  <c r="AA55" i="1"/>
  <c r="Z55" i="1"/>
  <c r="Y55" i="1"/>
  <c r="X55" i="1"/>
  <c r="AD54" i="1"/>
  <c r="AC54" i="1"/>
  <c r="AB54" i="1"/>
  <c r="AI54" i="1" s="1"/>
  <c r="AA54" i="1"/>
  <c r="Z54" i="1"/>
  <c r="Y54" i="1"/>
  <c r="AH54" i="1" s="1"/>
  <c r="X54" i="1"/>
  <c r="AD53" i="1"/>
  <c r="AC53" i="1"/>
  <c r="AB53" i="1"/>
  <c r="AA53" i="1"/>
  <c r="Z53" i="1"/>
  <c r="Y53" i="1"/>
  <c r="X53" i="1"/>
  <c r="AD52" i="1"/>
  <c r="AC52" i="1"/>
  <c r="AB52" i="1"/>
  <c r="AA52" i="1"/>
  <c r="Z52" i="1"/>
  <c r="Y52" i="1"/>
  <c r="X52" i="1"/>
  <c r="AD51" i="1"/>
  <c r="AC51" i="1"/>
  <c r="AB51" i="1"/>
  <c r="AA51" i="1"/>
  <c r="Z51" i="1"/>
  <c r="Y51" i="1"/>
  <c r="X51" i="1"/>
  <c r="AD50" i="1"/>
  <c r="AC50" i="1"/>
  <c r="AB50" i="1"/>
  <c r="AA50" i="1"/>
  <c r="Z50" i="1"/>
  <c r="Y50" i="1"/>
  <c r="X50" i="1"/>
  <c r="AD49" i="1"/>
  <c r="AC49" i="1"/>
  <c r="AB49" i="1"/>
  <c r="AA49" i="1"/>
  <c r="Z49" i="1"/>
  <c r="Y49" i="1"/>
  <c r="X49" i="1"/>
  <c r="AD48" i="1"/>
  <c r="AC48" i="1"/>
  <c r="AB48" i="1"/>
  <c r="AA48" i="1"/>
  <c r="Z48" i="1"/>
  <c r="Y48" i="1"/>
  <c r="X48" i="1"/>
  <c r="AD47" i="1"/>
  <c r="AC47" i="1"/>
  <c r="AB47" i="1"/>
  <c r="AA47" i="1"/>
  <c r="Z47" i="1"/>
  <c r="Y47" i="1"/>
  <c r="X47" i="1"/>
  <c r="AD46" i="1"/>
  <c r="AC46" i="1"/>
  <c r="AB46" i="1"/>
  <c r="AA46" i="1"/>
  <c r="Z46" i="1"/>
  <c r="Y46" i="1"/>
  <c r="X46" i="1"/>
  <c r="AD45" i="1"/>
  <c r="AK45" i="1" s="1"/>
  <c r="AC45" i="1"/>
  <c r="AJ45" i="1" s="1"/>
  <c r="AB45" i="1"/>
  <c r="AM45" i="1" s="1"/>
  <c r="AP45" i="1" s="1"/>
  <c r="AA45" i="1"/>
  <c r="Z45" i="1"/>
  <c r="Y45" i="1"/>
  <c r="X45" i="1"/>
  <c r="AD44" i="1"/>
  <c r="AC44" i="1"/>
  <c r="AB44" i="1"/>
  <c r="AA44" i="1"/>
  <c r="Z44" i="1"/>
  <c r="Y44" i="1"/>
  <c r="X44" i="1"/>
  <c r="AD43" i="1"/>
  <c r="AK43" i="1" s="1"/>
  <c r="AC43" i="1"/>
  <c r="AB43" i="1"/>
  <c r="AA43" i="1"/>
  <c r="Z43" i="1"/>
  <c r="Y43" i="1"/>
  <c r="X43" i="1"/>
  <c r="AD42" i="1"/>
  <c r="AC42" i="1"/>
  <c r="AB42" i="1"/>
  <c r="AI42" i="1" s="1"/>
  <c r="AL42" i="1" s="1"/>
  <c r="AA42" i="1"/>
  <c r="Z42" i="1"/>
  <c r="Y42" i="1"/>
  <c r="AH42" i="1" s="1"/>
  <c r="X42" i="1"/>
  <c r="AD41" i="1"/>
  <c r="AC41" i="1"/>
  <c r="AB41" i="1"/>
  <c r="AA41" i="1"/>
  <c r="Z41" i="1"/>
  <c r="Y41" i="1"/>
  <c r="X41" i="1"/>
  <c r="AD40" i="1"/>
  <c r="AK40" i="1" s="1"/>
  <c r="AC40" i="1"/>
  <c r="AJ40" i="1" s="1"/>
  <c r="AB40" i="1"/>
  <c r="AI40" i="1" s="1"/>
  <c r="AL40" i="1" s="1"/>
  <c r="AA40" i="1"/>
  <c r="Z40" i="1"/>
  <c r="Y40" i="1"/>
  <c r="X40" i="1"/>
  <c r="AD39" i="1"/>
  <c r="AC39" i="1"/>
  <c r="AB39" i="1"/>
  <c r="AA39" i="1"/>
  <c r="Z39" i="1"/>
  <c r="Y39" i="1"/>
  <c r="AH39" i="1" s="1"/>
  <c r="X39" i="1"/>
  <c r="AD38" i="1"/>
  <c r="AK38" i="1" s="1"/>
  <c r="AC38" i="1"/>
  <c r="AM38" i="1" s="1"/>
  <c r="AP38" i="1" s="1"/>
  <c r="AB38" i="1"/>
  <c r="AA38" i="1"/>
  <c r="Z38" i="1"/>
  <c r="Y38" i="1"/>
  <c r="X38" i="1"/>
  <c r="AD37" i="1"/>
  <c r="AC37" i="1"/>
  <c r="AB37" i="1"/>
  <c r="AM37" i="1" s="1"/>
  <c r="AO37" i="1" s="1"/>
  <c r="AA37" i="1"/>
  <c r="Z37" i="1"/>
  <c r="Y37" i="1"/>
  <c r="X37" i="1"/>
  <c r="AD36" i="1"/>
  <c r="AC36" i="1"/>
  <c r="AB36" i="1"/>
  <c r="AA36" i="1"/>
  <c r="Z36" i="1"/>
  <c r="Y36" i="1"/>
  <c r="X36" i="1"/>
  <c r="AD35" i="1"/>
  <c r="AC35" i="1"/>
  <c r="AJ35" i="1" s="1"/>
  <c r="AB35" i="1"/>
  <c r="AA35" i="1"/>
  <c r="Z35" i="1"/>
  <c r="AH35" i="1" s="1"/>
  <c r="Y35" i="1"/>
  <c r="X35" i="1"/>
  <c r="AD34" i="1"/>
  <c r="AC34" i="1"/>
  <c r="AB34" i="1"/>
  <c r="AA34" i="1"/>
  <c r="Z34" i="1"/>
  <c r="Y34" i="1"/>
  <c r="X34" i="1"/>
  <c r="AD33" i="1"/>
  <c r="AK33" i="1" s="1"/>
  <c r="AC33" i="1"/>
  <c r="AJ33" i="1" s="1"/>
  <c r="AB33" i="1"/>
  <c r="AI33" i="1" s="1"/>
  <c r="AL33" i="1" s="1"/>
  <c r="AA33" i="1"/>
  <c r="Z33" i="1"/>
  <c r="Y33" i="1"/>
  <c r="X33" i="1"/>
  <c r="AD32" i="1"/>
  <c r="AC32" i="1"/>
  <c r="AB32" i="1"/>
  <c r="AA32" i="1"/>
  <c r="Z32" i="1"/>
  <c r="Y32" i="1"/>
  <c r="X32" i="1"/>
  <c r="AD31" i="1"/>
  <c r="AK31" i="1" s="1"/>
  <c r="AC31" i="1"/>
  <c r="AB31" i="1"/>
  <c r="AA31" i="1"/>
  <c r="Z31" i="1"/>
  <c r="Y31" i="1"/>
  <c r="X31" i="1"/>
  <c r="AD30" i="1"/>
  <c r="AC30" i="1"/>
  <c r="AJ30" i="1" s="1"/>
  <c r="AB30" i="1"/>
  <c r="AM30" i="1" s="1"/>
  <c r="AP30" i="1" s="1"/>
  <c r="AA30" i="1"/>
  <c r="Z30" i="1"/>
  <c r="Y30" i="1"/>
  <c r="AH30" i="1" s="1"/>
  <c r="X30" i="1"/>
  <c r="AD29" i="1"/>
  <c r="AC29" i="1"/>
  <c r="AB29" i="1"/>
  <c r="AA29" i="1"/>
  <c r="Z29" i="1"/>
  <c r="Y29" i="1"/>
  <c r="X29" i="1"/>
  <c r="AD28" i="1"/>
  <c r="AK28" i="1" s="1"/>
  <c r="AC28" i="1"/>
  <c r="AJ28" i="1" s="1"/>
  <c r="AB28" i="1"/>
  <c r="AA28" i="1"/>
  <c r="Z28" i="1"/>
  <c r="Y28" i="1"/>
  <c r="X28" i="1"/>
  <c r="AD27" i="1"/>
  <c r="AC27" i="1"/>
  <c r="AB27" i="1"/>
  <c r="AA27" i="1"/>
  <c r="Z27" i="1"/>
  <c r="Y27" i="1"/>
  <c r="AH27" i="1" s="1"/>
  <c r="X27" i="1"/>
  <c r="AD26" i="1"/>
  <c r="AK26" i="1" s="1"/>
  <c r="AC26" i="1"/>
  <c r="AM26" i="1" s="1"/>
  <c r="AP26" i="1" s="1"/>
  <c r="AB26" i="1"/>
  <c r="AA26" i="1"/>
  <c r="Z26" i="1"/>
  <c r="Y26" i="1"/>
  <c r="X26" i="1"/>
  <c r="AD25" i="1"/>
  <c r="AC25" i="1"/>
  <c r="AB25" i="1"/>
  <c r="AI25" i="1" s="1"/>
  <c r="AL25" i="1" s="1"/>
  <c r="AA25" i="1"/>
  <c r="Z25" i="1"/>
  <c r="Y25" i="1"/>
  <c r="X25" i="1"/>
  <c r="AD24" i="1"/>
  <c r="AC24" i="1"/>
  <c r="AB24" i="1"/>
  <c r="AA24" i="1"/>
  <c r="Z24" i="1"/>
  <c r="Y24" i="1"/>
  <c r="X24" i="1"/>
  <c r="AD23" i="1"/>
  <c r="AC23" i="1"/>
  <c r="AJ23" i="1" s="1"/>
  <c r="AB23" i="1"/>
  <c r="AA23" i="1"/>
  <c r="Z23" i="1"/>
  <c r="AH23" i="1" s="1"/>
  <c r="Y23" i="1"/>
  <c r="X23" i="1"/>
  <c r="AD22" i="1"/>
  <c r="AC22" i="1"/>
  <c r="AB22" i="1"/>
  <c r="AA22" i="1"/>
  <c r="Z22" i="1"/>
  <c r="Y22" i="1"/>
  <c r="X22" i="1"/>
  <c r="AD21" i="1"/>
  <c r="AK21" i="1" s="1"/>
  <c r="AC21" i="1"/>
  <c r="AJ21" i="1" s="1"/>
  <c r="AB21" i="1"/>
  <c r="AA21" i="1"/>
  <c r="Z21" i="1"/>
  <c r="Y21" i="1"/>
  <c r="X21" i="1"/>
  <c r="AD20" i="1"/>
  <c r="AC20" i="1"/>
  <c r="AB20" i="1"/>
  <c r="AA20" i="1"/>
  <c r="Z20" i="1"/>
  <c r="Y20" i="1"/>
  <c r="X20" i="1"/>
  <c r="AD19" i="1"/>
  <c r="AK19" i="1" s="1"/>
  <c r="AC19" i="1"/>
  <c r="AB19" i="1"/>
  <c r="AA19" i="1"/>
  <c r="Z19" i="1"/>
  <c r="Y19" i="1"/>
  <c r="X19" i="1"/>
  <c r="AD18" i="1"/>
  <c r="AC18" i="1"/>
  <c r="AJ18" i="1" s="1"/>
  <c r="AB18" i="1"/>
  <c r="AM18" i="1" s="1"/>
  <c r="AP18" i="1" s="1"/>
  <c r="AA18" i="1"/>
  <c r="Z18" i="1"/>
  <c r="Y18" i="1"/>
  <c r="AH18" i="1" s="1"/>
  <c r="X18" i="1"/>
  <c r="AD17" i="1"/>
  <c r="AC17" i="1"/>
  <c r="AB17" i="1"/>
  <c r="AA17" i="1"/>
  <c r="Z17" i="1"/>
  <c r="Y17" i="1"/>
  <c r="X17" i="1"/>
  <c r="AD16" i="1"/>
  <c r="AK16" i="1" s="1"/>
  <c r="AC16" i="1"/>
  <c r="AJ16" i="1" s="1"/>
  <c r="AB16" i="1"/>
  <c r="AA16" i="1"/>
  <c r="Z16" i="1"/>
  <c r="Y16" i="1"/>
  <c r="X16" i="1"/>
  <c r="AD15" i="1"/>
  <c r="AC15" i="1"/>
  <c r="AB15" i="1"/>
  <c r="AA15" i="1"/>
  <c r="Z15" i="1"/>
  <c r="Y15" i="1"/>
  <c r="AH15" i="1" s="1"/>
  <c r="X15" i="1"/>
  <c r="AD14" i="1"/>
  <c r="AC14" i="1"/>
  <c r="AP14" i="1" s="1"/>
  <c r="AB14" i="1"/>
  <c r="AA14" i="1"/>
  <c r="Z14" i="1"/>
  <c r="Y14" i="1"/>
  <c r="X14" i="1"/>
  <c r="AD13" i="1"/>
  <c r="AC13" i="1"/>
  <c r="AB13" i="1"/>
  <c r="AA13" i="1"/>
  <c r="Z13" i="1"/>
  <c r="Y13" i="1"/>
  <c r="X13" i="1"/>
  <c r="AD12" i="1"/>
  <c r="AC12" i="1"/>
  <c r="AB12" i="1"/>
  <c r="AA12" i="1"/>
  <c r="Z12" i="1"/>
  <c r="Y12" i="1"/>
  <c r="X12" i="1"/>
  <c r="AD11" i="1"/>
  <c r="AC11" i="1"/>
  <c r="AJ11" i="1" s="1"/>
  <c r="AB11" i="1"/>
  <c r="AA11" i="1"/>
  <c r="Z11" i="1"/>
  <c r="AH11" i="1" s="1"/>
  <c r="Y11" i="1"/>
  <c r="X11" i="1"/>
  <c r="AD10" i="1"/>
  <c r="AC10" i="1"/>
  <c r="AB10" i="1"/>
  <c r="AA10" i="1"/>
  <c r="Z10" i="1"/>
  <c r="Y10" i="1"/>
  <c r="AH10" i="1" s="1"/>
  <c r="X10" i="1"/>
  <c r="AD9" i="1"/>
  <c r="AK9" i="1" s="1"/>
  <c r="AC9" i="1"/>
  <c r="AB9" i="1"/>
  <c r="AI9" i="1" s="1"/>
  <c r="AA9" i="1"/>
  <c r="Z9" i="1"/>
  <c r="Y9" i="1"/>
  <c r="X9" i="1"/>
  <c r="AD8" i="1"/>
  <c r="AC8" i="1"/>
  <c r="AB8" i="1"/>
  <c r="AA8" i="1"/>
  <c r="Z8" i="1"/>
  <c r="Y8" i="1"/>
  <c r="X8" i="1"/>
  <c r="AD7" i="1"/>
  <c r="AC7" i="1"/>
  <c r="AB7" i="1"/>
  <c r="AA7" i="1"/>
  <c r="Z7" i="1"/>
  <c r="Y7" i="1"/>
  <c r="X7" i="1"/>
  <c r="AD6" i="1"/>
  <c r="AC6" i="1"/>
  <c r="AB6" i="1"/>
  <c r="AA6" i="1"/>
  <c r="Z6" i="1"/>
  <c r="Y6" i="1"/>
  <c r="X6" i="1"/>
  <c r="AD5" i="1"/>
  <c r="AC5" i="1"/>
  <c r="AB5" i="1"/>
  <c r="AA5" i="1"/>
  <c r="Z5" i="1"/>
  <c r="Y5" i="1"/>
  <c r="X5" i="1"/>
  <c r="AD4" i="1"/>
  <c r="AC4" i="1"/>
  <c r="AB4" i="1"/>
  <c r="AA4" i="1"/>
  <c r="Z4" i="1"/>
  <c r="Y4" i="1"/>
  <c r="X4" i="1"/>
  <c r="AD3" i="1"/>
  <c r="AC3" i="1"/>
  <c r="AB3" i="1"/>
  <c r="AA3" i="1"/>
  <c r="Z3" i="1"/>
  <c r="Y3" i="1"/>
  <c r="X3" i="1"/>
  <c r="W3" i="1" s="1"/>
  <c r="AM534" i="1"/>
  <c r="AJ515" i="1"/>
  <c r="AK436" i="1"/>
  <c r="AJ431" i="1"/>
  <c r="AI402" i="1"/>
  <c r="AL402" i="1" s="1"/>
  <c r="AK400" i="1"/>
  <c r="AK450" i="1"/>
  <c r="AM449" i="1"/>
  <c r="AO449" i="1" s="1"/>
  <c r="AK449" i="1"/>
  <c r="AJ449" i="1"/>
  <c r="AI449" i="1"/>
  <c r="AH449" i="1"/>
  <c r="AH448" i="1"/>
  <c r="AM447" i="1"/>
  <c r="AK447" i="1"/>
  <c r="AJ447" i="1"/>
  <c r="AI447" i="1"/>
  <c r="AL447" i="1" s="1"/>
  <c r="AI446" i="1"/>
  <c r="AL446" i="1" s="1"/>
  <c r="AH446" i="1"/>
  <c r="AM445" i="1"/>
  <c r="AK445" i="1"/>
  <c r="AJ445" i="1"/>
  <c r="AI445" i="1"/>
  <c r="AL445" i="1" s="1"/>
  <c r="AM444" i="1"/>
  <c r="AK444" i="1"/>
  <c r="AJ444" i="1"/>
  <c r="AI444" i="1"/>
  <c r="AL444" i="1" s="1"/>
  <c r="AH444" i="1"/>
  <c r="AM442" i="1"/>
  <c r="AN442" i="1" s="1"/>
  <c r="AK442" i="1"/>
  <c r="AJ442" i="1"/>
  <c r="AI442" i="1"/>
  <c r="AL442" i="1" s="1"/>
  <c r="AH441" i="1"/>
  <c r="AM440" i="1"/>
  <c r="AK440" i="1"/>
  <c r="AJ440" i="1"/>
  <c r="AI440" i="1"/>
  <c r="AL440" i="1" s="1"/>
  <c r="AM439" i="1"/>
  <c r="AJ439" i="1"/>
  <c r="AI439" i="1"/>
  <c r="AL439" i="1" s="1"/>
  <c r="AH439" i="1"/>
  <c r="AK438" i="1"/>
  <c r="AM437" i="1"/>
  <c r="AK437" i="1"/>
  <c r="AJ437" i="1"/>
  <c r="AI437" i="1"/>
  <c r="AL437" i="1" s="1"/>
  <c r="AH437" i="1"/>
  <c r="AH436" i="1"/>
  <c r="AM435" i="1"/>
  <c r="AK435" i="1"/>
  <c r="AJ435" i="1"/>
  <c r="AI435" i="1"/>
  <c r="AL435" i="1" s="1"/>
  <c r="AI434" i="1"/>
  <c r="AL434" i="1" s="1"/>
  <c r="AH434" i="1"/>
  <c r="AM433" i="1"/>
  <c r="AK433" i="1"/>
  <c r="AJ433" i="1"/>
  <c r="AI433" i="1"/>
  <c r="AL433" i="1" s="1"/>
  <c r="AM432" i="1"/>
  <c r="AK432" i="1"/>
  <c r="AJ432" i="1"/>
  <c r="AI432" i="1"/>
  <c r="AL432" i="1" s="1"/>
  <c r="AH432" i="1"/>
  <c r="AK431" i="1"/>
  <c r="AM430" i="1"/>
  <c r="AP430" i="1" s="1"/>
  <c r="AK430" i="1"/>
  <c r="AJ430" i="1"/>
  <c r="AI430" i="1"/>
  <c r="AL430" i="1" s="1"/>
  <c r="AH430" i="1"/>
  <c r="AH429" i="1"/>
  <c r="AM428" i="1"/>
  <c r="AP428" i="1" s="1"/>
  <c r="AK428" i="1"/>
  <c r="AJ428" i="1"/>
  <c r="AI428" i="1"/>
  <c r="AL428" i="1" s="1"/>
  <c r="AM427" i="1"/>
  <c r="AP427" i="1" s="1"/>
  <c r="AJ427" i="1"/>
  <c r="AI427" i="1"/>
  <c r="AL427" i="1" s="1"/>
  <c r="AH427" i="1"/>
  <c r="AK426" i="1"/>
  <c r="AJ426" i="1"/>
  <c r="AM425" i="1"/>
  <c r="AO425" i="1" s="1"/>
  <c r="AK425" i="1"/>
  <c r="AJ425" i="1"/>
  <c r="AI425" i="1"/>
  <c r="AL425" i="1" s="1"/>
  <c r="AH425" i="1"/>
  <c r="AH424" i="1"/>
  <c r="AM423" i="1"/>
  <c r="AP423" i="1" s="1"/>
  <c r="AJ423" i="1"/>
  <c r="AI423" i="1"/>
  <c r="AI422" i="1"/>
  <c r="AH422" i="1"/>
  <c r="AM421" i="1"/>
  <c r="AP421" i="1" s="1"/>
  <c r="AK421" i="1"/>
  <c r="AJ421" i="1"/>
  <c r="AI421" i="1"/>
  <c r="AM420" i="1"/>
  <c r="AP420" i="1" s="1"/>
  <c r="AK420" i="1"/>
  <c r="AJ420" i="1"/>
  <c r="AI420" i="1"/>
  <c r="AH420" i="1"/>
  <c r="AM418" i="1"/>
  <c r="AP418" i="1" s="1"/>
  <c r="AJ418" i="1"/>
  <c r="AI418" i="1"/>
  <c r="AL418" i="1" s="1"/>
  <c r="AH418" i="1"/>
  <c r="AH417" i="1"/>
  <c r="AM416" i="1"/>
  <c r="AP416" i="1" s="1"/>
  <c r="AK416" i="1"/>
  <c r="AJ416" i="1"/>
  <c r="AI416" i="1"/>
  <c r="AM415" i="1"/>
  <c r="AP415" i="1" s="1"/>
  <c r="AJ415" i="1"/>
  <c r="AI415" i="1"/>
  <c r="AH415" i="1"/>
  <c r="AK414" i="1"/>
  <c r="AJ414" i="1"/>
  <c r="AM540" i="1"/>
  <c r="AP540" i="1" s="1"/>
  <c r="AK540" i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K538" i="1"/>
  <c r="AM538" i="1"/>
  <c r="AN538" i="1" s="1"/>
  <c r="AK539" i="1"/>
  <c r="AK423" i="1"/>
  <c r="W14" i="1"/>
  <c r="W13" i="1"/>
  <c r="W12" i="1"/>
  <c r="W10" i="1"/>
  <c r="W9" i="1"/>
  <c r="W8" i="1"/>
  <c r="W6" i="1"/>
  <c r="W5" i="1"/>
  <c r="W4" i="1"/>
  <c r="AP521" i="1"/>
  <c r="AO521" i="1"/>
  <c r="AH45" i="1"/>
  <c r="AM44" i="1"/>
  <c r="AP44" i="1" s="1"/>
  <c r="AK44" i="1"/>
  <c r="AJ44" i="1"/>
  <c r="AI44" i="1"/>
  <c r="AM43" i="1"/>
  <c r="AP43" i="1" s="1"/>
  <c r="AJ43" i="1"/>
  <c r="AI43" i="1"/>
  <c r="AL43" i="1" s="1"/>
  <c r="AH43" i="1"/>
  <c r="AK42" i="1"/>
  <c r="AJ42" i="1"/>
  <c r="AM41" i="1"/>
  <c r="AO41" i="1" s="1"/>
  <c r="AK41" i="1"/>
  <c r="AJ41" i="1"/>
  <c r="AI41" i="1"/>
  <c r="AL41" i="1" s="1"/>
  <c r="AH41" i="1"/>
  <c r="AH40" i="1"/>
  <c r="AM39" i="1"/>
  <c r="AP39" i="1" s="1"/>
  <c r="AK39" i="1"/>
  <c r="AJ39" i="1"/>
  <c r="AI39" i="1"/>
  <c r="AL39" i="1" s="1"/>
  <c r="AI38" i="1"/>
  <c r="AL38" i="1" s="1"/>
  <c r="AH38" i="1"/>
  <c r="AK37" i="1"/>
  <c r="AJ37" i="1"/>
  <c r="AM36" i="1"/>
  <c r="AP36" i="1" s="1"/>
  <c r="AK36" i="1"/>
  <c r="AJ36" i="1"/>
  <c r="AI36" i="1"/>
  <c r="AL36" i="1" s="1"/>
  <c r="AH36" i="1"/>
  <c r="AK35" i="1"/>
  <c r="AM34" i="1"/>
  <c r="AP34" i="1" s="1"/>
  <c r="AK34" i="1"/>
  <c r="AJ34" i="1"/>
  <c r="AI34" i="1"/>
  <c r="AL34" i="1" s="1"/>
  <c r="AH34" i="1"/>
  <c r="AH33" i="1"/>
  <c r="AM32" i="1"/>
  <c r="AP32" i="1" s="1"/>
  <c r="AK32" i="1"/>
  <c r="AJ32" i="1"/>
  <c r="AI32" i="1"/>
  <c r="AL32" i="1" s="1"/>
  <c r="AM31" i="1"/>
  <c r="AP31" i="1" s="1"/>
  <c r="AJ31" i="1"/>
  <c r="AI31" i="1"/>
  <c r="AL31" i="1" s="1"/>
  <c r="AH31" i="1"/>
  <c r="AK30" i="1"/>
  <c r="AM29" i="1"/>
  <c r="AO29" i="1" s="1"/>
  <c r="AK29" i="1"/>
  <c r="AJ29" i="1"/>
  <c r="AI29" i="1"/>
  <c r="AL29" i="1" s="1"/>
  <c r="AH29" i="1"/>
  <c r="AH28" i="1"/>
  <c r="AM27" i="1"/>
  <c r="AP27" i="1" s="1"/>
  <c r="AK27" i="1"/>
  <c r="AJ27" i="1"/>
  <c r="AI27" i="1"/>
  <c r="AL27" i="1" s="1"/>
  <c r="AI26" i="1"/>
  <c r="AL26" i="1" s="1"/>
  <c r="AH26" i="1"/>
  <c r="AM25" i="1"/>
  <c r="AO25" i="1" s="1"/>
  <c r="AK25" i="1"/>
  <c r="AJ25" i="1"/>
  <c r="AM24" i="1"/>
  <c r="AP24" i="1" s="1"/>
  <c r="AK24" i="1"/>
  <c r="AJ24" i="1"/>
  <c r="AI24" i="1"/>
  <c r="AH24" i="1"/>
  <c r="AK23" i="1"/>
  <c r="AM22" i="1"/>
  <c r="AP22" i="1" s="1"/>
  <c r="AK22" i="1"/>
  <c r="AJ22" i="1"/>
  <c r="AI22" i="1"/>
  <c r="AL22" i="1" s="1"/>
  <c r="AH22" i="1"/>
  <c r="AH21" i="1"/>
  <c r="AM20" i="1"/>
  <c r="AP20" i="1" s="1"/>
  <c r="AK20" i="1"/>
  <c r="AJ20" i="1"/>
  <c r="AI20" i="1"/>
  <c r="AM19" i="1"/>
  <c r="AP19" i="1" s="1"/>
  <c r="AJ19" i="1"/>
  <c r="AI19" i="1"/>
  <c r="AH19" i="1"/>
  <c r="AK18" i="1"/>
  <c r="AM17" i="1"/>
  <c r="AO17" i="1" s="1"/>
  <c r="AK17" i="1"/>
  <c r="AJ17" i="1"/>
  <c r="AI17" i="1"/>
  <c r="AH17" i="1"/>
  <c r="AH16" i="1"/>
  <c r="AM15" i="1"/>
  <c r="AP15" i="1" s="1"/>
  <c r="AK15" i="1"/>
  <c r="AJ15" i="1"/>
  <c r="AI15" i="1"/>
  <c r="AM13" i="1"/>
  <c r="AP13" i="1" s="1"/>
  <c r="AJ13" i="1"/>
  <c r="AI13" i="1"/>
  <c r="AM12" i="1"/>
  <c r="AO12" i="1" s="1"/>
  <c r="AK12" i="1"/>
  <c r="AJ12" i="1"/>
  <c r="AI12" i="1"/>
  <c r="AH12" i="1"/>
  <c r="AK11" i="1"/>
  <c r="AM10" i="1"/>
  <c r="AP10" i="1" s="1"/>
  <c r="AK10" i="1"/>
  <c r="AJ10" i="1"/>
  <c r="AI10" i="1"/>
  <c r="AH9" i="1"/>
  <c r="AI14" i="1"/>
  <c r="AH14" i="1"/>
  <c r="AM535" i="1"/>
  <c r="AN535" i="1" s="1"/>
  <c r="AM533" i="1"/>
  <c r="AM531" i="1"/>
  <c r="AM529" i="1"/>
  <c r="AN529" i="1" s="1"/>
  <c r="AM528" i="1"/>
  <c r="AM526" i="1"/>
  <c r="AN526" i="1" s="1"/>
  <c r="AM524" i="1"/>
  <c r="AM523" i="1"/>
  <c r="AN523" i="1" s="1"/>
  <c r="AM519" i="1"/>
  <c r="AN519" i="1" s="1"/>
  <c r="AM517" i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521" i="1"/>
  <c r="AM495" i="1"/>
  <c r="AM494" i="1"/>
  <c r="AM493" i="1"/>
  <c r="AP493" i="1" s="1"/>
  <c r="AM492" i="1"/>
  <c r="AM491" i="1"/>
  <c r="AM490" i="1"/>
  <c r="AM489" i="1"/>
  <c r="AP489" i="1" s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P465" i="1" s="1"/>
  <c r="AM464" i="1"/>
  <c r="AM463" i="1"/>
  <c r="AM462" i="1"/>
  <c r="AM461" i="1"/>
  <c r="AP461" i="1" s="1"/>
  <c r="AM460" i="1"/>
  <c r="AM459" i="1"/>
  <c r="AM405" i="1"/>
  <c r="AM404" i="1"/>
  <c r="AM403" i="1"/>
  <c r="AM402" i="1"/>
  <c r="AM401" i="1"/>
  <c r="AP401" i="1" s="1"/>
  <c r="AM400" i="1"/>
  <c r="AM399" i="1"/>
  <c r="AM398" i="1"/>
  <c r="AM397" i="1"/>
  <c r="AM396" i="1"/>
  <c r="AM395" i="1"/>
  <c r="AN395" i="1" s="1"/>
  <c r="AM394" i="1"/>
  <c r="AM393" i="1"/>
  <c r="AP393" i="1" s="1"/>
  <c r="AM392" i="1"/>
  <c r="AM391" i="1"/>
  <c r="AO391" i="1" s="1"/>
  <c r="AM390" i="1"/>
  <c r="AM389" i="1"/>
  <c r="AM388" i="1"/>
  <c r="AM387" i="1"/>
  <c r="AM385" i="1"/>
  <c r="AM384" i="1"/>
  <c r="AM383" i="1"/>
  <c r="AM382" i="1"/>
  <c r="AN382" i="1" s="1"/>
  <c r="AM381" i="1"/>
  <c r="AM380" i="1"/>
  <c r="AP380" i="1" s="1"/>
  <c r="AM379" i="1"/>
  <c r="AM378" i="1"/>
  <c r="AM377" i="1"/>
  <c r="AM376" i="1"/>
  <c r="AM375" i="1"/>
  <c r="AM374" i="1"/>
  <c r="AN374" i="1" s="1"/>
  <c r="AM373" i="1"/>
  <c r="AM372" i="1"/>
  <c r="AN372" i="1" s="1"/>
  <c r="AM371" i="1"/>
  <c r="AM370" i="1"/>
  <c r="AM369" i="1"/>
  <c r="AN369" i="1" s="1"/>
  <c r="AM360" i="1"/>
  <c r="AO360" i="1" s="1"/>
  <c r="AM359" i="1"/>
  <c r="AM358" i="1"/>
  <c r="AO358" i="1" s="1"/>
  <c r="AM357" i="1"/>
  <c r="AP357" i="1" s="1"/>
  <c r="AM356" i="1"/>
  <c r="AN356" i="1" s="1"/>
  <c r="AM355" i="1"/>
  <c r="AP355" i="1" s="1"/>
  <c r="AM354" i="1"/>
  <c r="AM353" i="1"/>
  <c r="AM352" i="1"/>
  <c r="AO352" i="1" s="1"/>
  <c r="AM351" i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M342" i="1"/>
  <c r="AM341" i="1"/>
  <c r="AM340" i="1"/>
  <c r="AO340" i="1" s="1"/>
  <c r="AM339" i="1"/>
  <c r="AP339" i="1" s="1"/>
  <c r="AM338" i="1"/>
  <c r="AN338" i="1" s="1"/>
  <c r="AM337" i="1"/>
  <c r="AM336" i="1"/>
  <c r="AO336" i="1" s="1"/>
  <c r="AM335" i="1"/>
  <c r="AM334" i="1"/>
  <c r="AO334" i="1" s="1"/>
  <c r="AM333" i="1"/>
  <c r="AM332" i="1"/>
  <c r="AN332" i="1" s="1"/>
  <c r="AM331" i="1"/>
  <c r="AM330" i="1"/>
  <c r="AM329" i="1"/>
  <c r="AP329" i="1" s="1"/>
  <c r="AM328" i="1"/>
  <c r="AO328" i="1" s="1"/>
  <c r="AM327" i="1"/>
  <c r="AM326" i="1"/>
  <c r="AM325" i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M310" i="1"/>
  <c r="AM309" i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M302" i="1"/>
  <c r="AO302" i="1" s="1"/>
  <c r="AM301" i="1"/>
  <c r="AP301" i="1" s="1"/>
  <c r="AM300" i="1"/>
  <c r="AN300" i="1" s="1"/>
  <c r="AM299" i="1"/>
  <c r="AM298" i="1"/>
  <c r="AN298" i="1" s="1"/>
  <c r="AM297" i="1"/>
  <c r="AP297" i="1" s="1"/>
  <c r="AM296" i="1"/>
  <c r="AM295" i="1"/>
  <c r="AM294" i="1"/>
  <c r="AN294" i="1" s="1"/>
  <c r="AM293" i="1"/>
  <c r="AM292" i="1"/>
  <c r="AP292" i="1" s="1"/>
  <c r="AM291" i="1"/>
  <c r="AP291" i="1" s="1"/>
  <c r="AM290" i="1"/>
  <c r="AP290" i="1" s="1"/>
  <c r="AM289" i="1"/>
  <c r="AM288" i="1"/>
  <c r="AP288" i="1" s="1"/>
  <c r="AM287" i="1"/>
  <c r="AO287" i="1" s="1"/>
  <c r="AM286" i="1"/>
  <c r="AO286" i="1" s="1"/>
  <c r="AM285" i="1"/>
  <c r="AM284" i="1"/>
  <c r="AN284" i="1" s="1"/>
  <c r="AM283" i="1"/>
  <c r="AP283" i="1" s="1"/>
  <c r="AM282" i="1"/>
  <c r="AM281" i="1"/>
  <c r="AN281" i="1" s="1"/>
  <c r="AM280" i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M265" i="1"/>
  <c r="AP265" i="1" s="1"/>
  <c r="AM264" i="1"/>
  <c r="AM263" i="1"/>
  <c r="AO263" i="1" s="1"/>
  <c r="AM262" i="1"/>
  <c r="AM261" i="1"/>
  <c r="AN261" i="1" s="1"/>
  <c r="AM260" i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6" i="1"/>
  <c r="AN156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2" i="1"/>
  <c r="AM91" i="1"/>
  <c r="AM90" i="1"/>
  <c r="AP90" i="1" s="1"/>
  <c r="AM89" i="1"/>
  <c r="AN89" i="1" s="1"/>
  <c r="AM88" i="1"/>
  <c r="AP88" i="1" s="1"/>
  <c r="AM87" i="1"/>
  <c r="AO87" i="1" s="1"/>
  <c r="AM86" i="1"/>
  <c r="AP86" i="1" s="1"/>
  <c r="AM85" i="1"/>
  <c r="AO85" i="1" s="1"/>
  <c r="AM84" i="1"/>
  <c r="AP84" i="1" s="1"/>
  <c r="AM83" i="1"/>
  <c r="AO83" i="1" s="1"/>
  <c r="AM82" i="1"/>
  <c r="AP82" i="1" s="1"/>
  <c r="AM80" i="1"/>
  <c r="AO80" i="1" s="1"/>
  <c r="AM79" i="1"/>
  <c r="AP79" i="1" s="1"/>
  <c r="AM78" i="1"/>
  <c r="AP78" i="1" s="1"/>
  <c r="AM77" i="1"/>
  <c r="AP77" i="1" s="1"/>
  <c r="AM75" i="1"/>
  <c r="AP75" i="1" s="1"/>
  <c r="AM74" i="1"/>
  <c r="AP74" i="1" s="1"/>
  <c r="AM73" i="1"/>
  <c r="AP73" i="1" s="1"/>
  <c r="AM72" i="1"/>
  <c r="AP72" i="1" s="1"/>
  <c r="AM70" i="1"/>
  <c r="AP70" i="1" s="1"/>
  <c r="AM69" i="1"/>
  <c r="AO69" i="1" s="1"/>
  <c r="AM68" i="1"/>
  <c r="AN68" i="1" s="1"/>
  <c r="AM67" i="1"/>
  <c r="AO67" i="1" s="1"/>
  <c r="AM65" i="1"/>
  <c r="AN65" i="1" s="1"/>
  <c r="AM64" i="1"/>
  <c r="AP64" i="1" s="1"/>
  <c r="AM63" i="1"/>
  <c r="AN63" i="1" s="1"/>
  <c r="AM62" i="1"/>
  <c r="AP62" i="1" s="1"/>
  <c r="AM61" i="1"/>
  <c r="AO61" i="1" s="1"/>
  <c r="AM60" i="1"/>
  <c r="AP60" i="1" s="1"/>
  <c r="AM59" i="1"/>
  <c r="AM58" i="1"/>
  <c r="AP58" i="1" s="1"/>
  <c r="AM57" i="1"/>
  <c r="AN57" i="1" s="1"/>
  <c r="AM56" i="1"/>
  <c r="AO56" i="1" s="1"/>
  <c r="AM55" i="1"/>
  <c r="AN55" i="1" s="1"/>
  <c r="AM54" i="1"/>
  <c r="AP54" i="1" s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H528" i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J523" i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H508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H489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8" i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I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K404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H393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2" i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K353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K349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J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J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7" i="1"/>
  <c r="AI326" i="1"/>
  <c r="AL326" i="1" s="1"/>
  <c r="AH326" i="1"/>
  <c r="AK325" i="1"/>
  <c r="AJ325" i="1"/>
  <c r="AI325" i="1"/>
  <c r="AK324" i="1"/>
  <c r="AJ324" i="1"/>
  <c r="AI324" i="1"/>
  <c r="AH324" i="1"/>
  <c r="AK315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H304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H285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H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J264" i="1"/>
  <c r="AI264" i="1"/>
  <c r="AL264" i="1" s="1"/>
  <c r="AH264" i="1"/>
  <c r="AK263" i="1"/>
  <c r="AK262" i="1"/>
  <c r="AJ262" i="1"/>
  <c r="AI262" i="1"/>
  <c r="AL262" i="1" s="1"/>
  <c r="AH262" i="1"/>
  <c r="AH261" i="1"/>
  <c r="AK260" i="1"/>
  <c r="AJ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H254" i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I243" i="1"/>
  <c r="AH243" i="1"/>
  <c r="AI242" i="1"/>
  <c r="AH242" i="1"/>
  <c r="AK241" i="1"/>
  <c r="AJ241" i="1"/>
  <c r="AI241" i="1"/>
  <c r="AK240" i="1"/>
  <c r="AJ240" i="1"/>
  <c r="AI240" i="1"/>
  <c r="AH240" i="1"/>
  <c r="AK239" i="1"/>
  <c r="AK238" i="1"/>
  <c r="AJ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1" i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H211" i="1"/>
  <c r="AK210" i="1"/>
  <c r="AJ210" i="1"/>
  <c r="AK209" i="1"/>
  <c r="AJ209" i="1"/>
  <c r="AI209" i="1"/>
  <c r="AL209" i="1" s="1"/>
  <c r="AH209" i="1"/>
  <c r="AH208" i="1"/>
  <c r="AK207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H199" i="1"/>
  <c r="AK198" i="1"/>
  <c r="AJ198" i="1"/>
  <c r="AI198" i="1"/>
  <c r="AK197" i="1"/>
  <c r="AI197" i="1"/>
  <c r="AH197" i="1"/>
  <c r="AH196" i="1"/>
  <c r="AK195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J175" i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I168" i="1"/>
  <c r="AL168" i="1" s="1"/>
  <c r="AH168" i="1"/>
  <c r="AK167" i="1"/>
  <c r="AK166" i="1"/>
  <c r="AJ166" i="1"/>
  <c r="AI166" i="1"/>
  <c r="AL166" i="1" s="1"/>
  <c r="AH166" i="1"/>
  <c r="AH165" i="1"/>
  <c r="AK164" i="1"/>
  <c r="AJ164" i="1"/>
  <c r="AI164" i="1"/>
  <c r="AL164" i="1" s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J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J151" i="1"/>
  <c r="AI151" i="1"/>
  <c r="AH151" i="1"/>
  <c r="AK150" i="1"/>
  <c r="AJ150" i="1"/>
  <c r="AJ149" i="1"/>
  <c r="AI149" i="1"/>
  <c r="AH149" i="1"/>
  <c r="AH148" i="1"/>
  <c r="AK147" i="1"/>
  <c r="AJ147" i="1"/>
  <c r="AI147" i="1"/>
  <c r="AL147" i="1" s="1"/>
  <c r="AI146" i="1"/>
  <c r="AH146" i="1"/>
  <c r="AK145" i="1"/>
  <c r="AJ145" i="1"/>
  <c r="AI145" i="1"/>
  <c r="AK144" i="1"/>
  <c r="AI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61" i="2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I144" i="2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F140" i="2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140" i="2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G139" i="2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G135" i="2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E134" i="2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G125" i="2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E124" i="2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J122" i="2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G121" i="2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E110" i="2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E98" i="2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G97" i="2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E95" i="2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I86" i="1"/>
  <c r="AH86" i="1"/>
  <c r="AK85" i="1"/>
  <c r="AJ85" i="1"/>
  <c r="AI85" i="1"/>
  <c r="AL85" i="1" s="1"/>
  <c r="AK84" i="1"/>
  <c r="AJ84" i="1"/>
  <c r="AI84" i="1"/>
  <c r="AL84" i="1" s="1"/>
  <c r="AH84" i="1"/>
  <c r="AK83" i="1"/>
  <c r="AK82" i="1"/>
  <c r="AJ82" i="1"/>
  <c r="AI82" i="1"/>
  <c r="AH82" i="1"/>
  <c r="AH81" i="1"/>
  <c r="AK80" i="1"/>
  <c r="AJ80" i="1"/>
  <c r="AI80" i="1"/>
  <c r="AL80" i="1" s="1"/>
  <c r="AJ79" i="1"/>
  <c r="AI79" i="1"/>
  <c r="AL79" i="1" s="1"/>
  <c r="AH79" i="1"/>
  <c r="AK78" i="1"/>
  <c r="AJ78" i="1"/>
  <c r="AK77" i="1"/>
  <c r="AJ77" i="1"/>
  <c r="AI77" i="1"/>
  <c r="AL77" i="1" s="1"/>
  <c r="AH77" i="1"/>
  <c r="AH76" i="1"/>
  <c r="AK75" i="1"/>
  <c r="AJ75" i="1"/>
  <c r="AI75" i="1"/>
  <c r="AL75" i="1" s="1"/>
  <c r="AH75" i="1"/>
  <c r="AI74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K68" i="1"/>
  <c r="AJ68" i="1"/>
  <c r="AI68" i="1"/>
  <c r="AL68" i="1" s="1"/>
  <c r="AJ67" i="1"/>
  <c r="AI67" i="1"/>
  <c r="AL67" i="1" s="1"/>
  <c r="AH67" i="1"/>
  <c r="AK66" i="1"/>
  <c r="AJ66" i="1"/>
  <c r="AK65" i="1"/>
  <c r="AJ65" i="1"/>
  <c r="AI65" i="1"/>
  <c r="AH65" i="1"/>
  <c r="AH64" i="1"/>
  <c r="AK63" i="1"/>
  <c r="AJ63" i="1"/>
  <c r="AI63" i="1"/>
  <c r="AH63" i="1"/>
  <c r="AI62" i="1"/>
  <c r="AH62" i="1"/>
  <c r="AK61" i="1"/>
  <c r="AJ61" i="1"/>
  <c r="AI61" i="1"/>
  <c r="AK60" i="1"/>
  <c r="AJ60" i="1"/>
  <c r="AI60" i="1"/>
  <c r="AH60" i="1"/>
  <c r="AJ58" i="1"/>
  <c r="AI58" i="1"/>
  <c r="AH58" i="1"/>
  <c r="AH57" i="1"/>
  <c r="AK56" i="1"/>
  <c r="AJ56" i="1"/>
  <c r="AI56" i="1"/>
  <c r="AL56" i="1" s="1"/>
  <c r="AJ55" i="1"/>
  <c r="AI55" i="1"/>
  <c r="AH55" i="1"/>
  <c r="AK54" i="1"/>
  <c r="AM11" i="1" l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P33" i="1"/>
  <c r="AI520" i="1"/>
  <c r="AL520" i="1" s="1"/>
  <c r="AM419" i="1"/>
  <c r="AP419" i="1" s="1"/>
  <c r="AI419" i="1"/>
  <c r="AL419" i="1" s="1"/>
  <c r="AI448" i="1"/>
  <c r="AL448" i="1" s="1"/>
  <c r="AM525" i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O81" i="1" s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I443" i="1"/>
  <c r="AL443" i="1" s="1"/>
  <c r="AM443" i="1"/>
  <c r="AP443" i="1" s="1"/>
  <c r="AM515" i="1"/>
  <c r="AO515" i="1" s="1"/>
  <c r="AI515" i="1"/>
  <c r="AM446" i="1"/>
  <c r="AP446" i="1" s="1"/>
  <c r="AJ446" i="1"/>
  <c r="AM506" i="1"/>
  <c r="AP506" i="1" s="1"/>
  <c r="AJ506" i="1"/>
  <c r="AM518" i="1"/>
  <c r="AJ518" i="1"/>
  <c r="AI35" i="1"/>
  <c r="AL35" i="1" s="1"/>
  <c r="AM35" i="1"/>
  <c r="AP35" i="1" s="1"/>
  <c r="AM76" i="1"/>
  <c r="AP76" i="1" s="1"/>
  <c r="AI76" i="1"/>
  <c r="AL76" i="1" s="1"/>
  <c r="AM160" i="1"/>
  <c r="AN160" i="1" s="1"/>
  <c r="AI160" i="1"/>
  <c r="AL160" i="1" s="1"/>
  <c r="AP431" i="1"/>
  <c r="AI431" i="1"/>
  <c r="AH476" i="1"/>
  <c r="AH488" i="1"/>
  <c r="AI18" i="1"/>
  <c r="AI534" i="1"/>
  <c r="AL534" i="1" s="1"/>
  <c r="AM426" i="1"/>
  <c r="AP426" i="1" s="1"/>
  <c r="AP439" i="1"/>
  <c r="AI522" i="1"/>
  <c r="AL522" i="1" s="1"/>
  <c r="AI510" i="1"/>
  <c r="AI414" i="1"/>
  <c r="AM42" i="1"/>
  <c r="AP42" i="1" s="1"/>
  <c r="AL20" i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I429" i="1"/>
  <c r="AL429" i="1" s="1"/>
  <c r="AP435" i="1"/>
  <c r="AP25" i="1"/>
  <c r="AL422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O14" i="1"/>
  <c r="AJ26" i="1"/>
  <c r="AJ434" i="1"/>
  <c r="AL539" i="1"/>
  <c r="AO527" i="1"/>
  <c r="AP536" i="1"/>
  <c r="AO517" i="1"/>
  <c r="AO518" i="1"/>
  <c r="AO531" i="1"/>
  <c r="AP533" i="1"/>
  <c r="AP519" i="1"/>
  <c r="AO538" i="1"/>
  <c r="AP518" i="1"/>
  <c r="AP524" i="1"/>
  <c r="AP516" i="1"/>
  <c r="AP527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N436" i="1"/>
  <c r="AL269" i="1"/>
  <c r="AO523" i="1"/>
  <c r="AO528" i="1"/>
  <c r="AO533" i="1"/>
  <c r="AL18" i="1"/>
  <c r="AP523" i="1"/>
  <c r="AO516" i="1"/>
  <c r="AP425" i="1"/>
  <c r="AN430" i="1"/>
  <c r="AP433" i="1"/>
  <c r="AP449" i="1"/>
  <c r="AO524" i="1"/>
  <c r="AO529" i="1"/>
  <c r="AO534" i="1"/>
  <c r="AL415" i="1"/>
  <c r="AL424" i="1"/>
  <c r="AO430" i="1"/>
  <c r="AP41" i="1"/>
  <c r="AP529" i="1"/>
  <c r="AN420" i="1"/>
  <c r="AN448" i="1"/>
  <c r="AL10" i="1"/>
  <c r="AL12" i="1"/>
  <c r="AL24" i="1"/>
  <c r="AO525" i="1"/>
  <c r="AO530" i="1"/>
  <c r="AO535" i="1"/>
  <c r="AO519" i="1"/>
  <c r="AP440" i="1"/>
  <c r="AL17" i="1"/>
  <c r="AP510" i="1"/>
  <c r="AP535" i="1"/>
  <c r="AO520" i="1"/>
  <c r="AL414" i="1"/>
  <c r="AL416" i="1"/>
  <c r="AL431" i="1"/>
  <c r="AR431" i="1" s="1"/>
  <c r="AP432" i="1"/>
  <c r="AP445" i="1"/>
  <c r="AL15" i="1"/>
  <c r="AO526" i="1"/>
  <c r="AP507" i="1"/>
  <c r="AN417" i="1"/>
  <c r="AO432" i="1"/>
  <c r="AO437" i="1"/>
  <c r="AN424" i="1"/>
  <c r="AO424" i="1"/>
  <c r="AL423" i="1"/>
  <c r="AL417" i="1"/>
  <c r="AR442" i="1"/>
  <c r="AN415" i="1"/>
  <c r="AN419" i="1"/>
  <c r="AR419" i="1" s="1"/>
  <c r="AN423" i="1"/>
  <c r="AO429" i="1"/>
  <c r="AO435" i="1"/>
  <c r="AO441" i="1"/>
  <c r="AO447" i="1"/>
  <c r="AN429" i="1"/>
  <c r="AN435" i="1"/>
  <c r="AN447" i="1"/>
  <c r="AN428" i="1"/>
  <c r="AN434" i="1"/>
  <c r="AN440" i="1"/>
  <c r="AP441" i="1"/>
  <c r="AO434" i="1"/>
  <c r="AO440" i="1"/>
  <c r="AO446" i="1"/>
  <c r="AN414" i="1"/>
  <c r="AN418" i="1"/>
  <c r="AN422" i="1"/>
  <c r="AN427" i="1"/>
  <c r="AN433" i="1"/>
  <c r="AN439" i="1"/>
  <c r="AN445" i="1"/>
  <c r="AO427" i="1"/>
  <c r="AO433" i="1"/>
  <c r="AO439" i="1"/>
  <c r="AO445" i="1"/>
  <c r="AN426" i="1"/>
  <c r="AN432" i="1"/>
  <c r="AN438" i="1"/>
  <c r="AN444" i="1"/>
  <c r="AN450" i="1"/>
  <c r="AO450" i="1"/>
  <c r="AN425" i="1"/>
  <c r="AN437" i="1"/>
  <c r="AN443" i="1"/>
  <c r="AN449" i="1"/>
  <c r="AN540" i="1"/>
  <c r="AO540" i="1"/>
  <c r="AN536" i="1"/>
  <c r="AO536" i="1"/>
  <c r="AP537" i="1"/>
  <c r="AO537" i="1"/>
  <c r="AP538" i="1"/>
  <c r="AR538" i="1" s="1"/>
  <c r="AP539" i="1"/>
  <c r="AO539" i="1"/>
  <c r="AN11" i="1"/>
  <c r="AN16" i="1"/>
  <c r="AN20" i="1"/>
  <c r="AN24" i="1"/>
  <c r="AN32" i="1"/>
  <c r="AN36" i="1"/>
  <c r="AN40" i="1"/>
  <c r="AN44" i="1"/>
  <c r="AO11" i="1"/>
  <c r="AO16" i="1"/>
  <c r="AO20" i="1"/>
  <c r="AO24" i="1"/>
  <c r="AO28" i="1"/>
  <c r="AO32" i="1"/>
  <c r="AO36" i="1"/>
  <c r="AO40" i="1"/>
  <c r="AO44" i="1"/>
  <c r="AN10" i="1"/>
  <c r="AN15" i="1"/>
  <c r="AN19" i="1"/>
  <c r="AN23" i="1"/>
  <c r="AN27" i="1"/>
  <c r="AN31" i="1"/>
  <c r="AN39" i="1"/>
  <c r="AN43" i="1"/>
  <c r="AO10" i="1"/>
  <c r="AO15" i="1"/>
  <c r="AO19" i="1"/>
  <c r="AO23" i="1"/>
  <c r="AO27" i="1"/>
  <c r="AO31" i="1"/>
  <c r="AO35" i="1"/>
  <c r="AO39" i="1"/>
  <c r="AO43" i="1"/>
  <c r="AN13" i="1"/>
  <c r="AN18" i="1"/>
  <c r="AN22" i="1"/>
  <c r="AN26" i="1"/>
  <c r="AN30" i="1"/>
  <c r="AN34" i="1"/>
  <c r="AN38" i="1"/>
  <c r="AN42" i="1"/>
  <c r="AO13" i="1"/>
  <c r="AO18" i="1"/>
  <c r="AO22" i="1"/>
  <c r="AO26" i="1"/>
  <c r="AO30" i="1"/>
  <c r="AO34" i="1"/>
  <c r="AO38" i="1"/>
  <c r="AO42" i="1"/>
  <c r="AN12" i="1"/>
  <c r="AN17" i="1"/>
  <c r="AN21" i="1"/>
  <c r="AN25" i="1"/>
  <c r="AN29" i="1"/>
  <c r="AN33" i="1"/>
  <c r="AN37" i="1"/>
  <c r="AN41" i="1"/>
  <c r="AN45" i="1"/>
  <c r="AO45" i="1"/>
  <c r="AN513" i="1"/>
  <c r="AN505" i="1"/>
  <c r="AN508" i="1"/>
  <c r="AN511" i="1"/>
  <c r="AN514" i="1"/>
  <c r="AN517" i="1"/>
  <c r="AN520" i="1"/>
  <c r="AN524" i="1"/>
  <c r="AN527" i="1"/>
  <c r="AN530" i="1"/>
  <c r="AN533" i="1"/>
  <c r="AN506" i="1"/>
  <c r="AN509" i="1"/>
  <c r="AN512" i="1"/>
  <c r="AN518" i="1"/>
  <c r="AN522" i="1"/>
  <c r="AN525" i="1"/>
  <c r="AN528" i="1"/>
  <c r="AN531" i="1"/>
  <c r="AN534" i="1"/>
  <c r="AP85" i="1"/>
  <c r="AP352" i="1"/>
  <c r="AN58" i="1"/>
  <c r="AP192" i="1"/>
  <c r="AP146" i="1"/>
  <c r="AO270" i="1"/>
  <c r="AO89" i="1"/>
  <c r="AP348" i="1"/>
  <c r="AO374" i="1"/>
  <c r="AN90" i="1"/>
  <c r="AN72" i="1"/>
  <c r="AP81" i="1"/>
  <c r="AP151" i="1"/>
  <c r="AN249" i="1"/>
  <c r="AO173" i="1"/>
  <c r="AO265" i="1"/>
  <c r="AO279" i="1"/>
  <c r="AO348" i="1"/>
  <c r="AO63" i="1"/>
  <c r="AP169" i="1"/>
  <c r="AP344" i="1"/>
  <c r="AP63" i="1"/>
  <c r="AO170" i="1"/>
  <c r="AP176" i="1"/>
  <c r="AO345" i="1"/>
  <c r="AP281" i="1"/>
  <c r="AN178" i="1"/>
  <c r="AO178" i="1"/>
  <c r="AO162" i="1"/>
  <c r="AP208" i="1"/>
  <c r="AO222" i="1"/>
  <c r="AN243" i="1"/>
  <c r="AN349" i="1"/>
  <c r="AP162" i="1"/>
  <c r="AO68" i="1"/>
  <c r="AO217" i="1"/>
  <c r="AP239" i="1"/>
  <c r="AN350" i="1"/>
  <c r="AN73" i="1"/>
  <c r="AN75" i="1"/>
  <c r="AO159" i="1"/>
  <c r="AP240" i="1"/>
  <c r="AO261" i="1"/>
  <c r="AO281" i="1"/>
  <c r="AO147" i="1"/>
  <c r="AP152" i="1"/>
  <c r="AP172" i="1"/>
  <c r="AN177" i="1"/>
  <c r="AP189" i="1"/>
  <c r="AO247" i="1"/>
  <c r="AO33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O158" i="1"/>
  <c r="AO168" i="1"/>
  <c r="AO172" i="1"/>
  <c r="AO65" i="1"/>
  <c r="AP69" i="1"/>
  <c r="AN74" i="1"/>
  <c r="AP80" i="1"/>
  <c r="AP149" i="1"/>
  <c r="AN191" i="1"/>
  <c r="AO244" i="1"/>
  <c r="AO255" i="1"/>
  <c r="AP395" i="1"/>
  <c r="AN147" i="1"/>
  <c r="AN61" i="1"/>
  <c r="AO84" i="1"/>
  <c r="AP255" i="1"/>
  <c r="AP222" i="1"/>
  <c r="AP237" i="1"/>
  <c r="AP332" i="1"/>
  <c r="AN339" i="1"/>
  <c r="AP206" i="1"/>
  <c r="AO201" i="1"/>
  <c r="AP269" i="1"/>
  <c r="AO144" i="1"/>
  <c r="AN157" i="1"/>
  <c r="AO163" i="1"/>
  <c r="AO167" i="1"/>
  <c r="AP173" i="1"/>
  <c r="AP179" i="1"/>
  <c r="AP213" i="1"/>
  <c r="AP218" i="1"/>
  <c r="AO58" i="1"/>
  <c r="AO73" i="1"/>
  <c r="AO75" i="1"/>
  <c r="AO79" i="1"/>
  <c r="AN82" i="1"/>
  <c r="AO157" i="1"/>
  <c r="AP167" i="1"/>
  <c r="AO82" i="1"/>
  <c r="AO88" i="1"/>
  <c r="AP145" i="1"/>
  <c r="AN174" i="1"/>
  <c r="AP177" i="1"/>
  <c r="AO180" i="1"/>
  <c r="AO191" i="1"/>
  <c r="AN219" i="1"/>
  <c r="AP223" i="1"/>
  <c r="AP236" i="1"/>
  <c r="AP244" i="1"/>
  <c r="AN253" i="1"/>
  <c r="AP256" i="1"/>
  <c r="AP261" i="1"/>
  <c r="AP270" i="1"/>
  <c r="AN307" i="1"/>
  <c r="AP340" i="1"/>
  <c r="AO349" i="1"/>
  <c r="AO382" i="1"/>
  <c r="AO149" i="1"/>
  <c r="AO153" i="1"/>
  <c r="AP164" i="1"/>
  <c r="AN168" i="1"/>
  <c r="AP174" i="1"/>
  <c r="AO209" i="1"/>
  <c r="AO215" i="1"/>
  <c r="AO219" i="1"/>
  <c r="AP241" i="1"/>
  <c r="AO253" i="1"/>
  <c r="AO288" i="1"/>
  <c r="AO307" i="1"/>
  <c r="AO355" i="1"/>
  <c r="AP382" i="1"/>
  <c r="AP68" i="1"/>
  <c r="AO72" i="1"/>
  <c r="AO74" i="1"/>
  <c r="AN77" i="1"/>
  <c r="AP83" i="1"/>
  <c r="AP89" i="1"/>
  <c r="AO165" i="1"/>
  <c r="AP175" i="1"/>
  <c r="AN225" i="1"/>
  <c r="AP249" i="1"/>
  <c r="AN269" i="1"/>
  <c r="AP279" i="1"/>
  <c r="AO284" i="1"/>
  <c r="AO304" i="1"/>
  <c r="AP225" i="1"/>
  <c r="AN151" i="1"/>
  <c r="AO150" i="1"/>
  <c r="AP150" i="1"/>
  <c r="AN199" i="1"/>
  <c r="AO199" i="1"/>
  <c r="AO148" i="1"/>
  <c r="AN155" i="1"/>
  <c r="AP165" i="1"/>
  <c r="AP180" i="1"/>
  <c r="AN197" i="1"/>
  <c r="AN203" i="1"/>
  <c r="AP209" i="1"/>
  <c r="AP217" i="1"/>
  <c r="AN224" i="1"/>
  <c r="AP224" i="1"/>
  <c r="AO235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O333" i="1"/>
  <c r="AP338" i="1"/>
  <c r="AO357" i="1"/>
  <c r="AN266" i="1"/>
  <c r="AO266" i="1"/>
  <c r="AN78" i="1"/>
  <c r="AN54" i="1"/>
  <c r="AN62" i="1"/>
  <c r="AO64" i="1"/>
  <c r="AP67" i="1"/>
  <c r="AO78" i="1"/>
  <c r="AO146" i="1"/>
  <c r="AP148" i="1"/>
  <c r="AN153" i="1"/>
  <c r="AO155" i="1"/>
  <c r="AN158" i="1"/>
  <c r="AN166" i="1"/>
  <c r="AO166" i="1"/>
  <c r="AO171" i="1"/>
  <c r="AO176" i="1"/>
  <c r="AO190" i="1"/>
  <c r="AN193" i="1"/>
  <c r="AO197" i="1"/>
  <c r="AO203" i="1"/>
  <c r="AN207" i="1"/>
  <c r="AP235" i="1"/>
  <c r="AN245" i="1"/>
  <c r="AO251" i="1"/>
  <c r="AO254" i="1"/>
  <c r="AN257" i="1"/>
  <c r="AO260" i="1"/>
  <c r="AP263" i="1"/>
  <c r="AN267" i="1"/>
  <c r="AO283" i="1"/>
  <c r="AN292" i="1"/>
  <c r="AN297" i="1"/>
  <c r="AO301" i="1"/>
  <c r="AO308" i="1"/>
  <c r="AN313" i="1"/>
  <c r="AO324" i="1"/>
  <c r="AO329" i="1"/>
  <c r="AN333" i="1"/>
  <c r="AO54" i="1"/>
  <c r="AN60" i="1"/>
  <c r="AO62" i="1"/>
  <c r="AN83" i="1"/>
  <c r="AN85" i="1"/>
  <c r="AP190" i="1"/>
  <c r="AO193" i="1"/>
  <c r="AO207" i="1"/>
  <c r="AO245" i="1"/>
  <c r="AP254" i="1"/>
  <c r="AO257" i="1"/>
  <c r="AO267" i="1"/>
  <c r="AO292" i="1"/>
  <c r="AO297" i="1"/>
  <c r="AO313" i="1"/>
  <c r="AP330" i="1"/>
  <c r="AN330" i="1"/>
  <c r="AO60" i="1"/>
  <c r="AN81" i="1"/>
  <c r="AN88" i="1"/>
  <c r="AO90" i="1"/>
  <c r="AP144" i="1"/>
  <c r="AO164" i="1"/>
  <c r="AN179" i="1"/>
  <c r="AN201" i="1"/>
  <c r="AR201" i="1" s="1"/>
  <c r="AN204" i="1"/>
  <c r="AO204" i="1"/>
  <c r="AP215" i="1"/>
  <c r="AO236" i="1"/>
  <c r="AP298" i="1"/>
  <c r="AO298" i="1"/>
  <c r="AP302" i="1"/>
  <c r="AP314" i="1"/>
  <c r="AN314" i="1"/>
  <c r="AO330" i="1"/>
  <c r="AN355" i="1"/>
  <c r="AR355" i="1" s="1"/>
  <c r="AN399" i="1"/>
  <c r="AP399" i="1"/>
  <c r="AN64" i="1"/>
  <c r="AN67" i="1"/>
  <c r="AN259" i="1"/>
  <c r="AO268" i="1"/>
  <c r="AP285" i="1"/>
  <c r="AN285" i="1"/>
  <c r="AP336" i="1"/>
  <c r="AN340" i="1"/>
  <c r="AN352" i="1"/>
  <c r="AN145" i="1"/>
  <c r="AO154" i="1"/>
  <c r="AN213" i="1"/>
  <c r="AN223" i="1"/>
  <c r="AO77" i="1"/>
  <c r="AO152" i="1"/>
  <c r="AP154" i="1"/>
  <c r="AN170" i="1"/>
  <c r="AO175" i="1"/>
  <c r="AN189" i="1"/>
  <c r="AO202" i="1"/>
  <c r="AO234" i="1"/>
  <c r="AN237" i="1"/>
  <c r="AO241" i="1"/>
  <c r="AP268" i="1"/>
  <c r="AO285" i="1"/>
  <c r="AO332" i="1"/>
  <c r="AN345" i="1"/>
  <c r="AO356" i="1"/>
  <c r="AP374" i="1"/>
  <c r="AO395" i="1"/>
  <c r="AN71" i="1"/>
  <c r="AP71" i="1"/>
  <c r="AN66" i="1"/>
  <c r="AN70" i="1"/>
  <c r="AN76" i="1"/>
  <c r="AN86" i="1"/>
  <c r="AO66" i="1"/>
  <c r="AO70" i="1"/>
  <c r="AO76" i="1"/>
  <c r="AO86" i="1"/>
  <c r="AN171" i="1"/>
  <c r="AP166" i="1"/>
  <c r="AP156" i="1"/>
  <c r="AO156" i="1"/>
  <c r="AN221" i="1"/>
  <c r="AO221" i="1"/>
  <c r="AN205" i="1"/>
  <c r="AO216" i="1"/>
  <c r="AO205" i="1"/>
  <c r="AP216" i="1"/>
  <c r="AN211" i="1"/>
  <c r="AO211" i="1"/>
  <c r="AO206" i="1"/>
  <c r="AO238" i="1"/>
  <c r="AP238" i="1"/>
  <c r="AN239" i="1"/>
  <c r="AO250" i="1"/>
  <c r="AP250" i="1"/>
  <c r="AN291" i="1"/>
  <c r="AO291" i="1"/>
  <c r="AP306" i="1"/>
  <c r="AN336" i="1"/>
  <c r="AN346" i="1"/>
  <c r="AO346" i="1"/>
  <c r="AP356" i="1"/>
  <c r="AP195" i="1"/>
  <c r="AN195" i="1"/>
  <c r="AP55" i="1"/>
  <c r="AO55" i="1"/>
  <c r="AN196" i="1"/>
  <c r="AP196" i="1"/>
  <c r="AO196" i="1"/>
  <c r="AP234" i="1"/>
  <c r="AO252" i="1"/>
  <c r="AN290" i="1"/>
  <c r="AN214" i="1"/>
  <c r="AP214" i="1"/>
  <c r="AN262" i="1"/>
  <c r="AP262" i="1"/>
  <c r="AO262" i="1"/>
  <c r="AP252" i="1"/>
  <c r="AO290" i="1"/>
  <c r="AN280" i="1"/>
  <c r="AP280" i="1"/>
  <c r="AO280" i="1"/>
  <c r="AN212" i="1"/>
  <c r="AP212" i="1"/>
  <c r="AO212" i="1"/>
  <c r="AN248" i="1"/>
  <c r="AP248" i="1"/>
  <c r="AP287" i="1"/>
  <c r="AN287" i="1"/>
  <c r="AP310" i="1"/>
  <c r="AN310" i="1"/>
  <c r="AO310" i="1"/>
  <c r="AP59" i="1"/>
  <c r="AO59" i="1"/>
  <c r="AO200" i="1"/>
  <c r="AP202" i="1"/>
  <c r="AO220" i="1"/>
  <c r="AN264" i="1"/>
  <c r="AP264" i="1"/>
  <c r="AP266" i="1"/>
  <c r="AN282" i="1"/>
  <c r="AP282" i="1"/>
  <c r="AP284" i="1"/>
  <c r="AO296" i="1"/>
  <c r="AP296" i="1"/>
  <c r="AN296" i="1"/>
  <c r="AN59" i="1"/>
  <c r="AN198" i="1"/>
  <c r="AP198" i="1"/>
  <c r="AP200" i="1"/>
  <c r="AO218" i="1"/>
  <c r="AP220" i="1"/>
  <c r="AN246" i="1"/>
  <c r="AP246" i="1"/>
  <c r="AO246" i="1"/>
  <c r="AO264" i="1"/>
  <c r="AO282" i="1"/>
  <c r="AP57" i="1"/>
  <c r="AO57" i="1"/>
  <c r="AP295" i="1"/>
  <c r="AO295" i="1"/>
  <c r="AP309" i="1"/>
  <c r="AN309" i="1"/>
  <c r="AP327" i="1"/>
  <c r="AO327" i="1"/>
  <c r="AP341" i="1"/>
  <c r="AN341" i="1"/>
  <c r="AP353" i="1"/>
  <c r="AO353" i="1"/>
  <c r="AP373" i="1"/>
  <c r="AO373" i="1"/>
  <c r="AN373" i="1"/>
  <c r="AN378" i="1"/>
  <c r="AO378" i="1"/>
  <c r="AN295" i="1"/>
  <c r="AO309" i="1"/>
  <c r="AN327" i="1"/>
  <c r="AO341" i="1"/>
  <c r="AP350" i="1"/>
  <c r="AN353" i="1"/>
  <c r="AN360" i="1"/>
  <c r="AP369" i="1"/>
  <c r="AO369" i="1"/>
  <c r="AP378" i="1"/>
  <c r="AP383" i="1"/>
  <c r="AO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O342" i="1"/>
  <c r="AO351" i="1"/>
  <c r="AO354" i="1"/>
  <c r="AN370" i="1"/>
  <c r="AP370" i="1"/>
  <c r="AP385" i="1"/>
  <c r="AO385" i="1"/>
  <c r="AN385" i="1"/>
  <c r="AP392" i="1"/>
  <c r="AO392" i="1"/>
  <c r="AN392" i="1"/>
  <c r="AN397" i="1"/>
  <c r="AO397" i="1"/>
  <c r="AP397" i="1"/>
  <c r="AN403" i="1"/>
  <c r="AP403" i="1"/>
  <c r="AO403" i="1"/>
  <c r="AN288" i="1"/>
  <c r="AO293" i="1"/>
  <c r="AO299" i="1"/>
  <c r="AN302" i="1"/>
  <c r="AP305" i="1"/>
  <c r="AO305" i="1"/>
  <c r="AP311" i="1"/>
  <c r="AO311" i="1"/>
  <c r="AP325" i="1"/>
  <c r="AN325" i="1"/>
  <c r="AP328" i="1"/>
  <c r="AO331" i="1"/>
  <c r="AN334" i="1"/>
  <c r="AP337" i="1"/>
  <c r="AO337" i="1"/>
  <c r="AP343" i="1"/>
  <c r="AO343" i="1"/>
  <c r="AO370" i="1"/>
  <c r="AN387" i="1"/>
  <c r="AO387" i="1"/>
  <c r="AP398" i="1"/>
  <c r="AO398" i="1"/>
  <c r="AN398" i="1"/>
  <c r="AP404" i="1"/>
  <c r="AO404" i="1"/>
  <c r="AN404" i="1"/>
  <c r="AN311" i="1"/>
  <c r="AO325" i="1"/>
  <c r="AP334" i="1"/>
  <c r="AN337" i="1"/>
  <c r="AN343" i="1"/>
  <c r="AP358" i="1"/>
  <c r="AN358" i="1"/>
  <c r="AN376" i="1"/>
  <c r="AO376" i="1"/>
  <c r="AP381" i="1"/>
  <c r="AO381" i="1"/>
  <c r="AN381" i="1"/>
  <c r="AP387" i="1"/>
  <c r="AN405" i="1"/>
  <c r="AO405" i="1"/>
  <c r="AP405" i="1"/>
  <c r="AP289" i="1"/>
  <c r="AO289" i="1"/>
  <c r="AO294" i="1"/>
  <c r="AO300" i="1"/>
  <c r="AP303" i="1"/>
  <c r="AN303" i="1"/>
  <c r="AP326" i="1"/>
  <c r="AN326" i="1"/>
  <c r="AP335" i="1"/>
  <c r="AN335" i="1"/>
  <c r="AO372" i="1"/>
  <c r="AP372" i="1"/>
  <c r="AP376" i="1"/>
  <c r="AO194" i="1"/>
  <c r="AO210" i="1"/>
  <c r="AO242" i="1"/>
  <c r="AO258" i="1"/>
  <c r="AO192" i="1"/>
  <c r="AP194" i="1"/>
  <c r="AO208" i="1"/>
  <c r="AP210" i="1"/>
  <c r="AO224" i="1"/>
  <c r="AO240" i="1"/>
  <c r="AP242" i="1"/>
  <c r="AO256" i="1"/>
  <c r="AP258" i="1"/>
  <c r="AN286" i="1"/>
  <c r="AN289" i="1"/>
  <c r="AP294" i="1"/>
  <c r="AP300" i="1"/>
  <c r="AO303" i="1"/>
  <c r="AO306" i="1"/>
  <c r="AN312" i="1"/>
  <c r="AP315" i="1"/>
  <c r="AN315" i="1"/>
  <c r="AO326" i="1"/>
  <c r="AO335" i="1"/>
  <c r="AO338" i="1"/>
  <c r="AN344" i="1"/>
  <c r="AP347" i="1"/>
  <c r="AN347" i="1"/>
  <c r="AP359" i="1"/>
  <c r="AO359" i="1"/>
  <c r="AN359" i="1"/>
  <c r="AN389" i="1"/>
  <c r="AO389" i="1"/>
  <c r="AP389" i="1"/>
  <c r="AP400" i="1"/>
  <c r="AO400" i="1"/>
  <c r="AN400" i="1"/>
  <c r="AN459" i="1"/>
  <c r="AP459" i="1"/>
  <c r="AO459" i="1"/>
  <c r="AP472" i="1"/>
  <c r="AO472" i="1"/>
  <c r="AN472" i="1"/>
  <c r="AP478" i="1"/>
  <c r="AO478" i="1"/>
  <c r="AN478" i="1"/>
  <c r="AN485" i="1"/>
  <c r="AO485" i="1"/>
  <c r="AN491" i="1"/>
  <c r="AP491" i="1"/>
  <c r="AO491" i="1"/>
  <c r="AP379" i="1"/>
  <c r="AO379" i="1"/>
  <c r="AN379" i="1"/>
  <c r="AN384" i="1"/>
  <c r="AO384" i="1"/>
  <c r="AP394" i="1"/>
  <c r="AO394" i="1"/>
  <c r="AN394" i="1"/>
  <c r="AP460" i="1"/>
  <c r="AO460" i="1"/>
  <c r="AN460" i="1"/>
  <c r="AP466" i="1"/>
  <c r="AO466" i="1"/>
  <c r="AN466" i="1"/>
  <c r="AN473" i="1"/>
  <c r="AO473" i="1"/>
  <c r="AN479" i="1"/>
  <c r="AP479" i="1"/>
  <c r="AO479" i="1"/>
  <c r="AP485" i="1"/>
  <c r="AP492" i="1"/>
  <c r="AO492" i="1"/>
  <c r="AN492" i="1"/>
  <c r="AN357" i="1"/>
  <c r="AP371" i="1"/>
  <c r="AO371" i="1"/>
  <c r="AN371" i="1"/>
  <c r="AP375" i="1"/>
  <c r="AO375" i="1"/>
  <c r="AN375" i="1"/>
  <c r="AN380" i="1"/>
  <c r="AO380" i="1"/>
  <c r="AP384" i="1"/>
  <c r="AP390" i="1"/>
  <c r="AO390" i="1"/>
  <c r="AN390" i="1"/>
  <c r="AO399" i="1"/>
  <c r="AN461" i="1"/>
  <c r="AO461" i="1"/>
  <c r="AN467" i="1"/>
  <c r="AP467" i="1"/>
  <c r="AO467" i="1"/>
  <c r="AP473" i="1"/>
  <c r="AP480" i="1"/>
  <c r="AO480" i="1"/>
  <c r="AN480" i="1"/>
  <c r="AP486" i="1"/>
  <c r="AO486" i="1"/>
  <c r="AN486" i="1"/>
  <c r="AN493" i="1"/>
  <c r="AO493" i="1"/>
  <c r="AP468" i="1"/>
  <c r="AO468" i="1"/>
  <c r="AN468" i="1"/>
  <c r="AP474" i="1"/>
  <c r="AO474" i="1"/>
  <c r="AN474" i="1"/>
  <c r="AN481" i="1"/>
  <c r="AO481" i="1"/>
  <c r="AN487" i="1"/>
  <c r="AP487" i="1"/>
  <c r="AO487" i="1"/>
  <c r="AP462" i="1"/>
  <c r="AO462" i="1"/>
  <c r="AN462" i="1"/>
  <c r="AN469" i="1"/>
  <c r="AO469" i="1"/>
  <c r="AN475" i="1"/>
  <c r="AP475" i="1"/>
  <c r="AO475" i="1"/>
  <c r="AP481" i="1"/>
  <c r="AP488" i="1"/>
  <c r="AO488" i="1"/>
  <c r="AN488" i="1"/>
  <c r="AP494" i="1"/>
  <c r="AO494" i="1"/>
  <c r="AN494" i="1"/>
  <c r="AP377" i="1"/>
  <c r="AO377" i="1"/>
  <c r="AN377" i="1"/>
  <c r="AP396" i="1"/>
  <c r="AO396" i="1"/>
  <c r="AN396" i="1"/>
  <c r="AN401" i="1"/>
  <c r="AO401" i="1"/>
  <c r="AN463" i="1"/>
  <c r="AP463" i="1"/>
  <c r="AO463" i="1"/>
  <c r="AP469" i="1"/>
  <c r="AP476" i="1"/>
  <c r="AO476" i="1"/>
  <c r="AN476" i="1"/>
  <c r="AP482" i="1"/>
  <c r="AO482" i="1"/>
  <c r="AN482" i="1"/>
  <c r="AN489" i="1"/>
  <c r="AO489" i="1"/>
  <c r="AN495" i="1"/>
  <c r="AP495" i="1"/>
  <c r="AO495" i="1"/>
  <c r="AN521" i="1"/>
  <c r="AP464" i="1"/>
  <c r="AO464" i="1"/>
  <c r="AN464" i="1"/>
  <c r="AP470" i="1"/>
  <c r="AO470" i="1"/>
  <c r="AN470" i="1"/>
  <c r="AN477" i="1"/>
  <c r="AO477" i="1"/>
  <c r="AN483" i="1"/>
  <c r="AP483" i="1"/>
  <c r="AO483" i="1"/>
  <c r="AP388" i="1"/>
  <c r="AO388" i="1"/>
  <c r="AN388" i="1"/>
  <c r="AN393" i="1"/>
  <c r="AO393" i="1"/>
  <c r="AP402" i="1"/>
  <c r="AO402" i="1"/>
  <c r="AN402" i="1"/>
  <c r="AN465" i="1"/>
  <c r="AO465" i="1"/>
  <c r="AN471" i="1"/>
  <c r="AP471" i="1"/>
  <c r="AO471" i="1"/>
  <c r="AP477" i="1"/>
  <c r="AP484" i="1"/>
  <c r="AO484" i="1"/>
  <c r="AN484" i="1"/>
  <c r="AP490" i="1"/>
  <c r="AO490" i="1"/>
  <c r="AN490" i="1"/>
  <c r="AN386" i="1"/>
  <c r="AO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O438" i="1" l="1"/>
  <c r="AO160" i="1"/>
  <c r="AN28" i="1"/>
  <c r="AO448" i="1"/>
  <c r="AR448" i="1" s="1"/>
  <c r="AR414" i="1"/>
  <c r="AR416" i="1"/>
  <c r="AP160" i="1"/>
  <c r="AP532" i="1"/>
  <c r="AO436" i="1"/>
  <c r="AR436" i="1" s="1"/>
  <c r="AP525" i="1"/>
  <c r="AN446" i="1"/>
  <c r="AR446" i="1" s="1"/>
  <c r="AR449" i="1"/>
  <c r="AR314" i="1"/>
  <c r="AP534" i="1"/>
  <c r="AR534" i="1" s="1"/>
  <c r="AO443" i="1"/>
  <c r="AR443" i="1" s="1"/>
  <c r="AP522" i="1"/>
  <c r="AO522" i="1"/>
  <c r="AR170" i="1"/>
  <c r="AR81" i="1"/>
  <c r="AR423" i="1"/>
  <c r="AR441" i="1"/>
  <c r="AR85" i="1"/>
  <c r="AN35" i="1"/>
  <c r="AR395" i="1"/>
  <c r="AN515" i="1"/>
  <c r="AO532" i="1"/>
  <c r="AO426" i="1"/>
  <c r="AR426" i="1" s="1"/>
  <c r="AR236" i="1"/>
  <c r="AR428" i="1"/>
  <c r="AR430" i="1"/>
  <c r="AP515" i="1"/>
  <c r="AR417" i="1"/>
  <c r="AR344" i="1"/>
  <c r="AR223" i="1"/>
  <c r="AR213" i="1"/>
  <c r="AR433" i="1"/>
  <c r="AR447" i="1"/>
  <c r="AR537" i="1"/>
  <c r="AR444" i="1"/>
  <c r="AR422" i="1"/>
  <c r="AR435" i="1"/>
  <c r="AR378" i="1"/>
  <c r="AR192" i="1"/>
  <c r="AR440" i="1"/>
  <c r="AR415" i="1"/>
  <c r="AR424" i="1"/>
  <c r="AR146" i="1"/>
  <c r="AR285" i="1"/>
  <c r="AR153" i="1"/>
  <c r="AR429" i="1"/>
  <c r="AR420" i="1"/>
  <c r="AR432" i="1"/>
  <c r="AR78" i="1"/>
  <c r="AR189" i="1"/>
  <c r="AP438" i="1"/>
  <c r="AR438" i="1" s="1"/>
  <c r="AP21" i="1"/>
  <c r="AR539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O161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R434" i="1"/>
  <c r="AP161" i="1"/>
  <c r="AR494" i="1"/>
  <c r="AR243" i="1"/>
  <c r="AR244" i="1"/>
  <c r="AR463" i="1"/>
  <c r="AR198" i="1"/>
  <c r="AR238" i="1"/>
  <c r="AR160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76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0" i="1"/>
  <c r="AN92" i="1"/>
  <c r="AO92" i="1"/>
  <c r="AN91" i="1"/>
  <c r="AP91" i="1"/>
  <c r="AO91" i="1"/>
  <c r="AP92" i="1"/>
  <c r="AR523" i="1"/>
  <c r="AR518" i="1"/>
  <c r="AR511" i="1"/>
  <c r="AR506" i="1"/>
  <c r="AR504" i="1"/>
  <c r="AR527" i="1"/>
  <c r="AR526" i="1"/>
  <c r="AR531" i="1"/>
  <c r="AR508" i="1"/>
  <c r="AR528" i="1"/>
  <c r="AR517" i="1"/>
  <c r="AR524" i="1"/>
  <c r="AR533" i="1"/>
  <c r="AR510" i="1"/>
  <c r="AR519" i="1"/>
  <c r="AR530" i="1"/>
  <c r="AR535" i="1"/>
  <c r="AR509" i="1"/>
  <c r="AR505" i="1"/>
  <c r="AR514" i="1"/>
  <c r="AR529" i="1"/>
  <c r="AR525" i="1"/>
  <c r="AR513" i="1"/>
  <c r="AR507" i="1"/>
  <c r="AR512" i="1"/>
  <c r="AR516" i="1"/>
  <c r="AR521" i="1"/>
  <c r="AR532" i="1" l="1"/>
  <c r="AR522" i="1"/>
  <c r="AR515" i="1"/>
  <c r="AR161" i="1"/>
  <c r="AR500" i="1"/>
  <c r="AR502" i="1" l="1"/>
  <c r="AK464" i="1" l="1"/>
  <c r="AR455" i="1"/>
  <c r="AL464" i="1" l="1"/>
  <c r="AR464" i="1" s="1"/>
  <c r="AR457" i="1" l="1"/>
  <c r="AK418" i="1" l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AP9" i="1" l="1"/>
  <c r="AN9" i="1"/>
  <c r="AR9" i="1" s="1"/>
  <c r="AR232" i="1" l="1"/>
  <c r="AR277" i="1"/>
  <c r="AR412" i="1"/>
  <c r="AR367" i="1"/>
  <c r="AR322" i="1"/>
  <c r="AR187" i="1"/>
  <c r="AR142" i="1"/>
  <c r="AR52" i="1"/>
  <c r="AR7" i="1" l="1"/>
  <c r="J15" i="1" l="1"/>
  <c r="E27" i="1"/>
  <c r="F32" i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<sst xmlns="http://schemas.openxmlformats.org/spreadsheetml/2006/main" count="1260" uniqueCount="427">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</sst>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7" borderId="9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11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19" borderId="9" xfId="0" applyFont="1" applyFill="1" applyBorder="1" applyAlignment="1">
      <alignment horizontal="center"/>
    </xf>
    <xf numFmtId="49" fontId="21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14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3" fillId="21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2" borderId="9" xfId="0" applyFont="1" applyFill="1" applyBorder="1" applyAlignment="1">
      <alignment horizontal="center"/>
    </xf>
    <xf numFmtId="0" fontId="26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5" fillId="21" borderId="9" xfId="0" applyFont="1" applyFill="1" applyBorder="1" applyAlignment="1">
      <alignment horizontal="center"/>
    </xf>
    <xf numFmtId="0" fontId="27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6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25" borderId="9" xfId="0" applyFont="1" applyFill="1" applyBorder="1" applyAlignment="1">
      <alignment horizontal="center"/>
    </xf>
    <xf numFmtId="0" fontId="30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279"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S%20Layout_template_automation%20JM5%20(D47%20from%20DR5)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S Layout_template_automation"/>
    </sheetNames>
    <sheetDataSet>
      <sheetData sheetId="0">
        <row r="3">
          <cell r="A3" t="str">
            <v>C43</v>
          </cell>
          <cell r="B3">
            <v>1</v>
          </cell>
          <cell r="C3">
            <v>1</v>
          </cell>
          <cell r="D3" t="str">
            <v>C43.11</v>
          </cell>
          <cell r="E3" t="str">
            <v>F1</v>
          </cell>
        </row>
        <row r="4">
          <cell r="A4" t="str">
            <v>C43</v>
          </cell>
          <cell r="B4">
            <v>1</v>
          </cell>
          <cell r="C4">
            <v>2</v>
          </cell>
          <cell r="D4" t="str">
            <v>C43.12</v>
          </cell>
          <cell r="E4" t="str">
            <v>F2</v>
          </cell>
        </row>
        <row r="5">
          <cell r="A5" t="str">
            <v>C43</v>
          </cell>
          <cell r="B5">
            <v>1</v>
          </cell>
          <cell r="C5">
            <v>3</v>
          </cell>
          <cell r="D5" t="str">
            <v>C43.13</v>
          </cell>
          <cell r="E5" t="str">
            <v>F3</v>
          </cell>
        </row>
        <row r="6">
          <cell r="A6" t="str">
            <v>C43</v>
          </cell>
          <cell r="B6">
            <v>1</v>
          </cell>
          <cell r="C6">
            <v>4</v>
          </cell>
          <cell r="D6" t="str">
            <v>C43.14</v>
          </cell>
          <cell r="E6" t="str">
            <v>F4</v>
          </cell>
        </row>
        <row r="7">
          <cell r="A7" t="str">
            <v>C43</v>
          </cell>
          <cell r="B7">
            <v>1</v>
          </cell>
          <cell r="C7">
            <v>5</v>
          </cell>
          <cell r="D7" t="str">
            <v>C43.15</v>
          </cell>
          <cell r="E7" t="str">
            <v>F4</v>
          </cell>
        </row>
        <row r="8">
          <cell r="A8" t="str">
            <v>C43</v>
          </cell>
          <cell r="B8">
            <v>1</v>
          </cell>
          <cell r="C8">
            <v>6</v>
          </cell>
          <cell r="D8" t="str">
            <v>C43.16</v>
          </cell>
          <cell r="E8" t="str">
            <v>F6</v>
          </cell>
        </row>
        <row r="9">
          <cell r="A9" t="str">
            <v>C43</v>
          </cell>
          <cell r="B9">
            <v>2</v>
          </cell>
          <cell r="C9">
            <v>1</v>
          </cell>
          <cell r="D9" t="str">
            <v>C43.21</v>
          </cell>
          <cell r="E9" t="str">
            <v>Sigma+</v>
          </cell>
          <cell r="F9" t="str">
            <v>-&gt;I</v>
          </cell>
          <cell r="G9" t="str">
            <v>a b/c</v>
          </cell>
        </row>
        <row r="10">
          <cell r="A10" t="str">
            <v>C43</v>
          </cell>
          <cell r="B10">
            <v>2</v>
          </cell>
          <cell r="C10">
            <v>2</v>
          </cell>
          <cell r="D10" t="str">
            <v>C43.22</v>
          </cell>
          <cell r="E10" t="str">
            <v>1/x</v>
          </cell>
          <cell r="F10" t="str">
            <v>y^x</v>
          </cell>
          <cell r="G10" t="str">
            <v>#</v>
          </cell>
        </row>
        <row r="11">
          <cell r="A11" t="str">
            <v>C43</v>
          </cell>
          <cell r="B11">
            <v>2</v>
          </cell>
          <cell r="C11">
            <v>3</v>
          </cell>
          <cell r="D11" t="str">
            <v>C43.23</v>
          </cell>
          <cell r="E11" t="str">
            <v>√x</v>
          </cell>
          <cell r="F11" t="str">
            <v>x^2</v>
          </cell>
          <cell r="G11" t="str">
            <v>.ms</v>
          </cell>
        </row>
        <row r="12">
          <cell r="A12" t="str">
            <v>C43</v>
          </cell>
          <cell r="B12">
            <v>2</v>
          </cell>
          <cell r="C12">
            <v>4</v>
          </cell>
          <cell r="D12" t="str">
            <v>C43.24</v>
          </cell>
          <cell r="E12" t="str">
            <v>LOG</v>
          </cell>
          <cell r="F12" t="str">
            <v>10^x</v>
          </cell>
          <cell r="G12" t="str">
            <v>.d</v>
          </cell>
        </row>
        <row r="13">
          <cell r="A13" t="str">
            <v>C43</v>
          </cell>
          <cell r="B13">
            <v>2</v>
          </cell>
          <cell r="C13">
            <v>5</v>
          </cell>
          <cell r="D13" t="str">
            <v>C43.25</v>
          </cell>
          <cell r="E13" t="str">
            <v>LN</v>
          </cell>
          <cell r="F13" t="str">
            <v>e^x</v>
          </cell>
          <cell r="G13" t="str">
            <v>-&gt;R</v>
          </cell>
        </row>
        <row r="14">
          <cell r="A14" t="str">
            <v>C43</v>
          </cell>
          <cell r="B14">
            <v>2</v>
          </cell>
          <cell r="C14">
            <v>6</v>
          </cell>
          <cell r="D14" t="str">
            <v>C43.26</v>
          </cell>
          <cell r="E14" t="str">
            <v>XEQ</v>
          </cell>
          <cell r="F14" t="str">
            <v>alpha</v>
          </cell>
          <cell r="G14" t="str">
            <v>-&gt;P</v>
          </cell>
        </row>
        <row r="15">
          <cell r="A15" t="str">
            <v>C43</v>
          </cell>
          <cell r="B15">
            <v>3</v>
          </cell>
          <cell r="C15">
            <v>1</v>
          </cell>
          <cell r="D15" t="str">
            <v>C43.31</v>
          </cell>
          <cell r="E15" t="str">
            <v>STO</v>
          </cell>
          <cell r="F15" t="str">
            <v>|x|</v>
          </cell>
          <cell r="G15" t="str">
            <v>angle</v>
          </cell>
        </row>
        <row r="16">
          <cell r="A16" t="str">
            <v>C43</v>
          </cell>
          <cell r="B16">
            <v>3</v>
          </cell>
          <cell r="C16">
            <v>2</v>
          </cell>
          <cell r="D16" t="str">
            <v>C43.32</v>
          </cell>
          <cell r="E16" t="str">
            <v>RCL</v>
          </cell>
          <cell r="F16" t="str">
            <v>%</v>
          </cell>
          <cell r="G16" t="str">
            <v>Delta %</v>
          </cell>
        </row>
        <row r="17">
          <cell r="A17" t="str">
            <v>C43</v>
          </cell>
          <cell r="B17">
            <v>3</v>
          </cell>
          <cell r="C17">
            <v>3</v>
          </cell>
          <cell r="D17" t="str">
            <v>C43.33</v>
          </cell>
          <cell r="E17" t="str">
            <v>RDN</v>
          </cell>
          <cell r="F17" t="str">
            <v>pi</v>
          </cell>
          <cell r="G17" t="str">
            <v>x√y</v>
          </cell>
        </row>
        <row r="18">
          <cell r="A18" t="str">
            <v>C43</v>
          </cell>
          <cell r="B18">
            <v>3</v>
          </cell>
          <cell r="C18">
            <v>4</v>
          </cell>
          <cell r="D18" t="str">
            <v>C43.34</v>
          </cell>
          <cell r="E18" t="str">
            <v>SIN</v>
          </cell>
          <cell r="F18" t="str">
            <v>ASIN</v>
          </cell>
          <cell r="G18" t="str">
            <v>GTO</v>
          </cell>
        </row>
        <row r="19">
          <cell r="A19" t="str">
            <v>C43</v>
          </cell>
          <cell r="B19">
            <v>3</v>
          </cell>
          <cell r="C19">
            <v>5</v>
          </cell>
          <cell r="D19" t="str">
            <v>C43.35</v>
          </cell>
          <cell r="E19" t="str">
            <v>COS</v>
          </cell>
          <cell r="F19" t="str">
            <v>ACOS</v>
          </cell>
          <cell r="G19" t="str">
            <v>LBL</v>
          </cell>
        </row>
        <row r="20">
          <cell r="A20" t="str">
            <v>C43</v>
          </cell>
          <cell r="B20">
            <v>3</v>
          </cell>
          <cell r="C20">
            <v>6</v>
          </cell>
          <cell r="D20" t="str">
            <v>C43.36</v>
          </cell>
          <cell r="E20" t="str">
            <v>TAN</v>
          </cell>
          <cell r="F20" t="str">
            <v>ATAN</v>
          </cell>
          <cell r="G20" t="str">
            <v>RTN</v>
          </cell>
        </row>
        <row r="21">
          <cell r="A21" t="str">
            <v>C43</v>
          </cell>
          <cell r="B21">
            <v>4</v>
          </cell>
          <cell r="C21">
            <v>1</v>
          </cell>
          <cell r="D21" t="str">
            <v>C43.41</v>
          </cell>
          <cell r="E21" t="str">
            <v>ENTER</v>
          </cell>
          <cell r="F21" t="str">
            <v>COMPLEX</v>
          </cell>
          <cell r="G21" t="str">
            <v>[ CPX ]</v>
          </cell>
        </row>
        <row r="22">
          <cell r="A22" t="str">
            <v>C43</v>
          </cell>
          <cell r="B22">
            <v>4</v>
          </cell>
          <cell r="C22">
            <v>2</v>
          </cell>
          <cell r="D22" t="str">
            <v>C43.42</v>
          </cell>
          <cell r="E22" t="str">
            <v>x &lt;&gt; y</v>
          </cell>
          <cell r="F22" t="str">
            <v>LASTx</v>
          </cell>
          <cell r="G22" t="str">
            <v>R Up</v>
          </cell>
        </row>
        <row r="23">
          <cell r="A23" t="str">
            <v>C43</v>
          </cell>
          <cell r="B23">
            <v>4</v>
          </cell>
          <cell r="C23">
            <v>3</v>
          </cell>
          <cell r="D23" t="str">
            <v>C43.43</v>
          </cell>
          <cell r="E23" t="str">
            <v>CHS</v>
          </cell>
          <cell r="F23" t="str">
            <v>[ MODE ]</v>
          </cell>
          <cell r="G23" t="str">
            <v>[ STK ]</v>
          </cell>
        </row>
        <row r="24">
          <cell r="A24" t="str">
            <v>C43</v>
          </cell>
          <cell r="B24">
            <v>4</v>
          </cell>
          <cell r="C24">
            <v>4</v>
          </cell>
          <cell r="D24" t="str">
            <v>C43.44</v>
          </cell>
          <cell r="E24" t="str">
            <v>EEX</v>
          </cell>
          <cell r="F24" t="str">
            <v>[ DISP ]</v>
          </cell>
          <cell r="G24" t="str">
            <v>[ EXP ]</v>
          </cell>
        </row>
        <row r="25">
          <cell r="A25" t="str">
            <v>C43</v>
          </cell>
          <cell r="B25">
            <v>4</v>
          </cell>
          <cell r="C25">
            <v>5</v>
          </cell>
          <cell r="D25" t="str">
            <v>C43.45</v>
          </cell>
          <cell r="E25" t="str">
            <v>&lt;=</v>
          </cell>
          <cell r="F25" t="str">
            <v>Undo</v>
          </cell>
          <cell r="G25" t="str">
            <v>[ CLR ]</v>
          </cell>
        </row>
        <row r="26">
          <cell r="A26" t="str">
            <v>C43</v>
          </cell>
          <cell r="B26">
            <v>5</v>
          </cell>
          <cell r="C26">
            <v>1</v>
          </cell>
          <cell r="D26" t="str">
            <v>C43.51</v>
          </cell>
          <cell r="E26" t="str">
            <v>Up</v>
          </cell>
          <cell r="F26" t="str">
            <v>Scroll Up</v>
          </cell>
          <cell r="G26" t="str">
            <v>REGS</v>
          </cell>
        </row>
        <row r="27">
          <cell r="A27" t="str">
            <v>C43</v>
          </cell>
          <cell r="B27">
            <v>5</v>
          </cell>
          <cell r="C27">
            <v>2</v>
          </cell>
          <cell r="D27" t="str">
            <v>C43.52</v>
          </cell>
          <cell r="E27">
            <v>7</v>
          </cell>
          <cell r="F27" t="str">
            <v>[ EQN ]</v>
          </cell>
          <cell r="G27" t="str">
            <v>[ HOME ]</v>
          </cell>
        </row>
        <row r="28">
          <cell r="A28" t="str">
            <v>C43</v>
          </cell>
          <cell r="B28">
            <v>5</v>
          </cell>
          <cell r="C28">
            <v>3</v>
          </cell>
          <cell r="D28" t="str">
            <v>C43.53</v>
          </cell>
          <cell r="E28">
            <v>8</v>
          </cell>
          <cell r="F28" t="str">
            <v>[ ADV ]</v>
          </cell>
          <cell r="G28" t="str">
            <v>[ CNST ]</v>
          </cell>
        </row>
        <row r="29">
          <cell r="A29" t="str">
            <v>C43</v>
          </cell>
          <cell r="B29">
            <v>5</v>
          </cell>
          <cell r="C29">
            <v>4</v>
          </cell>
          <cell r="D29" t="str">
            <v>C43.54</v>
          </cell>
          <cell r="E29">
            <v>9</v>
          </cell>
          <cell r="F29" t="str">
            <v>[ MATX ]</v>
          </cell>
          <cell r="G29" t="str">
            <v>[ X.FN ]</v>
          </cell>
        </row>
        <row r="30">
          <cell r="A30" t="str">
            <v>C43</v>
          </cell>
          <cell r="B30">
            <v>5</v>
          </cell>
          <cell r="C30">
            <v>5</v>
          </cell>
          <cell r="D30" t="str">
            <v>C43.55</v>
          </cell>
          <cell r="E30" t="str">
            <v>÷</v>
          </cell>
          <cell r="F30" t="str">
            <v>[ STAT ]</v>
          </cell>
          <cell r="G30" t="str">
            <v>[ SUM ]</v>
          </cell>
        </row>
        <row r="31">
          <cell r="A31" t="str">
            <v>C43</v>
          </cell>
          <cell r="B31">
            <v>6</v>
          </cell>
          <cell r="C31">
            <v>1</v>
          </cell>
          <cell r="D31" t="str">
            <v>C43.61</v>
          </cell>
          <cell r="E31" t="str">
            <v>Dn</v>
          </cell>
          <cell r="F31" t="str">
            <v>Scroll Dn</v>
          </cell>
          <cell r="G31" t="str">
            <v>FLGS</v>
          </cell>
        </row>
        <row r="32">
          <cell r="A32" t="str">
            <v>C43</v>
          </cell>
          <cell r="B32">
            <v>6</v>
          </cell>
          <cell r="C32">
            <v>2</v>
          </cell>
          <cell r="D32" t="str">
            <v>C43.62</v>
          </cell>
          <cell r="E32">
            <v>4</v>
          </cell>
          <cell r="F32" t="str">
            <v>[ BASE ]</v>
          </cell>
          <cell r="G32" t="str">
            <v>[ CLK ]</v>
          </cell>
        </row>
        <row r="33">
          <cell r="A33" t="str">
            <v>C43</v>
          </cell>
          <cell r="B33">
            <v>6</v>
          </cell>
          <cell r="C33">
            <v>3</v>
          </cell>
          <cell r="D33" t="str">
            <v>C43.63</v>
          </cell>
          <cell r="E33">
            <v>5</v>
          </cell>
          <cell r="F33" t="str">
            <v>[ CONV ]</v>
          </cell>
          <cell r="G33" t="str">
            <v>[ UNIT ]</v>
          </cell>
        </row>
        <row r="34">
          <cell r="A34" t="str">
            <v>C43</v>
          </cell>
          <cell r="B34">
            <v>6</v>
          </cell>
          <cell r="C34">
            <v>4</v>
          </cell>
          <cell r="D34" t="str">
            <v>C43.64</v>
          </cell>
          <cell r="E34">
            <v>6</v>
          </cell>
          <cell r="F34" t="str">
            <v>[ FLAG ]</v>
          </cell>
          <cell r="G34" t="str">
            <v>[ BITS ]</v>
          </cell>
        </row>
        <row r="35">
          <cell r="A35" t="str">
            <v>C43</v>
          </cell>
          <cell r="B35">
            <v>6</v>
          </cell>
          <cell r="C35">
            <v>5</v>
          </cell>
          <cell r="D35" t="str">
            <v>C43.65</v>
          </cell>
          <cell r="E35" t="str">
            <v>✕</v>
          </cell>
          <cell r="F35" t="str">
            <v>[ PROB ]</v>
          </cell>
          <cell r="G35" t="str">
            <v>[ INTS ]</v>
          </cell>
        </row>
        <row r="36">
          <cell r="A36" t="str">
            <v>C43</v>
          </cell>
          <cell r="B36">
            <v>7</v>
          </cell>
          <cell r="C36">
            <v>1</v>
          </cell>
          <cell r="D36" t="str">
            <v>C43.71</v>
          </cell>
          <cell r="E36" t="str">
            <v>f/g</v>
          </cell>
          <cell r="F36" t="str">
            <v xml:space="preserve"> </v>
          </cell>
          <cell r="G36" t="str">
            <v xml:space="preserve"> </v>
          </cell>
        </row>
        <row r="37">
          <cell r="A37" t="str">
            <v>C43</v>
          </cell>
          <cell r="B37">
            <v>7</v>
          </cell>
          <cell r="C37">
            <v>2</v>
          </cell>
          <cell r="D37" t="str">
            <v>C43.72</v>
          </cell>
          <cell r="E37">
            <v>1</v>
          </cell>
          <cell r="F37" t="str">
            <v>ASN</v>
          </cell>
          <cell r="G37" t="str">
            <v>[ KEYS ]</v>
          </cell>
        </row>
        <row r="38">
          <cell r="A38" t="str">
            <v>C43</v>
          </cell>
          <cell r="B38">
            <v>7</v>
          </cell>
          <cell r="C38">
            <v>3</v>
          </cell>
          <cell r="D38" t="str">
            <v>C43.73</v>
          </cell>
          <cell r="E38">
            <v>2</v>
          </cell>
          <cell r="F38" t="str">
            <v>USER</v>
          </cell>
          <cell r="G38" t="str">
            <v>[ LOOP ]</v>
          </cell>
        </row>
        <row r="39">
          <cell r="A39" t="str">
            <v>C43</v>
          </cell>
          <cell r="B39">
            <v>7</v>
          </cell>
          <cell r="C39">
            <v>4</v>
          </cell>
          <cell r="D39" t="str">
            <v>C43.74</v>
          </cell>
          <cell r="E39">
            <v>3</v>
          </cell>
          <cell r="F39" t="str">
            <v>[ PART ]</v>
          </cell>
          <cell r="G39" t="str">
            <v>[ TEST ]</v>
          </cell>
        </row>
        <row r="40">
          <cell r="A40" t="str">
            <v>C43</v>
          </cell>
          <cell r="B40">
            <v>7</v>
          </cell>
          <cell r="C40">
            <v>5</v>
          </cell>
          <cell r="D40" t="str">
            <v>C43.75</v>
          </cell>
          <cell r="E40" t="str">
            <v>-</v>
          </cell>
          <cell r="F40" t="str">
            <v>[ FIN ]</v>
          </cell>
          <cell r="G40" t="str">
            <v>[ alphaSTR ]</v>
          </cell>
        </row>
        <row r="41">
          <cell r="A41" t="str">
            <v>C43</v>
          </cell>
          <cell r="B41">
            <v>8</v>
          </cell>
          <cell r="C41">
            <v>1</v>
          </cell>
          <cell r="D41" t="str">
            <v>C43.81</v>
          </cell>
          <cell r="E41" t="str">
            <v>EXIT</v>
          </cell>
          <cell r="F41" t="str">
            <v>OFF</v>
          </cell>
          <cell r="G41" t="str">
            <v>PRN</v>
          </cell>
        </row>
        <row r="42">
          <cell r="A42" t="str">
            <v>C43</v>
          </cell>
          <cell r="B42">
            <v>8</v>
          </cell>
          <cell r="C42">
            <v>2</v>
          </cell>
          <cell r="D42" t="str">
            <v>C43.82</v>
          </cell>
          <cell r="E42">
            <v>0</v>
          </cell>
          <cell r="F42" t="str">
            <v>VIEW</v>
          </cell>
          <cell r="G42" t="str">
            <v>STOPW</v>
          </cell>
        </row>
        <row r="43">
          <cell r="A43" t="str">
            <v>C43</v>
          </cell>
          <cell r="B43">
            <v>8</v>
          </cell>
          <cell r="C43">
            <v>3</v>
          </cell>
          <cell r="D43" t="str">
            <v>C43.83</v>
          </cell>
          <cell r="E43" t="str">
            <v>.</v>
          </cell>
          <cell r="F43" t="str">
            <v>SHOW</v>
          </cell>
          <cell r="G43" t="str">
            <v>[ INFO ]</v>
          </cell>
        </row>
        <row r="44">
          <cell r="A44" t="str">
            <v>C43</v>
          </cell>
          <cell r="B44">
            <v>8</v>
          </cell>
          <cell r="C44">
            <v>4</v>
          </cell>
          <cell r="D44" t="str">
            <v>C43.84</v>
          </cell>
          <cell r="E44" t="str">
            <v>R/S</v>
          </cell>
          <cell r="F44" t="str">
            <v>PRGM</v>
          </cell>
          <cell r="G44" t="str">
            <v>[ P.FN ]</v>
          </cell>
        </row>
        <row r="45">
          <cell r="A45" t="str">
            <v>C43</v>
          </cell>
          <cell r="B45">
            <v>8</v>
          </cell>
          <cell r="C45">
            <v>5</v>
          </cell>
          <cell r="D45" t="str">
            <v>C43.85</v>
          </cell>
          <cell r="E45" t="str">
            <v>+</v>
          </cell>
          <cell r="F45" t="str">
            <v>[ CAT ]</v>
          </cell>
          <cell r="G45" t="str">
            <v>[ I/O ]</v>
          </cell>
        </row>
        <row r="48">
          <cell r="A48" t="str">
            <v>C43b</v>
          </cell>
          <cell r="B48">
            <v>1</v>
          </cell>
          <cell r="C48">
            <v>1</v>
          </cell>
          <cell r="D48" t="str">
            <v>C43b.11</v>
          </cell>
          <cell r="E48" t="str">
            <v>F1</v>
          </cell>
        </row>
        <row r="49">
          <cell r="A49" t="str">
            <v>C43b</v>
          </cell>
          <cell r="B49">
            <v>1</v>
          </cell>
          <cell r="C49">
            <v>2</v>
          </cell>
          <cell r="D49" t="str">
            <v>C43b.12</v>
          </cell>
          <cell r="E49" t="str">
            <v>F2</v>
          </cell>
        </row>
        <row r="50">
          <cell r="A50" t="str">
            <v>C43b</v>
          </cell>
          <cell r="B50">
            <v>1</v>
          </cell>
          <cell r="C50">
            <v>3</v>
          </cell>
          <cell r="D50" t="str">
            <v>C43b.13</v>
          </cell>
          <cell r="E50" t="str">
            <v>F3</v>
          </cell>
        </row>
        <row r="51">
          <cell r="A51" t="str">
            <v>C43b</v>
          </cell>
          <cell r="B51">
            <v>1</v>
          </cell>
          <cell r="C51">
            <v>4</v>
          </cell>
          <cell r="D51" t="str">
            <v>C43b.14</v>
          </cell>
          <cell r="E51" t="str">
            <v>F4</v>
          </cell>
        </row>
        <row r="52">
          <cell r="A52" t="str">
            <v>C43b</v>
          </cell>
          <cell r="B52">
            <v>1</v>
          </cell>
          <cell r="C52">
            <v>5</v>
          </cell>
          <cell r="D52" t="str">
            <v>C43b.15</v>
          </cell>
          <cell r="E52" t="str">
            <v>F4</v>
          </cell>
        </row>
        <row r="53">
          <cell r="A53" t="str">
            <v>C43b</v>
          </cell>
          <cell r="B53">
            <v>1</v>
          </cell>
          <cell r="C53">
            <v>6</v>
          </cell>
          <cell r="D53" t="str">
            <v>C43b.16</v>
          </cell>
          <cell r="E53" t="str">
            <v>F6</v>
          </cell>
        </row>
        <row r="54">
          <cell r="A54" t="str">
            <v>C43b</v>
          </cell>
          <cell r="B54">
            <v>2</v>
          </cell>
          <cell r="C54">
            <v>1</v>
          </cell>
          <cell r="D54" t="str">
            <v>C43b.21</v>
          </cell>
          <cell r="E54" t="str">
            <v xml:space="preserve"> </v>
          </cell>
          <cell r="F54" t="str">
            <v>-&gt;I</v>
          </cell>
          <cell r="G54" t="str">
            <v>a b/c</v>
          </cell>
        </row>
        <row r="55">
          <cell r="A55" t="str">
            <v>C43b</v>
          </cell>
          <cell r="B55">
            <v>2</v>
          </cell>
          <cell r="C55">
            <v>2</v>
          </cell>
          <cell r="D55" t="str">
            <v>C43b.22</v>
          </cell>
          <cell r="E55" t="str">
            <v>1/x</v>
          </cell>
          <cell r="F55" t="str">
            <v>y^x</v>
          </cell>
          <cell r="G55" t="str">
            <v>#</v>
          </cell>
        </row>
        <row r="56">
          <cell r="A56" t="str">
            <v>C43b</v>
          </cell>
          <cell r="B56">
            <v>2</v>
          </cell>
          <cell r="C56">
            <v>3</v>
          </cell>
          <cell r="D56" t="str">
            <v>C43b.23</v>
          </cell>
          <cell r="E56" t="str">
            <v>√x</v>
          </cell>
          <cell r="F56" t="str">
            <v>x^2</v>
          </cell>
          <cell r="G56" t="str">
            <v>.ms</v>
          </cell>
        </row>
        <row r="57">
          <cell r="A57" t="str">
            <v>C43b</v>
          </cell>
          <cell r="B57">
            <v>2</v>
          </cell>
          <cell r="C57">
            <v>4</v>
          </cell>
          <cell r="D57" t="str">
            <v>C43b.24</v>
          </cell>
          <cell r="E57" t="str">
            <v>LOG</v>
          </cell>
          <cell r="F57" t="str">
            <v>10^x</v>
          </cell>
          <cell r="G57" t="str">
            <v>.d</v>
          </cell>
        </row>
        <row r="58">
          <cell r="A58" t="str">
            <v>C43b</v>
          </cell>
          <cell r="B58">
            <v>2</v>
          </cell>
          <cell r="C58">
            <v>5</v>
          </cell>
          <cell r="D58" t="str">
            <v>C43b.25</v>
          </cell>
          <cell r="E58" t="str">
            <v>LN</v>
          </cell>
          <cell r="F58" t="str">
            <v>e^x</v>
          </cell>
          <cell r="G58" t="str">
            <v>-&gt;R</v>
          </cell>
        </row>
        <row r="59">
          <cell r="A59" t="str">
            <v>C43b</v>
          </cell>
          <cell r="B59">
            <v>2</v>
          </cell>
          <cell r="C59">
            <v>6</v>
          </cell>
          <cell r="D59" t="str">
            <v>C43b.26</v>
          </cell>
          <cell r="E59" t="str">
            <v>XEQ</v>
          </cell>
          <cell r="F59" t="str">
            <v>alpha</v>
          </cell>
          <cell r="G59" t="str">
            <v>-&gt;P</v>
          </cell>
        </row>
        <row r="60">
          <cell r="A60" t="str">
            <v>C43b</v>
          </cell>
          <cell r="B60">
            <v>3</v>
          </cell>
          <cell r="C60">
            <v>1</v>
          </cell>
          <cell r="D60" t="str">
            <v>C43b.31</v>
          </cell>
          <cell r="E60" t="str">
            <v>STO</v>
          </cell>
          <cell r="F60" t="str">
            <v>|x|</v>
          </cell>
          <cell r="G60" t="str">
            <v>angle</v>
          </cell>
        </row>
        <row r="61">
          <cell r="A61" t="str">
            <v>C43b</v>
          </cell>
          <cell r="B61">
            <v>3</v>
          </cell>
          <cell r="C61">
            <v>2</v>
          </cell>
          <cell r="D61" t="str">
            <v>C43b.32</v>
          </cell>
          <cell r="E61" t="str">
            <v>RCL</v>
          </cell>
          <cell r="F61" t="str">
            <v>%</v>
          </cell>
          <cell r="G61" t="str">
            <v>Delta %</v>
          </cell>
        </row>
        <row r="62">
          <cell r="A62" t="str">
            <v>C43b</v>
          </cell>
          <cell r="B62">
            <v>3</v>
          </cell>
          <cell r="C62">
            <v>3</v>
          </cell>
          <cell r="D62" t="str">
            <v>C43b.33</v>
          </cell>
          <cell r="E62" t="str">
            <v>RDN</v>
          </cell>
          <cell r="F62" t="str">
            <v>pi</v>
          </cell>
          <cell r="G62" t="str">
            <v>x√y</v>
          </cell>
        </row>
        <row r="63">
          <cell r="A63" t="str">
            <v>C43b</v>
          </cell>
          <cell r="B63">
            <v>3</v>
          </cell>
          <cell r="C63">
            <v>4</v>
          </cell>
          <cell r="D63" t="str">
            <v>C43b.34</v>
          </cell>
          <cell r="E63" t="str">
            <v>SIN</v>
          </cell>
          <cell r="F63" t="str">
            <v>ASIN</v>
          </cell>
          <cell r="G63" t="str">
            <v>GTO</v>
          </cell>
        </row>
        <row r="64">
          <cell r="A64" t="str">
            <v>C43b</v>
          </cell>
          <cell r="B64">
            <v>3</v>
          </cell>
          <cell r="C64">
            <v>5</v>
          </cell>
          <cell r="D64" t="str">
            <v>C43b.35</v>
          </cell>
          <cell r="E64" t="str">
            <v>COS</v>
          </cell>
          <cell r="F64" t="str">
            <v>ACOS</v>
          </cell>
          <cell r="G64" t="str">
            <v>LBL</v>
          </cell>
        </row>
        <row r="65">
          <cell r="A65" t="str">
            <v>C43b</v>
          </cell>
          <cell r="B65">
            <v>3</v>
          </cell>
          <cell r="C65">
            <v>6</v>
          </cell>
          <cell r="D65" t="str">
            <v>C43b.36</v>
          </cell>
          <cell r="E65" t="str">
            <v>TAN</v>
          </cell>
          <cell r="F65" t="str">
            <v>ATAN</v>
          </cell>
          <cell r="G65" t="str">
            <v>RTN</v>
          </cell>
        </row>
        <row r="66">
          <cell r="A66" t="str">
            <v>C43b</v>
          </cell>
          <cell r="B66">
            <v>4</v>
          </cell>
          <cell r="C66">
            <v>1</v>
          </cell>
          <cell r="D66" t="str">
            <v>C43b.41</v>
          </cell>
          <cell r="E66" t="str">
            <v>ENTER</v>
          </cell>
          <cell r="F66" t="str">
            <v>COMPLEX</v>
          </cell>
          <cell r="G66" t="str">
            <v>[ CPX ]</v>
          </cell>
        </row>
        <row r="67">
          <cell r="A67" t="str">
            <v>C43b</v>
          </cell>
          <cell r="B67">
            <v>4</v>
          </cell>
          <cell r="C67">
            <v>2</v>
          </cell>
          <cell r="D67" t="str">
            <v>C43b.42</v>
          </cell>
          <cell r="E67" t="str">
            <v>X &lt;&gt; Y</v>
          </cell>
          <cell r="F67" t="str">
            <v>LASTx</v>
          </cell>
          <cell r="G67" t="str">
            <v>[ STK ]</v>
          </cell>
        </row>
        <row r="68">
          <cell r="A68" t="str">
            <v>C43b</v>
          </cell>
          <cell r="B68">
            <v>4</v>
          </cell>
          <cell r="C68">
            <v>3</v>
          </cell>
          <cell r="D68" t="str">
            <v>C43b.43</v>
          </cell>
          <cell r="E68" t="str">
            <v>CHS</v>
          </cell>
          <cell r="F68" t="str">
            <v>[ MODE ]</v>
          </cell>
          <cell r="G68" t="str">
            <v>[ TRIG ]</v>
          </cell>
        </row>
        <row r="69">
          <cell r="A69" t="str">
            <v>C43b</v>
          </cell>
          <cell r="B69">
            <v>4</v>
          </cell>
          <cell r="C69">
            <v>4</v>
          </cell>
          <cell r="D69" t="str">
            <v>C43b.44</v>
          </cell>
          <cell r="E69" t="str">
            <v>EEX</v>
          </cell>
          <cell r="F69" t="str">
            <v>[ DISP ]</v>
          </cell>
          <cell r="G69" t="str">
            <v>[ EXP ]</v>
          </cell>
        </row>
        <row r="70">
          <cell r="A70" t="str">
            <v>C43b</v>
          </cell>
          <cell r="B70">
            <v>4</v>
          </cell>
          <cell r="C70">
            <v>5</v>
          </cell>
          <cell r="D70" t="str">
            <v>C43b.45</v>
          </cell>
          <cell r="E70" t="str">
            <v>&lt;=</v>
          </cell>
          <cell r="F70" t="str">
            <v>Undo</v>
          </cell>
          <cell r="G70" t="str">
            <v>[ CLR ]</v>
          </cell>
        </row>
        <row r="71">
          <cell r="A71" t="str">
            <v>C43b</v>
          </cell>
          <cell r="B71">
            <v>5</v>
          </cell>
          <cell r="C71">
            <v>1</v>
          </cell>
          <cell r="D71" t="str">
            <v>C43b.51</v>
          </cell>
          <cell r="E71" t="str">
            <v>Up</v>
          </cell>
          <cell r="F71" t="str">
            <v>Scroll Up</v>
          </cell>
          <cell r="G71" t="str">
            <v>REGS</v>
          </cell>
        </row>
        <row r="72">
          <cell r="A72" t="str">
            <v>C43b</v>
          </cell>
          <cell r="B72">
            <v>5</v>
          </cell>
          <cell r="C72">
            <v>2</v>
          </cell>
          <cell r="D72" t="str">
            <v>C43b.52</v>
          </cell>
          <cell r="E72">
            <v>7</v>
          </cell>
          <cell r="F72" t="str">
            <v>[ EQN ]</v>
          </cell>
          <cell r="G72" t="str">
            <v>[ HOME ]</v>
          </cell>
        </row>
        <row r="73">
          <cell r="A73" t="str">
            <v>C43b</v>
          </cell>
          <cell r="B73">
            <v>5</v>
          </cell>
          <cell r="C73">
            <v>3</v>
          </cell>
          <cell r="D73" t="str">
            <v>C43b.53</v>
          </cell>
          <cell r="E73">
            <v>8</v>
          </cell>
          <cell r="F73" t="str">
            <v>[ ADV ]</v>
          </cell>
          <cell r="G73" t="str">
            <v>[ CNST ]</v>
          </cell>
        </row>
        <row r="74">
          <cell r="A74" t="str">
            <v>C43b</v>
          </cell>
          <cell r="B74">
            <v>5</v>
          </cell>
          <cell r="C74">
            <v>4</v>
          </cell>
          <cell r="D74" t="str">
            <v>C43b.54</v>
          </cell>
          <cell r="E74">
            <v>9</v>
          </cell>
          <cell r="F74" t="str">
            <v>[ MATX ]</v>
          </cell>
          <cell r="G74" t="str">
            <v>[ X.FN ]</v>
          </cell>
        </row>
        <row r="75">
          <cell r="A75" t="str">
            <v>C43b</v>
          </cell>
          <cell r="B75">
            <v>5</v>
          </cell>
          <cell r="C75">
            <v>5</v>
          </cell>
          <cell r="D75" t="str">
            <v>C43b.55</v>
          </cell>
          <cell r="E75" t="str">
            <v>÷</v>
          </cell>
          <cell r="F75" t="str">
            <v>[ STAT ]</v>
          </cell>
          <cell r="G75" t="str">
            <v>[ SUM ]</v>
          </cell>
        </row>
        <row r="76">
          <cell r="A76" t="str">
            <v>C43b</v>
          </cell>
          <cell r="B76">
            <v>6</v>
          </cell>
          <cell r="C76">
            <v>1</v>
          </cell>
          <cell r="D76" t="str">
            <v>C43b.61</v>
          </cell>
          <cell r="E76" t="str">
            <v>Dn</v>
          </cell>
          <cell r="F76" t="str">
            <v>Scroll Dn</v>
          </cell>
          <cell r="G76" t="str">
            <v>FLGS</v>
          </cell>
        </row>
        <row r="77">
          <cell r="A77" t="str">
            <v>C43b</v>
          </cell>
          <cell r="B77">
            <v>6</v>
          </cell>
          <cell r="C77">
            <v>2</v>
          </cell>
          <cell r="D77" t="str">
            <v>C43b.62</v>
          </cell>
          <cell r="E77">
            <v>4</v>
          </cell>
          <cell r="F77" t="str">
            <v>[ BASE ]</v>
          </cell>
          <cell r="G77" t="str">
            <v>[ CLK ]</v>
          </cell>
        </row>
        <row r="78">
          <cell r="A78" t="str">
            <v>C43b</v>
          </cell>
          <cell r="B78">
            <v>6</v>
          </cell>
          <cell r="C78">
            <v>3</v>
          </cell>
          <cell r="D78" t="str">
            <v>C43b.63</v>
          </cell>
          <cell r="E78">
            <v>5</v>
          </cell>
          <cell r="F78" t="str">
            <v>[ CONV ]</v>
          </cell>
          <cell r="G78" t="str">
            <v>[ UNIT ]</v>
          </cell>
        </row>
        <row r="79">
          <cell r="A79" t="str">
            <v>C43b</v>
          </cell>
          <cell r="B79">
            <v>6</v>
          </cell>
          <cell r="C79">
            <v>4</v>
          </cell>
          <cell r="D79" t="str">
            <v>C43b.64</v>
          </cell>
          <cell r="E79">
            <v>6</v>
          </cell>
          <cell r="F79" t="str">
            <v>[ FLAG ]</v>
          </cell>
          <cell r="G79" t="str">
            <v>[ BITS ]</v>
          </cell>
        </row>
        <row r="80">
          <cell r="A80" t="str">
            <v>C43b</v>
          </cell>
          <cell r="B80">
            <v>6</v>
          </cell>
          <cell r="C80">
            <v>5</v>
          </cell>
          <cell r="D80" t="str">
            <v>C43b.65</v>
          </cell>
          <cell r="E80" t="str">
            <v>✕</v>
          </cell>
          <cell r="F80" t="str">
            <v>[ PROB ]</v>
          </cell>
          <cell r="G80" t="str">
            <v>[ INTS ]</v>
          </cell>
        </row>
        <row r="81">
          <cell r="A81" t="str">
            <v>C43b</v>
          </cell>
          <cell r="B81">
            <v>7</v>
          </cell>
          <cell r="C81">
            <v>1</v>
          </cell>
          <cell r="D81" t="str">
            <v>C43b.71</v>
          </cell>
          <cell r="E81" t="str">
            <v>f/g</v>
          </cell>
          <cell r="F81" t="str">
            <v xml:space="preserve"> </v>
          </cell>
          <cell r="G81" t="str">
            <v xml:space="preserve"> </v>
          </cell>
        </row>
        <row r="82">
          <cell r="A82" t="str">
            <v>C43b</v>
          </cell>
          <cell r="B82">
            <v>7</v>
          </cell>
          <cell r="C82">
            <v>2</v>
          </cell>
          <cell r="D82" t="str">
            <v>C43b.72</v>
          </cell>
          <cell r="E82">
            <v>1</v>
          </cell>
          <cell r="F82" t="str">
            <v>ASN</v>
          </cell>
          <cell r="G82" t="str">
            <v>[ KEYS ]</v>
          </cell>
        </row>
        <row r="83">
          <cell r="A83" t="str">
            <v>C43b</v>
          </cell>
          <cell r="B83">
            <v>7</v>
          </cell>
          <cell r="C83">
            <v>3</v>
          </cell>
          <cell r="D83" t="str">
            <v>C43b.73</v>
          </cell>
          <cell r="E83">
            <v>2</v>
          </cell>
          <cell r="F83" t="str">
            <v>USER</v>
          </cell>
          <cell r="G83" t="str">
            <v>[ LOOP ]</v>
          </cell>
        </row>
        <row r="84">
          <cell r="A84" t="str">
            <v>C43b</v>
          </cell>
          <cell r="B84">
            <v>7</v>
          </cell>
          <cell r="C84">
            <v>4</v>
          </cell>
          <cell r="D84" t="str">
            <v>C43b.74</v>
          </cell>
          <cell r="E84">
            <v>3</v>
          </cell>
          <cell r="F84" t="str">
            <v>[ PART ]</v>
          </cell>
          <cell r="G84" t="str">
            <v>[ TEST ]</v>
          </cell>
        </row>
        <row r="85">
          <cell r="A85" t="str">
            <v>C43b</v>
          </cell>
          <cell r="B85">
            <v>7</v>
          </cell>
          <cell r="C85">
            <v>5</v>
          </cell>
          <cell r="D85" t="str">
            <v>C43b.75</v>
          </cell>
          <cell r="E85" t="str">
            <v>-</v>
          </cell>
          <cell r="F85" t="str">
            <v>[ FIN ]</v>
          </cell>
          <cell r="G85" t="str">
            <v>[ alphaSTR ]</v>
          </cell>
        </row>
        <row r="86">
          <cell r="A86" t="str">
            <v>C43b</v>
          </cell>
          <cell r="B86">
            <v>8</v>
          </cell>
          <cell r="C86">
            <v>1</v>
          </cell>
          <cell r="D86" t="str">
            <v>C43b.81</v>
          </cell>
          <cell r="E86" t="str">
            <v>EXIT</v>
          </cell>
          <cell r="F86" t="str">
            <v>OFF</v>
          </cell>
          <cell r="G86" t="str">
            <v>PRN</v>
          </cell>
        </row>
        <row r="87">
          <cell r="A87" t="str">
            <v>C43b</v>
          </cell>
          <cell r="B87">
            <v>8</v>
          </cell>
          <cell r="C87">
            <v>2</v>
          </cell>
          <cell r="D87" t="str">
            <v>C43b.82</v>
          </cell>
          <cell r="E87">
            <v>0</v>
          </cell>
          <cell r="F87" t="str">
            <v>VIEW</v>
          </cell>
          <cell r="G87" t="str">
            <v>STOPW</v>
          </cell>
        </row>
        <row r="88">
          <cell r="A88" t="str">
            <v>C43b</v>
          </cell>
          <cell r="B88">
            <v>8</v>
          </cell>
          <cell r="C88">
            <v>3</v>
          </cell>
          <cell r="D88" t="str">
            <v>C43b.83</v>
          </cell>
          <cell r="E88" t="str">
            <v>.</v>
          </cell>
          <cell r="F88" t="str">
            <v>SHOW</v>
          </cell>
          <cell r="G88" t="str">
            <v>[ INFO ]</v>
          </cell>
        </row>
        <row r="89">
          <cell r="A89" t="str">
            <v>C43b</v>
          </cell>
          <cell r="B89">
            <v>8</v>
          </cell>
          <cell r="C89">
            <v>4</v>
          </cell>
          <cell r="D89" t="str">
            <v>C43b.84</v>
          </cell>
          <cell r="E89" t="str">
            <v>R/S</v>
          </cell>
          <cell r="F89" t="str">
            <v>PRGM</v>
          </cell>
          <cell r="G89" t="str">
            <v>[ P.FN ]</v>
          </cell>
        </row>
        <row r="90">
          <cell r="A90" t="str">
            <v>C43b</v>
          </cell>
          <cell r="B90">
            <v>8</v>
          </cell>
          <cell r="C90">
            <v>5</v>
          </cell>
          <cell r="D90" t="str">
            <v>C43b.85</v>
          </cell>
          <cell r="E90" t="str">
            <v>+</v>
          </cell>
          <cell r="F90" t="str">
            <v>[ CAT ]</v>
          </cell>
          <cell r="G90" t="str">
            <v>[ I/O ]</v>
          </cell>
        </row>
        <row r="93">
          <cell r="A93" t="str">
            <v>WP43</v>
          </cell>
          <cell r="B93">
            <v>1</v>
          </cell>
          <cell r="C93">
            <v>1</v>
          </cell>
          <cell r="D93" t="str">
            <v>WP43.11</v>
          </cell>
          <cell r="E93" t="str">
            <v>F1</v>
          </cell>
        </row>
        <row r="94">
          <cell r="A94" t="str">
            <v>WP43</v>
          </cell>
          <cell r="B94">
            <v>1</v>
          </cell>
          <cell r="C94">
            <v>2</v>
          </cell>
          <cell r="D94" t="str">
            <v>WP43.12</v>
          </cell>
          <cell r="E94" t="str">
            <v>F2</v>
          </cell>
        </row>
        <row r="95">
          <cell r="A95" t="str">
            <v>WP43</v>
          </cell>
          <cell r="B95">
            <v>1</v>
          </cell>
          <cell r="C95">
            <v>3</v>
          </cell>
          <cell r="D95" t="str">
            <v>WP43.13</v>
          </cell>
          <cell r="E95" t="str">
            <v>F3</v>
          </cell>
        </row>
        <row r="96">
          <cell r="A96" t="str">
            <v>WP43</v>
          </cell>
          <cell r="B96">
            <v>1</v>
          </cell>
          <cell r="C96">
            <v>4</v>
          </cell>
          <cell r="D96" t="str">
            <v>WP43.14</v>
          </cell>
          <cell r="E96" t="str">
            <v>F4</v>
          </cell>
        </row>
        <row r="97">
          <cell r="A97" t="str">
            <v>WP43</v>
          </cell>
          <cell r="B97">
            <v>1</v>
          </cell>
          <cell r="C97">
            <v>5</v>
          </cell>
          <cell r="D97" t="str">
            <v>WP43.15</v>
          </cell>
          <cell r="E97" t="str">
            <v>F4</v>
          </cell>
        </row>
        <row r="98">
          <cell r="A98" t="str">
            <v>WP43</v>
          </cell>
          <cell r="B98">
            <v>1</v>
          </cell>
          <cell r="C98">
            <v>6</v>
          </cell>
          <cell r="D98" t="str">
            <v>WP43.16</v>
          </cell>
          <cell r="E98" t="str">
            <v>F6</v>
          </cell>
        </row>
        <row r="99">
          <cell r="A99" t="str">
            <v>WP43</v>
          </cell>
          <cell r="B99">
            <v>2</v>
          </cell>
          <cell r="C99">
            <v>1</v>
          </cell>
          <cell r="D99" t="str">
            <v>WP43.21</v>
          </cell>
          <cell r="E99" t="str">
            <v>1/x</v>
          </cell>
          <cell r="F99" t="str">
            <v>a b/c</v>
          </cell>
          <cell r="G99" t="str">
            <v>[ U-&gt; ]</v>
          </cell>
        </row>
        <row r="100">
          <cell r="A100" t="str">
            <v>WP43</v>
          </cell>
          <cell r="B100">
            <v>2</v>
          </cell>
          <cell r="C100">
            <v>2</v>
          </cell>
          <cell r="D100" t="str">
            <v>WP43.22</v>
          </cell>
          <cell r="E100" t="str">
            <v>[ EXP ]</v>
          </cell>
          <cell r="F100" t="str">
            <v>#</v>
          </cell>
          <cell r="G100" t="str">
            <v>[ BIT ]</v>
          </cell>
        </row>
        <row r="101">
          <cell r="A101" t="str">
            <v>WP43</v>
          </cell>
          <cell r="B101">
            <v>2</v>
          </cell>
          <cell r="C101">
            <v>3</v>
          </cell>
          <cell r="D101" t="str">
            <v>WP43.23</v>
          </cell>
          <cell r="E101" t="str">
            <v>TRI</v>
          </cell>
          <cell r="F101" t="str">
            <v>d.ms</v>
          </cell>
          <cell r="G101" t="str">
            <v>[ angle-&gt; ]</v>
          </cell>
        </row>
        <row r="102">
          <cell r="A102" t="str">
            <v>WP43</v>
          </cell>
          <cell r="B102">
            <v>2</v>
          </cell>
          <cell r="C102">
            <v>4</v>
          </cell>
          <cell r="D102" t="str">
            <v>WP43.24</v>
          </cell>
          <cell r="E102" t="str">
            <v>ln</v>
          </cell>
          <cell r="F102" t="str">
            <v>.d</v>
          </cell>
          <cell r="G102" t="str">
            <v>lg</v>
          </cell>
        </row>
        <row r="103">
          <cell r="A103" t="str">
            <v>WP43</v>
          </cell>
          <cell r="B103">
            <v>2</v>
          </cell>
          <cell r="C103">
            <v>5</v>
          </cell>
          <cell r="D103" t="str">
            <v>WP43.25</v>
          </cell>
          <cell r="E103" t="str">
            <v>e^x</v>
          </cell>
          <cell r="F103" t="str">
            <v>h.ms</v>
          </cell>
          <cell r="G103" t="str">
            <v>10^x</v>
          </cell>
        </row>
        <row r="104">
          <cell r="A104" t="str">
            <v>WP43</v>
          </cell>
          <cell r="B104">
            <v>2</v>
          </cell>
          <cell r="C104">
            <v>6</v>
          </cell>
          <cell r="D104" t="str">
            <v>WP43.26</v>
          </cell>
          <cell r="E104" t="str">
            <v>√x</v>
          </cell>
          <cell r="F104" t="str">
            <v>alpha</v>
          </cell>
          <cell r="G104" t="str">
            <v>[ alpha.FN ]</v>
          </cell>
        </row>
        <row r="105">
          <cell r="A105" t="str">
            <v>WP43</v>
          </cell>
          <cell r="B105">
            <v>3</v>
          </cell>
          <cell r="C105">
            <v>1</v>
          </cell>
          <cell r="D105" t="str">
            <v>WP43.31</v>
          </cell>
          <cell r="E105" t="str">
            <v>STO</v>
          </cell>
          <cell r="F105" t="str">
            <v>ASN</v>
          </cell>
          <cell r="G105" t="str">
            <v>SAVE</v>
          </cell>
        </row>
        <row r="106">
          <cell r="A106" t="str">
            <v>WP43</v>
          </cell>
          <cell r="B106">
            <v>3</v>
          </cell>
          <cell r="C106">
            <v>2</v>
          </cell>
          <cell r="D106" t="str">
            <v>WP43.32</v>
          </cell>
          <cell r="E106" t="str">
            <v>RCL</v>
          </cell>
          <cell r="F106" t="str">
            <v>RBR</v>
          </cell>
          <cell r="G106" t="str">
            <v>VIEW</v>
          </cell>
        </row>
        <row r="107">
          <cell r="A107" t="str">
            <v>WP43</v>
          </cell>
          <cell r="B107">
            <v>3</v>
          </cell>
          <cell r="C107">
            <v>3</v>
          </cell>
          <cell r="D107" t="str">
            <v>WP43.33</v>
          </cell>
          <cell r="E107" t="str">
            <v>RDN</v>
          </cell>
          <cell r="F107" t="str">
            <v>R Up</v>
          </cell>
          <cell r="G107" t="str">
            <v>[ CPX ]</v>
          </cell>
        </row>
        <row r="108">
          <cell r="A108" t="str">
            <v>WP43</v>
          </cell>
          <cell r="B108">
            <v>3</v>
          </cell>
          <cell r="C108">
            <v>4</v>
          </cell>
          <cell r="D108" t="str">
            <v>WP43.34</v>
          </cell>
          <cell r="E108" t="str">
            <v>CC</v>
          </cell>
          <cell r="F108" t="str">
            <v>|x|</v>
          </cell>
          <cell r="G108" t="str">
            <v>angle</v>
          </cell>
        </row>
        <row r="109">
          <cell r="A109" t="str">
            <v>WP43</v>
          </cell>
          <cell r="B109">
            <v>3</v>
          </cell>
          <cell r="C109">
            <v>5</v>
          </cell>
          <cell r="D109" t="str">
            <v>WP43.35</v>
          </cell>
          <cell r="E109" t="str">
            <v xml:space="preserve"> f </v>
          </cell>
          <cell r="F109" t="str">
            <v xml:space="preserve"> </v>
          </cell>
          <cell r="G109" t="str">
            <v>SNAP</v>
          </cell>
        </row>
        <row r="110">
          <cell r="A110" t="str">
            <v>WP43</v>
          </cell>
          <cell r="B110">
            <v>3</v>
          </cell>
          <cell r="C110">
            <v>6</v>
          </cell>
          <cell r="D110" t="str">
            <v>WP43.36</v>
          </cell>
          <cell r="E110" t="str">
            <v xml:space="preserve"> g </v>
          </cell>
          <cell r="F110" t="str">
            <v>USER</v>
          </cell>
          <cell r="G110" t="str">
            <v xml:space="preserve"> </v>
          </cell>
        </row>
        <row r="111">
          <cell r="A111" t="str">
            <v>WP43</v>
          </cell>
          <cell r="B111">
            <v>4</v>
          </cell>
          <cell r="C111">
            <v>1</v>
          </cell>
          <cell r="D111" t="str">
            <v>WP43.41</v>
          </cell>
          <cell r="E111" t="str">
            <v>ENTER</v>
          </cell>
          <cell r="F111" t="str">
            <v>FILL</v>
          </cell>
          <cell r="G111" t="str">
            <v>DROP Dn</v>
          </cell>
        </row>
        <row r="112">
          <cell r="A112" t="str">
            <v>WP43</v>
          </cell>
          <cell r="B112">
            <v>4</v>
          </cell>
          <cell r="C112">
            <v>2</v>
          </cell>
          <cell r="D112" t="str">
            <v>WP43.42</v>
          </cell>
          <cell r="E112" t="str">
            <v>x &lt;&gt; y</v>
          </cell>
          <cell r="F112" t="str">
            <v>x &lt;&gt;</v>
          </cell>
          <cell r="G112" t="str">
            <v>[ STK ]</v>
          </cell>
        </row>
        <row r="113">
          <cell r="A113" t="str">
            <v>WP43</v>
          </cell>
          <cell r="B113">
            <v>4</v>
          </cell>
          <cell r="C113">
            <v>3</v>
          </cell>
          <cell r="D113" t="str">
            <v>WP43.43</v>
          </cell>
          <cell r="E113" t="str">
            <v>+/-</v>
          </cell>
          <cell r="F113" t="str">
            <v>Delta %</v>
          </cell>
          <cell r="G113" t="str">
            <v>[ FIN ]</v>
          </cell>
        </row>
        <row r="114">
          <cell r="A114" t="str">
            <v>WP43</v>
          </cell>
          <cell r="B114">
            <v>4</v>
          </cell>
          <cell r="C114">
            <v>4</v>
          </cell>
          <cell r="D114" t="str">
            <v>WP43.44</v>
          </cell>
          <cell r="E114" t="str">
            <v>E</v>
          </cell>
          <cell r="F114" t="str">
            <v>DSP</v>
          </cell>
          <cell r="G114" t="str">
            <v>[ DISP ]</v>
          </cell>
        </row>
        <row r="115">
          <cell r="A115" t="str">
            <v>WP43</v>
          </cell>
          <cell r="B115">
            <v>4</v>
          </cell>
          <cell r="C115">
            <v>5</v>
          </cell>
          <cell r="D115" t="str">
            <v>WP43.45</v>
          </cell>
          <cell r="E115" t="str">
            <v>&lt;=</v>
          </cell>
          <cell r="F115" t="str">
            <v>Undo</v>
          </cell>
          <cell r="G115" t="str">
            <v>[ CLR ]</v>
          </cell>
        </row>
        <row r="116">
          <cell r="A116" t="str">
            <v>WP43</v>
          </cell>
          <cell r="B116">
            <v>5</v>
          </cell>
          <cell r="C116">
            <v>1</v>
          </cell>
          <cell r="D116" t="str">
            <v>WP43.51</v>
          </cell>
          <cell r="E116" t="str">
            <v>÷</v>
          </cell>
          <cell r="F116" t="str">
            <v>| |</v>
          </cell>
          <cell r="G116" t="str">
            <v>MOD</v>
          </cell>
        </row>
        <row r="117">
          <cell r="A117" t="str">
            <v>WP43</v>
          </cell>
          <cell r="B117">
            <v>5</v>
          </cell>
          <cell r="C117">
            <v>2</v>
          </cell>
          <cell r="D117" t="str">
            <v>WP43.52</v>
          </cell>
          <cell r="E117">
            <v>7</v>
          </cell>
          <cell r="F117" t="str">
            <v xml:space="preserve"> </v>
          </cell>
          <cell r="G117" t="str">
            <v xml:space="preserve"> </v>
          </cell>
        </row>
        <row r="118">
          <cell r="A118" t="str">
            <v>WP43</v>
          </cell>
          <cell r="B118">
            <v>5</v>
          </cell>
          <cell r="C118">
            <v>3</v>
          </cell>
          <cell r="D118" t="str">
            <v>WP43.53</v>
          </cell>
          <cell r="E118">
            <v>8</v>
          </cell>
          <cell r="F118" t="str">
            <v xml:space="preserve"> </v>
          </cell>
          <cell r="G118" t="str">
            <v>MODE</v>
          </cell>
        </row>
        <row r="119">
          <cell r="A119" t="str">
            <v>WP43</v>
          </cell>
          <cell r="B119">
            <v>5</v>
          </cell>
          <cell r="C119">
            <v>4</v>
          </cell>
          <cell r="D119" t="str">
            <v>WP43.54</v>
          </cell>
          <cell r="E119">
            <v>9</v>
          </cell>
          <cell r="F119" t="str">
            <v>LBL</v>
          </cell>
          <cell r="G119" t="str">
            <v>RTN</v>
          </cell>
        </row>
        <row r="120">
          <cell r="A120" t="str">
            <v>WP43</v>
          </cell>
          <cell r="B120">
            <v>5</v>
          </cell>
          <cell r="C120">
            <v>5</v>
          </cell>
          <cell r="D120" t="str">
            <v>WP43.55</v>
          </cell>
          <cell r="E120" t="str">
            <v>XEQ</v>
          </cell>
          <cell r="F120" t="str">
            <v>GTO</v>
          </cell>
          <cell r="G120" t="str">
            <v>[ FLAG ]</v>
          </cell>
        </row>
        <row r="121">
          <cell r="A121" t="str">
            <v>WP43</v>
          </cell>
          <cell r="B121">
            <v>6</v>
          </cell>
          <cell r="C121">
            <v>1</v>
          </cell>
          <cell r="D121" t="str">
            <v>WP43.61</v>
          </cell>
          <cell r="E121" t="str">
            <v>✕</v>
          </cell>
          <cell r="F121" t="str">
            <v>x!</v>
          </cell>
          <cell r="G121" t="str">
            <v>[ PROB ]</v>
          </cell>
        </row>
        <row r="122">
          <cell r="A122" t="str">
            <v>WP43</v>
          </cell>
          <cell r="B122">
            <v>6</v>
          </cell>
          <cell r="C122">
            <v>2</v>
          </cell>
          <cell r="D122" t="str">
            <v>WP43.62</v>
          </cell>
          <cell r="E122">
            <v>4</v>
          </cell>
          <cell r="F122" t="str">
            <v>[ Sigma ]</v>
          </cell>
          <cell r="G122" t="str">
            <v>[ STAT ]</v>
          </cell>
        </row>
        <row r="123">
          <cell r="A123" t="str">
            <v>WP43</v>
          </cell>
          <cell r="B123">
            <v>6</v>
          </cell>
          <cell r="C123">
            <v>3</v>
          </cell>
          <cell r="D123" t="str">
            <v>WP43.63</v>
          </cell>
          <cell r="E123">
            <v>5</v>
          </cell>
          <cell r="F123" t="str">
            <v>R&lt;-</v>
          </cell>
          <cell r="G123" t="str">
            <v>-&gt;P</v>
          </cell>
        </row>
        <row r="124">
          <cell r="A124" t="str">
            <v>WP43</v>
          </cell>
          <cell r="B124">
            <v>6</v>
          </cell>
          <cell r="C124">
            <v>4</v>
          </cell>
          <cell r="D124" t="str">
            <v>WP43.64</v>
          </cell>
          <cell r="E124">
            <v>6</v>
          </cell>
          <cell r="F124" t="str">
            <v>TIMER</v>
          </cell>
          <cell r="G124" t="str">
            <v>[ CLK ]</v>
          </cell>
        </row>
        <row r="125">
          <cell r="A125" t="str">
            <v>WP43</v>
          </cell>
          <cell r="B125">
            <v>6</v>
          </cell>
          <cell r="C125">
            <v>5</v>
          </cell>
          <cell r="D125" t="str">
            <v>WP43.65</v>
          </cell>
          <cell r="E125" t="str">
            <v>Up</v>
          </cell>
          <cell r="F125" t="str">
            <v>Scroll Up</v>
          </cell>
          <cell r="G125" t="str">
            <v>SF</v>
          </cell>
        </row>
        <row r="126">
          <cell r="A126" t="str">
            <v>WP43</v>
          </cell>
          <cell r="B126">
            <v>7</v>
          </cell>
          <cell r="C126">
            <v>1</v>
          </cell>
          <cell r="D126" t="str">
            <v>WP43.71</v>
          </cell>
          <cell r="E126" t="str">
            <v>-</v>
          </cell>
          <cell r="F126" t="str">
            <v>[ INTS ]</v>
          </cell>
          <cell r="G126" t="str">
            <v>[ PART ]</v>
          </cell>
        </row>
        <row r="127">
          <cell r="A127" t="str">
            <v>WP43</v>
          </cell>
          <cell r="B127">
            <v>7</v>
          </cell>
          <cell r="C127">
            <v>2</v>
          </cell>
          <cell r="D127" t="str">
            <v>WP43.72</v>
          </cell>
          <cell r="E127">
            <v>1</v>
          </cell>
          <cell r="F127" t="str">
            <v>[ ADV ]</v>
          </cell>
          <cell r="G127" t="str">
            <v>[ EQN ]</v>
          </cell>
        </row>
        <row r="128">
          <cell r="A128" t="str">
            <v>WP43</v>
          </cell>
          <cell r="B128">
            <v>7</v>
          </cell>
          <cell r="C128">
            <v>3</v>
          </cell>
          <cell r="D128" t="str">
            <v>WP43.73</v>
          </cell>
          <cell r="E128">
            <v>2</v>
          </cell>
          <cell r="F128" t="str">
            <v>[ MATX ]</v>
          </cell>
          <cell r="G128" t="str">
            <v>[ X.FN ]</v>
          </cell>
        </row>
        <row r="129">
          <cell r="A129" t="str">
            <v>WP43</v>
          </cell>
          <cell r="B129">
            <v>7</v>
          </cell>
          <cell r="C129">
            <v>4</v>
          </cell>
          <cell r="D129" t="str">
            <v>WP43.74</v>
          </cell>
          <cell r="E129">
            <v>3</v>
          </cell>
          <cell r="F129" t="str">
            <v>pi</v>
          </cell>
          <cell r="G129" t="str">
            <v>[ CONST ]</v>
          </cell>
        </row>
        <row r="130">
          <cell r="A130" t="str">
            <v>WP43</v>
          </cell>
          <cell r="B130">
            <v>7</v>
          </cell>
          <cell r="C130">
            <v>5</v>
          </cell>
          <cell r="D130" t="str">
            <v>WP43.75</v>
          </cell>
          <cell r="E130" t="str">
            <v>Dn</v>
          </cell>
          <cell r="F130" t="str">
            <v>Scroll Dn</v>
          </cell>
          <cell r="G130" t="str">
            <v>CF</v>
          </cell>
        </row>
        <row r="131">
          <cell r="A131" t="str">
            <v>WP43</v>
          </cell>
          <cell r="B131">
            <v>8</v>
          </cell>
          <cell r="C131">
            <v>1</v>
          </cell>
          <cell r="D131" t="str">
            <v>WP43.81</v>
          </cell>
          <cell r="E131" t="str">
            <v>+</v>
          </cell>
          <cell r="F131" t="str">
            <v>[ LOOP ]</v>
          </cell>
          <cell r="G131" t="str">
            <v>[ TEST ]</v>
          </cell>
        </row>
        <row r="132">
          <cell r="A132" t="str">
            <v>WP43</v>
          </cell>
          <cell r="B132">
            <v>8</v>
          </cell>
          <cell r="C132">
            <v>2</v>
          </cell>
          <cell r="D132" t="str">
            <v>WP43.82</v>
          </cell>
          <cell r="E132">
            <v>0</v>
          </cell>
          <cell r="F132" t="str">
            <v>[ I/O ]</v>
          </cell>
          <cell r="G132" t="str">
            <v>[ PRINT ]</v>
          </cell>
        </row>
        <row r="133">
          <cell r="A133" t="str">
            <v>WP43</v>
          </cell>
          <cell r="B133">
            <v>8</v>
          </cell>
          <cell r="C133">
            <v>3</v>
          </cell>
          <cell r="D133" t="str">
            <v>WP43.83</v>
          </cell>
          <cell r="E133" t="str">
            <v>.</v>
          </cell>
          <cell r="F133" t="str">
            <v>SHOW</v>
          </cell>
          <cell r="G133" t="str">
            <v>[ INFO ]</v>
          </cell>
        </row>
        <row r="134">
          <cell r="A134" t="str">
            <v>WP43</v>
          </cell>
          <cell r="B134">
            <v>8</v>
          </cell>
          <cell r="C134">
            <v>4</v>
          </cell>
          <cell r="D134" t="str">
            <v>WP43.84</v>
          </cell>
          <cell r="E134" t="str">
            <v>R/S</v>
          </cell>
          <cell r="F134" t="str">
            <v>P/R</v>
          </cell>
          <cell r="G134" t="str">
            <v>P.FN</v>
          </cell>
        </row>
        <row r="135">
          <cell r="A135" t="str">
            <v>WP43</v>
          </cell>
          <cell r="B135">
            <v>8</v>
          </cell>
          <cell r="C135">
            <v>5</v>
          </cell>
          <cell r="D135" t="str">
            <v>WP43.85</v>
          </cell>
          <cell r="E135" t="str">
            <v>EXIT</v>
          </cell>
          <cell r="F135" t="str">
            <v>CATALOG</v>
          </cell>
          <cell r="G135" t="str">
            <v>OFF</v>
          </cell>
        </row>
        <row r="138">
          <cell r="A138" t="str">
            <v>V43 LT</v>
          </cell>
          <cell r="B138">
            <v>1</v>
          </cell>
          <cell r="C138">
            <v>1</v>
          </cell>
          <cell r="D138" t="str">
            <v>V43 LT.11</v>
          </cell>
          <cell r="E138" t="str">
            <v>F1</v>
          </cell>
        </row>
        <row r="139">
          <cell r="A139" t="str">
            <v>V43 LT</v>
          </cell>
          <cell r="B139">
            <v>1</v>
          </cell>
          <cell r="C139">
            <v>2</v>
          </cell>
          <cell r="D139" t="str">
            <v>V43 LT.12</v>
          </cell>
          <cell r="E139" t="str">
            <v>F2</v>
          </cell>
        </row>
        <row r="140">
          <cell r="A140" t="str">
            <v>V43 LT</v>
          </cell>
          <cell r="B140">
            <v>1</v>
          </cell>
          <cell r="C140">
            <v>3</v>
          </cell>
          <cell r="D140" t="str">
            <v>V43 LT.13</v>
          </cell>
          <cell r="E140" t="str">
            <v>F3</v>
          </cell>
        </row>
        <row r="141">
          <cell r="A141" t="str">
            <v>V43 LT</v>
          </cell>
          <cell r="B141">
            <v>1</v>
          </cell>
          <cell r="C141">
            <v>4</v>
          </cell>
          <cell r="D141" t="str">
            <v>V43 LT.14</v>
          </cell>
          <cell r="E141" t="str">
            <v>F4</v>
          </cell>
        </row>
        <row r="142">
          <cell r="A142" t="str">
            <v>V43 LT</v>
          </cell>
          <cell r="B142">
            <v>1</v>
          </cell>
          <cell r="C142">
            <v>5</v>
          </cell>
          <cell r="D142" t="str">
            <v>V43 LT.15</v>
          </cell>
          <cell r="E142" t="str">
            <v>F4</v>
          </cell>
        </row>
        <row r="143">
          <cell r="A143" t="str">
            <v>V43 LT</v>
          </cell>
          <cell r="B143">
            <v>1</v>
          </cell>
          <cell r="C143">
            <v>6</v>
          </cell>
          <cell r="D143" t="str">
            <v>V43 LT.16</v>
          </cell>
          <cell r="E143" t="str">
            <v>F6</v>
          </cell>
        </row>
        <row r="144">
          <cell r="A144" t="str">
            <v>V43 LT</v>
          </cell>
          <cell r="B144">
            <v>2</v>
          </cell>
          <cell r="C144">
            <v>1</v>
          </cell>
          <cell r="D144" t="str">
            <v>V43 LT.21</v>
          </cell>
          <cell r="E144" t="str">
            <v>STO</v>
          </cell>
          <cell r="F144" t="str">
            <v>-&gt;I</v>
          </cell>
          <cell r="G144" t="str">
            <v>a b/c</v>
          </cell>
        </row>
        <row r="145">
          <cell r="A145" t="str">
            <v>V43 LT</v>
          </cell>
          <cell r="B145">
            <v>2</v>
          </cell>
          <cell r="C145">
            <v>2</v>
          </cell>
          <cell r="D145" t="str">
            <v>V43 LT.22</v>
          </cell>
          <cell r="E145" t="str">
            <v>RCL</v>
          </cell>
          <cell r="F145" t="str">
            <v>y^x</v>
          </cell>
          <cell r="G145" t="str">
            <v>#</v>
          </cell>
        </row>
        <row r="146">
          <cell r="A146" t="str">
            <v>V43 LT</v>
          </cell>
          <cell r="B146">
            <v>2</v>
          </cell>
          <cell r="C146">
            <v>3</v>
          </cell>
          <cell r="D146" t="str">
            <v>V43 LT.23</v>
          </cell>
          <cell r="E146" t="str">
            <v>1/x</v>
          </cell>
          <cell r="F146" t="str">
            <v>x√y</v>
          </cell>
          <cell r="G146" t="str">
            <v>.ms</v>
          </cell>
        </row>
        <row r="147">
          <cell r="A147" t="str">
            <v>V43 LT</v>
          </cell>
          <cell r="B147">
            <v>2</v>
          </cell>
          <cell r="C147">
            <v>4</v>
          </cell>
          <cell r="D147" t="str">
            <v>V43 LT.24</v>
          </cell>
          <cell r="E147" t="str">
            <v>√x</v>
          </cell>
          <cell r="F147" t="str">
            <v>x^2</v>
          </cell>
          <cell r="G147" t="str">
            <v>.d</v>
          </cell>
        </row>
        <row r="148">
          <cell r="A148" t="str">
            <v>V43 LT</v>
          </cell>
          <cell r="B148">
            <v>2</v>
          </cell>
          <cell r="C148">
            <v>5</v>
          </cell>
          <cell r="D148" t="str">
            <v>V43 LT.25</v>
          </cell>
          <cell r="E148" t="str">
            <v>LOG</v>
          </cell>
          <cell r="F148" t="str">
            <v>10^x</v>
          </cell>
          <cell r="G148" t="str">
            <v>-&gt;R</v>
          </cell>
        </row>
        <row r="149">
          <cell r="A149" t="str">
            <v>V43 LT</v>
          </cell>
          <cell r="B149">
            <v>2</v>
          </cell>
          <cell r="C149">
            <v>6</v>
          </cell>
          <cell r="D149" t="str">
            <v>V43 LT.26</v>
          </cell>
          <cell r="E149" t="str">
            <v>LN</v>
          </cell>
          <cell r="F149" t="str">
            <v>e^x</v>
          </cell>
          <cell r="G149" t="str">
            <v>-&gt;P</v>
          </cell>
        </row>
        <row r="150">
          <cell r="A150" t="str">
            <v>V43 LT</v>
          </cell>
          <cell r="B150">
            <v>3</v>
          </cell>
          <cell r="C150">
            <v>1</v>
          </cell>
          <cell r="D150" t="str">
            <v>V43 LT.31</v>
          </cell>
          <cell r="E150" t="str">
            <v xml:space="preserve"> f </v>
          </cell>
          <cell r="F150" t="str">
            <v xml:space="preserve"> </v>
          </cell>
          <cell r="G150" t="str">
            <v xml:space="preserve"> </v>
          </cell>
        </row>
        <row r="151">
          <cell r="A151" t="str">
            <v>V43 LT</v>
          </cell>
          <cell r="B151">
            <v>3</v>
          </cell>
          <cell r="C151">
            <v>2</v>
          </cell>
          <cell r="D151" t="str">
            <v>V43 LT.32</v>
          </cell>
          <cell r="E151" t="str">
            <v xml:space="preserve"> g </v>
          </cell>
          <cell r="F151" t="str">
            <v xml:space="preserve"> </v>
          </cell>
          <cell r="G151" t="str">
            <v xml:space="preserve"> </v>
          </cell>
        </row>
        <row r="152">
          <cell r="A152" t="str">
            <v>V43 LT</v>
          </cell>
          <cell r="B152">
            <v>3</v>
          </cell>
          <cell r="C152">
            <v>3</v>
          </cell>
          <cell r="D152" t="str">
            <v>V43 LT.33</v>
          </cell>
          <cell r="E152" t="str">
            <v>RDN</v>
          </cell>
          <cell r="F152" t="str">
            <v>DRG</v>
          </cell>
          <cell r="G152" t="str">
            <v>pi</v>
          </cell>
        </row>
        <row r="153">
          <cell r="A153" t="str">
            <v>V43 LT</v>
          </cell>
          <cell r="B153">
            <v>3</v>
          </cell>
          <cell r="C153">
            <v>4</v>
          </cell>
          <cell r="D153" t="str">
            <v>V43 LT.34</v>
          </cell>
          <cell r="E153" t="str">
            <v>SIN</v>
          </cell>
          <cell r="F153" t="str">
            <v>ASIN</v>
          </cell>
          <cell r="G153" t="str">
            <v>GTO</v>
          </cell>
        </row>
        <row r="154">
          <cell r="A154" t="str">
            <v>V43 LT</v>
          </cell>
          <cell r="B154">
            <v>3</v>
          </cell>
          <cell r="C154">
            <v>5</v>
          </cell>
          <cell r="D154" t="str">
            <v>V43 LT.35</v>
          </cell>
          <cell r="E154" t="str">
            <v>COS</v>
          </cell>
          <cell r="F154" t="str">
            <v>ACOS</v>
          </cell>
          <cell r="G154" t="str">
            <v>LBL</v>
          </cell>
        </row>
        <row r="155">
          <cell r="A155" t="str">
            <v>V43 LT</v>
          </cell>
          <cell r="B155">
            <v>3</v>
          </cell>
          <cell r="C155">
            <v>6</v>
          </cell>
          <cell r="D155" t="str">
            <v>V43 LT.36</v>
          </cell>
          <cell r="E155" t="str">
            <v>TAN</v>
          </cell>
          <cell r="F155" t="str">
            <v>ATAN</v>
          </cell>
          <cell r="G155" t="str">
            <v>RTN</v>
          </cell>
        </row>
        <row r="156">
          <cell r="A156" t="str">
            <v>V43 LT</v>
          </cell>
          <cell r="B156">
            <v>4</v>
          </cell>
          <cell r="C156">
            <v>1</v>
          </cell>
          <cell r="D156" t="str">
            <v>V43 LT.41</v>
          </cell>
          <cell r="E156" t="str">
            <v>ENTER</v>
          </cell>
          <cell r="F156" t="str">
            <v>COMPLEX</v>
          </cell>
          <cell r="G156" t="str">
            <v>[ CPX ]</v>
          </cell>
        </row>
        <row r="157">
          <cell r="A157" t="str">
            <v>V43 LT</v>
          </cell>
          <cell r="B157">
            <v>4</v>
          </cell>
          <cell r="C157">
            <v>2</v>
          </cell>
          <cell r="D157" t="str">
            <v>V43 LT.42</v>
          </cell>
          <cell r="E157" t="str">
            <v>x &lt;&gt; y</v>
          </cell>
          <cell r="F157" t="str">
            <v>LASTx</v>
          </cell>
          <cell r="G157" t="str">
            <v>[ STK ]</v>
          </cell>
        </row>
        <row r="158">
          <cell r="A158" t="str">
            <v>V43 LT</v>
          </cell>
          <cell r="B158">
            <v>4</v>
          </cell>
          <cell r="C158">
            <v>3</v>
          </cell>
          <cell r="D158" t="str">
            <v>V43 LT.43</v>
          </cell>
          <cell r="E158" t="str">
            <v>CHS</v>
          </cell>
          <cell r="F158" t="str">
            <v>|x|</v>
          </cell>
          <cell r="G158" t="str">
            <v>angle</v>
          </cell>
        </row>
        <row r="159">
          <cell r="A159" t="str">
            <v>V43 LT</v>
          </cell>
          <cell r="B159">
            <v>4</v>
          </cell>
          <cell r="C159">
            <v>4</v>
          </cell>
          <cell r="D159" t="str">
            <v>V43 LT.44</v>
          </cell>
          <cell r="E159" t="str">
            <v>EEX</v>
          </cell>
          <cell r="F159" t="str">
            <v>[ CONV ]</v>
          </cell>
          <cell r="G159" t="str">
            <v>[ EXP ]</v>
          </cell>
        </row>
        <row r="160">
          <cell r="A160" t="str">
            <v>V43 LT</v>
          </cell>
          <cell r="B160">
            <v>4</v>
          </cell>
          <cell r="C160">
            <v>5</v>
          </cell>
          <cell r="D160" t="str">
            <v>V43 LT.45</v>
          </cell>
          <cell r="E160" t="str">
            <v>&lt;=</v>
          </cell>
          <cell r="F160" t="str">
            <v>Undo</v>
          </cell>
          <cell r="G160" t="str">
            <v>[ CLR ]</v>
          </cell>
        </row>
        <row r="161">
          <cell r="A161" t="str">
            <v>V43 LT</v>
          </cell>
          <cell r="B161">
            <v>5</v>
          </cell>
          <cell r="C161">
            <v>1</v>
          </cell>
          <cell r="D161" t="str">
            <v>V43 LT.51</v>
          </cell>
          <cell r="E161" t="str">
            <v>XEQ</v>
          </cell>
          <cell r="F161" t="str">
            <v>alpha</v>
          </cell>
          <cell r="G161" t="str">
            <v>USER</v>
          </cell>
        </row>
        <row r="162">
          <cell r="A162" t="str">
            <v>V43 LT</v>
          </cell>
          <cell r="B162">
            <v>5</v>
          </cell>
          <cell r="C162">
            <v>2</v>
          </cell>
          <cell r="D162" t="str">
            <v>V43 LT.52</v>
          </cell>
          <cell r="E162">
            <v>7</v>
          </cell>
          <cell r="F162" t="str">
            <v>[ EQN ]</v>
          </cell>
          <cell r="G162" t="str">
            <v>[ HOME ]</v>
          </cell>
        </row>
        <row r="163">
          <cell r="A163" t="str">
            <v>V43 LT</v>
          </cell>
          <cell r="B163">
            <v>5</v>
          </cell>
          <cell r="C163">
            <v>3</v>
          </cell>
          <cell r="D163" t="str">
            <v>V43 LT.53</v>
          </cell>
          <cell r="E163">
            <v>8</v>
          </cell>
          <cell r="F163" t="str">
            <v>[ ADV ]</v>
          </cell>
          <cell r="G163" t="str">
            <v>[ CNST ]</v>
          </cell>
        </row>
        <row r="164">
          <cell r="A164" t="str">
            <v>V43 LT</v>
          </cell>
          <cell r="B164">
            <v>5</v>
          </cell>
          <cell r="C164">
            <v>4</v>
          </cell>
          <cell r="D164" t="str">
            <v>V43 LT.54</v>
          </cell>
          <cell r="E164">
            <v>9</v>
          </cell>
          <cell r="F164" t="str">
            <v>[ MATX ]</v>
          </cell>
          <cell r="G164" t="str">
            <v>[ X.FN ]</v>
          </cell>
        </row>
        <row r="165">
          <cell r="A165" t="str">
            <v>V43 LT</v>
          </cell>
          <cell r="B165">
            <v>5</v>
          </cell>
          <cell r="C165">
            <v>5</v>
          </cell>
          <cell r="D165" t="str">
            <v>V43 LT.55</v>
          </cell>
          <cell r="E165" t="str">
            <v>÷</v>
          </cell>
          <cell r="F165" t="str">
            <v>[ STAT ]</v>
          </cell>
          <cell r="G165" t="str">
            <v>[ SUM ]</v>
          </cell>
        </row>
        <row r="166">
          <cell r="A166" t="str">
            <v>V43 LT</v>
          </cell>
          <cell r="B166">
            <v>6</v>
          </cell>
          <cell r="C166">
            <v>1</v>
          </cell>
          <cell r="D166" t="str">
            <v>V43 LT.61</v>
          </cell>
          <cell r="E166" t="str">
            <v>Up</v>
          </cell>
          <cell r="F166" t="str">
            <v>Scroll Up</v>
          </cell>
          <cell r="G166" t="str">
            <v>REGS</v>
          </cell>
        </row>
        <row r="167">
          <cell r="A167" t="str">
            <v>V43 LT</v>
          </cell>
          <cell r="B167">
            <v>6</v>
          </cell>
          <cell r="C167">
            <v>2</v>
          </cell>
          <cell r="D167" t="str">
            <v>V43 LT.62</v>
          </cell>
          <cell r="E167">
            <v>4</v>
          </cell>
          <cell r="F167" t="str">
            <v>[ BASE ]</v>
          </cell>
          <cell r="G167" t="str">
            <v>[ CLK ]</v>
          </cell>
        </row>
        <row r="168">
          <cell r="A168" t="str">
            <v>V43 LT</v>
          </cell>
          <cell r="B168">
            <v>6</v>
          </cell>
          <cell r="C168">
            <v>3</v>
          </cell>
          <cell r="D168" t="str">
            <v>V43 LT.63</v>
          </cell>
          <cell r="E168">
            <v>5</v>
          </cell>
          <cell r="F168" t="str">
            <v>[ MODE ]</v>
          </cell>
          <cell r="G168" t="str">
            <v>[ UNIT ]</v>
          </cell>
        </row>
        <row r="169">
          <cell r="A169" t="str">
            <v>V43 LT</v>
          </cell>
          <cell r="B169">
            <v>6</v>
          </cell>
          <cell r="C169">
            <v>4</v>
          </cell>
          <cell r="D169" t="str">
            <v>V43 LT.64</v>
          </cell>
          <cell r="E169">
            <v>6</v>
          </cell>
          <cell r="F169" t="str">
            <v>[ FLAG ]</v>
          </cell>
          <cell r="G169" t="str">
            <v>[ BITS ]</v>
          </cell>
        </row>
        <row r="170">
          <cell r="A170" t="str">
            <v>V43 LT</v>
          </cell>
          <cell r="B170">
            <v>6</v>
          </cell>
          <cell r="C170">
            <v>5</v>
          </cell>
          <cell r="D170" t="str">
            <v>V43 LT.65</v>
          </cell>
          <cell r="E170" t="str">
            <v>✕</v>
          </cell>
          <cell r="F170" t="str">
            <v>[ PROB ]</v>
          </cell>
          <cell r="G170" t="str">
            <v>[ INTS ]</v>
          </cell>
        </row>
        <row r="171">
          <cell r="A171" t="str">
            <v>V43 LT</v>
          </cell>
          <cell r="B171">
            <v>7</v>
          </cell>
          <cell r="C171">
            <v>1</v>
          </cell>
          <cell r="D171" t="str">
            <v>V43 LT.71</v>
          </cell>
          <cell r="E171" t="str">
            <v>Dn</v>
          </cell>
          <cell r="F171" t="str">
            <v>Scroll Dn</v>
          </cell>
          <cell r="G171" t="str">
            <v>FLGS</v>
          </cell>
        </row>
        <row r="172">
          <cell r="A172" t="str">
            <v>V43 LT</v>
          </cell>
          <cell r="B172">
            <v>7</v>
          </cell>
          <cell r="C172">
            <v>2</v>
          </cell>
          <cell r="D172" t="str">
            <v>V43 LT.72</v>
          </cell>
          <cell r="E172">
            <v>1</v>
          </cell>
          <cell r="F172" t="str">
            <v>ASN</v>
          </cell>
          <cell r="G172" t="str">
            <v>[ KEYS ]</v>
          </cell>
        </row>
        <row r="173">
          <cell r="A173" t="str">
            <v>V43 LT</v>
          </cell>
          <cell r="B173">
            <v>7</v>
          </cell>
          <cell r="C173">
            <v>3</v>
          </cell>
          <cell r="D173" t="str">
            <v>V43 LT.73</v>
          </cell>
          <cell r="E173">
            <v>2</v>
          </cell>
          <cell r="F173" t="str">
            <v>[ DISP ]</v>
          </cell>
          <cell r="G173" t="str">
            <v>[ LOOP ]</v>
          </cell>
        </row>
        <row r="174">
          <cell r="A174" t="str">
            <v>V43 LT</v>
          </cell>
          <cell r="B174">
            <v>7</v>
          </cell>
          <cell r="C174">
            <v>4</v>
          </cell>
          <cell r="D174" t="str">
            <v>V43 LT.74</v>
          </cell>
          <cell r="E174">
            <v>3</v>
          </cell>
          <cell r="F174" t="str">
            <v>[ PART ]</v>
          </cell>
          <cell r="G174" t="str">
            <v>[ TEST ]</v>
          </cell>
        </row>
        <row r="175">
          <cell r="A175" t="str">
            <v>V43 LT</v>
          </cell>
          <cell r="B175">
            <v>7</v>
          </cell>
          <cell r="C175">
            <v>5</v>
          </cell>
          <cell r="D175" t="str">
            <v>V43 LT.75</v>
          </cell>
          <cell r="E175" t="str">
            <v>-</v>
          </cell>
          <cell r="F175" t="str">
            <v>[ FIN ]</v>
          </cell>
          <cell r="G175" t="str">
            <v>[ alphaSTR ]</v>
          </cell>
        </row>
        <row r="176">
          <cell r="A176" t="str">
            <v>V43 LT</v>
          </cell>
          <cell r="B176">
            <v>8</v>
          </cell>
          <cell r="C176">
            <v>1</v>
          </cell>
          <cell r="D176" t="str">
            <v>V43 LT.81</v>
          </cell>
          <cell r="E176" t="str">
            <v>EXIT</v>
          </cell>
          <cell r="F176" t="str">
            <v>OFF</v>
          </cell>
          <cell r="G176" t="str">
            <v>PRN</v>
          </cell>
        </row>
        <row r="177">
          <cell r="A177" t="str">
            <v>V43 LT</v>
          </cell>
          <cell r="B177">
            <v>8</v>
          </cell>
          <cell r="C177">
            <v>2</v>
          </cell>
          <cell r="D177" t="str">
            <v>V43 LT.82</v>
          </cell>
          <cell r="E177">
            <v>0</v>
          </cell>
          <cell r="F177" t="str">
            <v>VIEW</v>
          </cell>
          <cell r="G177" t="str">
            <v>STOPW</v>
          </cell>
        </row>
        <row r="178">
          <cell r="A178" t="str">
            <v>V43 LT</v>
          </cell>
          <cell r="B178">
            <v>8</v>
          </cell>
          <cell r="C178">
            <v>3</v>
          </cell>
          <cell r="D178" t="str">
            <v>V43 LT.83</v>
          </cell>
          <cell r="E178" t="str">
            <v>.</v>
          </cell>
          <cell r="F178" t="str">
            <v>SHOW</v>
          </cell>
          <cell r="G178" t="str">
            <v>[ INFO ]</v>
          </cell>
        </row>
        <row r="179">
          <cell r="A179" t="str">
            <v>V43 LT</v>
          </cell>
          <cell r="B179">
            <v>8</v>
          </cell>
          <cell r="C179">
            <v>4</v>
          </cell>
          <cell r="D179" t="str">
            <v>V43 LT.84</v>
          </cell>
          <cell r="E179" t="str">
            <v>R/S</v>
          </cell>
          <cell r="F179" t="str">
            <v>PRGM</v>
          </cell>
          <cell r="G179" t="str">
            <v>[ P.FN ]</v>
          </cell>
        </row>
        <row r="180">
          <cell r="A180" t="str">
            <v>V43 LT</v>
          </cell>
          <cell r="B180">
            <v>8</v>
          </cell>
          <cell r="C180">
            <v>5</v>
          </cell>
          <cell r="D180" t="str">
            <v>V43 LT.85</v>
          </cell>
          <cell r="E180" t="str">
            <v>+</v>
          </cell>
          <cell r="F180" t="str">
            <v>[ CAT ]</v>
          </cell>
          <cell r="G180" t="str">
            <v>[ I/O ]</v>
          </cell>
        </row>
        <row r="183">
          <cell r="A183" t="str">
            <v>V43 RT</v>
          </cell>
          <cell r="B183">
            <v>1</v>
          </cell>
          <cell r="C183">
            <v>1</v>
          </cell>
          <cell r="D183" t="str">
            <v>V43 RT.11</v>
          </cell>
          <cell r="E183" t="str">
            <v>F1</v>
          </cell>
        </row>
        <row r="184">
          <cell r="A184" t="str">
            <v>V43 RT</v>
          </cell>
          <cell r="B184">
            <v>1</v>
          </cell>
          <cell r="C184">
            <v>2</v>
          </cell>
          <cell r="D184" t="str">
            <v>V43 RT.12</v>
          </cell>
          <cell r="E184" t="str">
            <v>F2</v>
          </cell>
        </row>
        <row r="185">
          <cell r="A185" t="str">
            <v>V43 RT</v>
          </cell>
          <cell r="B185">
            <v>1</v>
          </cell>
          <cell r="C185">
            <v>3</v>
          </cell>
          <cell r="D185" t="str">
            <v>V43 RT.13</v>
          </cell>
          <cell r="E185" t="str">
            <v>F3</v>
          </cell>
        </row>
        <row r="186">
          <cell r="A186" t="str">
            <v>V43 RT</v>
          </cell>
          <cell r="B186">
            <v>1</v>
          </cell>
          <cell r="C186">
            <v>4</v>
          </cell>
          <cell r="D186" t="str">
            <v>V43 RT.14</v>
          </cell>
          <cell r="E186" t="str">
            <v>F4</v>
          </cell>
        </row>
        <row r="187">
          <cell r="A187" t="str">
            <v>V43 RT</v>
          </cell>
          <cell r="B187">
            <v>1</v>
          </cell>
          <cell r="C187">
            <v>5</v>
          </cell>
          <cell r="D187" t="str">
            <v>V43 RT.15</v>
          </cell>
          <cell r="E187" t="str">
            <v>F4</v>
          </cell>
        </row>
        <row r="188">
          <cell r="A188" t="str">
            <v>V43 RT</v>
          </cell>
          <cell r="B188">
            <v>1</v>
          </cell>
          <cell r="C188">
            <v>6</v>
          </cell>
          <cell r="D188" t="str">
            <v>V43 RT.16</v>
          </cell>
          <cell r="E188" t="str">
            <v>F6</v>
          </cell>
        </row>
        <row r="189">
          <cell r="A189" t="str">
            <v>V43 RT</v>
          </cell>
          <cell r="B189">
            <v>2</v>
          </cell>
          <cell r="C189">
            <v>1</v>
          </cell>
          <cell r="D189" t="str">
            <v>V43 RT.21</v>
          </cell>
          <cell r="E189" t="str">
            <v>√x</v>
          </cell>
          <cell r="F189" t="str">
            <v>x^2</v>
          </cell>
          <cell r="G189" t="str">
            <v>a b/c</v>
          </cell>
        </row>
        <row r="190">
          <cell r="A190" t="str">
            <v>V43 RT</v>
          </cell>
          <cell r="B190">
            <v>2</v>
          </cell>
          <cell r="C190">
            <v>2</v>
          </cell>
          <cell r="D190" t="str">
            <v>V43 RT.22</v>
          </cell>
          <cell r="E190" t="str">
            <v>LOG</v>
          </cell>
          <cell r="F190" t="str">
            <v>10^x</v>
          </cell>
          <cell r="G190" t="str">
            <v>#</v>
          </cell>
        </row>
        <row r="191">
          <cell r="A191" t="str">
            <v>V43 RT</v>
          </cell>
          <cell r="B191">
            <v>2</v>
          </cell>
          <cell r="C191">
            <v>3</v>
          </cell>
          <cell r="D191" t="str">
            <v>V43 RT.23</v>
          </cell>
          <cell r="E191" t="str">
            <v>LN</v>
          </cell>
          <cell r="F191" t="str">
            <v>e^x</v>
          </cell>
          <cell r="G191" t="str">
            <v>.ms</v>
          </cell>
        </row>
        <row r="192">
          <cell r="A192" t="str">
            <v>V43 RT</v>
          </cell>
          <cell r="B192">
            <v>2</v>
          </cell>
          <cell r="C192">
            <v>4</v>
          </cell>
          <cell r="D192" t="str">
            <v>V43 RT.24</v>
          </cell>
          <cell r="E192" t="str">
            <v>SIN</v>
          </cell>
          <cell r="F192" t="str">
            <v>ASIN</v>
          </cell>
          <cell r="G192" t="str">
            <v>.d</v>
          </cell>
        </row>
        <row r="193">
          <cell r="A193" t="str">
            <v>V43 RT</v>
          </cell>
          <cell r="B193">
            <v>2</v>
          </cell>
          <cell r="C193">
            <v>5</v>
          </cell>
          <cell r="D193" t="str">
            <v>V43 RT.25</v>
          </cell>
          <cell r="E193" t="str">
            <v>COS</v>
          </cell>
          <cell r="F193" t="str">
            <v>ACOS</v>
          </cell>
          <cell r="G193" t="str">
            <v>-&gt;R</v>
          </cell>
        </row>
        <row r="194">
          <cell r="A194" t="str">
            <v>V43 RT</v>
          </cell>
          <cell r="B194">
            <v>2</v>
          </cell>
          <cell r="C194">
            <v>6</v>
          </cell>
          <cell r="D194" t="str">
            <v>V43 RT.26</v>
          </cell>
          <cell r="E194" t="str">
            <v>TAN</v>
          </cell>
          <cell r="F194" t="str">
            <v>ATAN</v>
          </cell>
          <cell r="G194" t="str">
            <v>-&gt;P</v>
          </cell>
        </row>
        <row r="195">
          <cell r="A195" t="str">
            <v>V43 RT</v>
          </cell>
          <cell r="B195">
            <v>3</v>
          </cell>
          <cell r="C195">
            <v>1</v>
          </cell>
          <cell r="D195" t="str">
            <v>V43 RT.31</v>
          </cell>
          <cell r="E195" t="str">
            <v>STO</v>
          </cell>
          <cell r="F195" t="str">
            <v>x√y</v>
          </cell>
          <cell r="G195" t="str">
            <v>GTO</v>
          </cell>
        </row>
        <row r="196">
          <cell r="A196" t="str">
            <v>V43 RT</v>
          </cell>
          <cell r="B196">
            <v>3</v>
          </cell>
          <cell r="C196">
            <v>2</v>
          </cell>
          <cell r="D196" t="str">
            <v>V43 RT.32</v>
          </cell>
          <cell r="E196" t="str">
            <v>RCL</v>
          </cell>
          <cell r="F196" t="str">
            <v>y^x</v>
          </cell>
          <cell r="G196" t="str">
            <v>LBL</v>
          </cell>
        </row>
        <row r="197">
          <cell r="A197" t="str">
            <v>V43 RT</v>
          </cell>
          <cell r="B197">
            <v>3</v>
          </cell>
          <cell r="C197">
            <v>3</v>
          </cell>
          <cell r="D197" t="str">
            <v>V43 RT.33</v>
          </cell>
          <cell r="E197" t="str">
            <v>RDN</v>
          </cell>
          <cell r="F197" t="str">
            <v>-&gt;I</v>
          </cell>
          <cell r="G197" t="str">
            <v>RTN</v>
          </cell>
        </row>
        <row r="198">
          <cell r="A198" t="str">
            <v>V43 RT</v>
          </cell>
          <cell r="B198">
            <v>3</v>
          </cell>
          <cell r="C198">
            <v>4</v>
          </cell>
          <cell r="D198" t="str">
            <v>V43 RT.34</v>
          </cell>
          <cell r="E198" t="str">
            <v>1/x</v>
          </cell>
          <cell r="F198" t="str">
            <v>DRG</v>
          </cell>
          <cell r="G198" t="str">
            <v>pi</v>
          </cell>
        </row>
        <row r="199">
          <cell r="A199" t="str">
            <v>V43 RT</v>
          </cell>
          <cell r="B199">
            <v>3</v>
          </cell>
          <cell r="C199">
            <v>5</v>
          </cell>
          <cell r="D199" t="str">
            <v>V43 RT.35</v>
          </cell>
          <cell r="E199" t="str">
            <v xml:space="preserve"> f </v>
          </cell>
          <cell r="F199" t="str">
            <v xml:space="preserve"> </v>
          </cell>
          <cell r="G199" t="str">
            <v xml:space="preserve"> </v>
          </cell>
        </row>
        <row r="200">
          <cell r="A200" t="str">
            <v>V43 RT</v>
          </cell>
          <cell r="B200">
            <v>3</v>
          </cell>
          <cell r="C200">
            <v>6</v>
          </cell>
          <cell r="D200" t="str">
            <v>V43 RT.36</v>
          </cell>
          <cell r="E200" t="str">
            <v xml:space="preserve"> g </v>
          </cell>
          <cell r="F200" t="str">
            <v xml:space="preserve"> </v>
          </cell>
          <cell r="G200" t="str">
            <v xml:space="preserve"> </v>
          </cell>
        </row>
        <row r="201">
          <cell r="A201" t="str">
            <v>V43 RT</v>
          </cell>
          <cell r="B201">
            <v>4</v>
          </cell>
          <cell r="C201">
            <v>1</v>
          </cell>
          <cell r="D201" t="str">
            <v>V43 RT.41</v>
          </cell>
          <cell r="E201" t="str">
            <v>ENTER</v>
          </cell>
          <cell r="F201" t="str">
            <v>COMPLEX</v>
          </cell>
          <cell r="G201" t="str">
            <v>[ CPX ]</v>
          </cell>
        </row>
        <row r="202">
          <cell r="A202" t="str">
            <v>V43 RT</v>
          </cell>
          <cell r="B202">
            <v>4</v>
          </cell>
          <cell r="C202">
            <v>2</v>
          </cell>
          <cell r="D202" t="str">
            <v>V43 RT.42</v>
          </cell>
          <cell r="E202" t="str">
            <v>x &lt;&gt; y</v>
          </cell>
          <cell r="F202" t="str">
            <v>LASTx</v>
          </cell>
          <cell r="G202" t="str">
            <v>[ STK ]</v>
          </cell>
        </row>
        <row r="203">
          <cell r="A203" t="str">
            <v>V43 RT</v>
          </cell>
          <cell r="B203">
            <v>4</v>
          </cell>
          <cell r="C203">
            <v>3</v>
          </cell>
          <cell r="D203" t="str">
            <v>V43 RT.43</v>
          </cell>
          <cell r="E203" t="str">
            <v>CHS</v>
          </cell>
          <cell r="F203" t="str">
            <v>|x|</v>
          </cell>
          <cell r="G203" t="str">
            <v>angle</v>
          </cell>
        </row>
        <row r="204">
          <cell r="A204" t="str">
            <v>V43 RT</v>
          </cell>
          <cell r="B204">
            <v>4</v>
          </cell>
          <cell r="C204">
            <v>4</v>
          </cell>
          <cell r="D204" t="str">
            <v>V43 RT.44</v>
          </cell>
          <cell r="E204" t="str">
            <v>EEX</v>
          </cell>
          <cell r="F204" t="str">
            <v>[ CONV ]</v>
          </cell>
          <cell r="G204" t="str">
            <v>[ EXP ]</v>
          </cell>
        </row>
        <row r="205">
          <cell r="A205" t="str">
            <v>V43 RT</v>
          </cell>
          <cell r="B205">
            <v>4</v>
          </cell>
          <cell r="C205">
            <v>5</v>
          </cell>
          <cell r="D205" t="str">
            <v>V43 RT.45</v>
          </cell>
          <cell r="E205" t="str">
            <v>&lt;=</v>
          </cell>
          <cell r="F205" t="str">
            <v>Undo</v>
          </cell>
          <cell r="G205" t="str">
            <v>[ CLR ]</v>
          </cell>
        </row>
        <row r="206">
          <cell r="A206" t="str">
            <v>V43 RT</v>
          </cell>
          <cell r="B206">
            <v>5</v>
          </cell>
          <cell r="C206">
            <v>1</v>
          </cell>
          <cell r="D206" t="str">
            <v>V43 RT.51</v>
          </cell>
          <cell r="E206" t="str">
            <v>-</v>
          </cell>
          <cell r="F206" t="str">
            <v>[ STAT ]</v>
          </cell>
          <cell r="G206" t="str">
            <v>[ SUM ]</v>
          </cell>
        </row>
        <row r="207">
          <cell r="A207" t="str">
            <v>V43 RT</v>
          </cell>
          <cell r="B207">
            <v>5</v>
          </cell>
          <cell r="C207">
            <v>2</v>
          </cell>
          <cell r="D207" t="str">
            <v>V43 RT.52</v>
          </cell>
          <cell r="E207">
            <v>7</v>
          </cell>
          <cell r="F207" t="str">
            <v>[ EQN ]</v>
          </cell>
          <cell r="G207" t="str">
            <v>[ HOME ]</v>
          </cell>
        </row>
        <row r="208">
          <cell r="A208" t="str">
            <v>V43 RT</v>
          </cell>
          <cell r="B208">
            <v>5</v>
          </cell>
          <cell r="C208">
            <v>3</v>
          </cell>
          <cell r="D208" t="str">
            <v>V43 RT.53</v>
          </cell>
          <cell r="E208">
            <v>8</v>
          </cell>
          <cell r="F208" t="str">
            <v>[ ADV ]</v>
          </cell>
          <cell r="G208" t="str">
            <v>[ CNST ]</v>
          </cell>
        </row>
        <row r="209">
          <cell r="A209" t="str">
            <v>V43 RT</v>
          </cell>
          <cell r="B209">
            <v>5</v>
          </cell>
          <cell r="C209">
            <v>4</v>
          </cell>
          <cell r="D209" t="str">
            <v>V43 RT.54</v>
          </cell>
          <cell r="E209">
            <v>9</v>
          </cell>
          <cell r="F209" t="str">
            <v>[ MATX ]</v>
          </cell>
          <cell r="G209" t="str">
            <v>[ X.FN ]</v>
          </cell>
        </row>
        <row r="210">
          <cell r="A210" t="str">
            <v>V43 RT</v>
          </cell>
          <cell r="B210">
            <v>5</v>
          </cell>
          <cell r="C210">
            <v>5</v>
          </cell>
          <cell r="D210" t="str">
            <v>V43 RT.55</v>
          </cell>
          <cell r="E210" t="str">
            <v>XEQ</v>
          </cell>
          <cell r="F210" t="str">
            <v>alpha</v>
          </cell>
          <cell r="G210" t="str">
            <v>USER</v>
          </cell>
        </row>
        <row r="211">
          <cell r="A211" t="str">
            <v>V43 RT</v>
          </cell>
          <cell r="B211">
            <v>6</v>
          </cell>
          <cell r="C211">
            <v>1</v>
          </cell>
          <cell r="D211" t="str">
            <v>V43 RT.61</v>
          </cell>
          <cell r="E211" t="str">
            <v>+</v>
          </cell>
          <cell r="F211" t="str">
            <v>[ PROB ]</v>
          </cell>
          <cell r="G211" t="str">
            <v>[ INTS ]</v>
          </cell>
        </row>
        <row r="212">
          <cell r="A212" t="str">
            <v>V43 RT</v>
          </cell>
          <cell r="B212">
            <v>6</v>
          </cell>
          <cell r="C212">
            <v>2</v>
          </cell>
          <cell r="D212" t="str">
            <v>V43 RT.62</v>
          </cell>
          <cell r="E212">
            <v>4</v>
          </cell>
          <cell r="F212" t="str">
            <v>[ BASE ]</v>
          </cell>
          <cell r="G212" t="str">
            <v>[ CLK ]</v>
          </cell>
        </row>
        <row r="213">
          <cell r="A213" t="str">
            <v>V43 RT</v>
          </cell>
          <cell r="B213">
            <v>6</v>
          </cell>
          <cell r="C213">
            <v>3</v>
          </cell>
          <cell r="D213" t="str">
            <v>V43 RT.63</v>
          </cell>
          <cell r="E213">
            <v>5</v>
          </cell>
          <cell r="F213" t="str">
            <v>[ MODE ]</v>
          </cell>
          <cell r="G213" t="str">
            <v>[ UNIT ]</v>
          </cell>
        </row>
        <row r="214">
          <cell r="A214" t="str">
            <v>V43 RT</v>
          </cell>
          <cell r="B214">
            <v>6</v>
          </cell>
          <cell r="C214">
            <v>4</v>
          </cell>
          <cell r="D214" t="str">
            <v>V43 RT.64</v>
          </cell>
          <cell r="E214">
            <v>6</v>
          </cell>
          <cell r="F214" t="str">
            <v>[ FLAG ]</v>
          </cell>
          <cell r="G214" t="str">
            <v>[ BITS ]</v>
          </cell>
        </row>
        <row r="215">
          <cell r="A215" t="str">
            <v>V43 RT</v>
          </cell>
          <cell r="B215">
            <v>6</v>
          </cell>
          <cell r="C215">
            <v>5</v>
          </cell>
          <cell r="D215" t="str">
            <v>V43 RT.65</v>
          </cell>
          <cell r="E215" t="str">
            <v>Up</v>
          </cell>
          <cell r="F215" t="str">
            <v>Scroll Up</v>
          </cell>
          <cell r="G215" t="str">
            <v>REGS</v>
          </cell>
        </row>
        <row r="216">
          <cell r="A216" t="str">
            <v>V43 RT</v>
          </cell>
          <cell r="B216">
            <v>7</v>
          </cell>
          <cell r="C216">
            <v>1</v>
          </cell>
          <cell r="D216" t="str">
            <v>V43 RT.71</v>
          </cell>
          <cell r="E216" t="str">
            <v>✕</v>
          </cell>
          <cell r="F216" t="str">
            <v>[ FIN ]</v>
          </cell>
          <cell r="G216" t="str">
            <v>[ alphaSTR ]</v>
          </cell>
        </row>
        <row r="217">
          <cell r="A217" t="str">
            <v>V43 RT</v>
          </cell>
          <cell r="B217">
            <v>7</v>
          </cell>
          <cell r="C217">
            <v>2</v>
          </cell>
          <cell r="D217" t="str">
            <v>V43 RT.72</v>
          </cell>
          <cell r="E217">
            <v>1</v>
          </cell>
          <cell r="F217" t="str">
            <v>ASN</v>
          </cell>
          <cell r="G217" t="str">
            <v>[ KEYS ]</v>
          </cell>
        </row>
        <row r="218">
          <cell r="A218" t="str">
            <v>V43 RT</v>
          </cell>
          <cell r="B218">
            <v>7</v>
          </cell>
          <cell r="C218">
            <v>3</v>
          </cell>
          <cell r="D218" t="str">
            <v>V43 RT.73</v>
          </cell>
          <cell r="E218">
            <v>2</v>
          </cell>
          <cell r="F218" t="str">
            <v>[ DISP ]</v>
          </cell>
          <cell r="G218" t="str">
            <v>[ LOOP ]</v>
          </cell>
        </row>
        <row r="219">
          <cell r="A219" t="str">
            <v>V43 RT</v>
          </cell>
          <cell r="B219">
            <v>7</v>
          </cell>
          <cell r="C219">
            <v>4</v>
          </cell>
          <cell r="D219" t="str">
            <v>V43 RT.74</v>
          </cell>
          <cell r="E219">
            <v>3</v>
          </cell>
          <cell r="F219" t="str">
            <v>[ PART ]</v>
          </cell>
          <cell r="G219" t="str">
            <v>[ TEST ]</v>
          </cell>
        </row>
        <row r="220">
          <cell r="A220" t="str">
            <v>V43 RT</v>
          </cell>
          <cell r="B220">
            <v>7</v>
          </cell>
          <cell r="C220">
            <v>5</v>
          </cell>
          <cell r="D220" t="str">
            <v>V43 RT.75</v>
          </cell>
          <cell r="E220" t="str">
            <v>Dn</v>
          </cell>
          <cell r="F220" t="str">
            <v>Scroll Dn</v>
          </cell>
          <cell r="G220" t="str">
            <v>FLGS</v>
          </cell>
        </row>
        <row r="221">
          <cell r="A221" t="str">
            <v>V43 RT</v>
          </cell>
          <cell r="B221">
            <v>8</v>
          </cell>
          <cell r="C221">
            <v>1</v>
          </cell>
          <cell r="D221" t="str">
            <v>V43 RT.81</v>
          </cell>
          <cell r="E221" t="str">
            <v>÷</v>
          </cell>
          <cell r="F221" t="str">
            <v>[ CAT ]</v>
          </cell>
          <cell r="G221" t="str">
            <v>PRN</v>
          </cell>
        </row>
        <row r="222">
          <cell r="A222" t="str">
            <v>V43 RT</v>
          </cell>
          <cell r="B222">
            <v>8</v>
          </cell>
          <cell r="C222">
            <v>2</v>
          </cell>
          <cell r="D222" t="str">
            <v>V43 RT.82</v>
          </cell>
          <cell r="E222">
            <v>0</v>
          </cell>
          <cell r="F222" t="str">
            <v>VIEW</v>
          </cell>
          <cell r="G222" t="str">
            <v>STOPW</v>
          </cell>
        </row>
        <row r="223">
          <cell r="A223" t="str">
            <v>V43 RT</v>
          </cell>
          <cell r="B223">
            <v>8</v>
          </cell>
          <cell r="C223">
            <v>3</v>
          </cell>
          <cell r="D223" t="str">
            <v>V43 RT.83</v>
          </cell>
          <cell r="E223" t="str">
            <v>.</v>
          </cell>
          <cell r="F223" t="str">
            <v>SHOW</v>
          </cell>
          <cell r="G223" t="str">
            <v>[ INFO ]</v>
          </cell>
        </row>
        <row r="224">
          <cell r="A224" t="str">
            <v>V43 RT</v>
          </cell>
          <cell r="B224">
            <v>8</v>
          </cell>
          <cell r="C224">
            <v>4</v>
          </cell>
          <cell r="D224" t="str">
            <v>V43 RT.84</v>
          </cell>
          <cell r="E224" t="str">
            <v>R/S</v>
          </cell>
          <cell r="F224" t="str">
            <v>PRGM</v>
          </cell>
          <cell r="G224" t="str">
            <v>[ P.FN ]</v>
          </cell>
        </row>
        <row r="225">
          <cell r="A225" t="str">
            <v>V43 RT</v>
          </cell>
          <cell r="B225">
            <v>8</v>
          </cell>
          <cell r="C225">
            <v>5</v>
          </cell>
          <cell r="D225" t="str">
            <v>V43 RT.85</v>
          </cell>
          <cell r="E225" t="str">
            <v>EXIT</v>
          </cell>
          <cell r="F225" t="str">
            <v>OFF</v>
          </cell>
          <cell r="G225" t="str">
            <v>[ I/O ]</v>
          </cell>
        </row>
        <row r="228">
          <cell r="A228" t="str">
            <v>V43</v>
          </cell>
          <cell r="B228">
            <v>1</v>
          </cell>
          <cell r="C228">
            <v>1</v>
          </cell>
          <cell r="D228" t="str">
            <v>V43.11</v>
          </cell>
          <cell r="E228" t="str">
            <v>F1</v>
          </cell>
        </row>
        <row r="229">
          <cell r="A229" t="str">
            <v>V43</v>
          </cell>
          <cell r="B229">
            <v>1</v>
          </cell>
          <cell r="C229">
            <v>2</v>
          </cell>
          <cell r="D229" t="str">
            <v>V43.12</v>
          </cell>
          <cell r="E229" t="str">
            <v>F2</v>
          </cell>
        </row>
        <row r="230">
          <cell r="A230" t="str">
            <v>V43</v>
          </cell>
          <cell r="B230">
            <v>1</v>
          </cell>
          <cell r="C230">
            <v>3</v>
          </cell>
          <cell r="D230" t="str">
            <v>V43.13</v>
          </cell>
          <cell r="E230" t="str">
            <v>F3</v>
          </cell>
        </row>
        <row r="231">
          <cell r="A231" t="str">
            <v>V43</v>
          </cell>
          <cell r="B231">
            <v>1</v>
          </cell>
          <cell r="C231">
            <v>4</v>
          </cell>
          <cell r="D231" t="str">
            <v>V43.14</v>
          </cell>
          <cell r="E231" t="str">
            <v>F4</v>
          </cell>
        </row>
        <row r="232">
          <cell r="A232" t="str">
            <v>V43</v>
          </cell>
          <cell r="B232">
            <v>1</v>
          </cell>
          <cell r="C232">
            <v>5</v>
          </cell>
          <cell r="D232" t="str">
            <v>V43.15</v>
          </cell>
          <cell r="E232" t="str">
            <v>F4</v>
          </cell>
        </row>
        <row r="233">
          <cell r="A233" t="str">
            <v>V43</v>
          </cell>
          <cell r="B233">
            <v>1</v>
          </cell>
          <cell r="C233">
            <v>6</v>
          </cell>
          <cell r="D233" t="str">
            <v>V43.16</v>
          </cell>
          <cell r="E233" t="str">
            <v>F6</v>
          </cell>
        </row>
        <row r="234">
          <cell r="A234" t="str">
            <v>V43</v>
          </cell>
          <cell r="B234">
            <v>2</v>
          </cell>
          <cell r="C234">
            <v>1</v>
          </cell>
          <cell r="D234" t="str">
            <v>V43.21</v>
          </cell>
          <cell r="E234" t="str">
            <v>1/x</v>
          </cell>
          <cell r="F234" t="str">
            <v>y^x</v>
          </cell>
          <cell r="G234" t="str">
            <v>#</v>
          </cell>
        </row>
        <row r="235">
          <cell r="A235" t="str">
            <v>V43</v>
          </cell>
          <cell r="B235">
            <v>2</v>
          </cell>
          <cell r="C235">
            <v>2</v>
          </cell>
          <cell r="D235" t="str">
            <v>V43.22</v>
          </cell>
          <cell r="E235" t="str">
            <v>√x</v>
          </cell>
          <cell r="F235" t="str">
            <v>x^2</v>
          </cell>
          <cell r="G235" t="str">
            <v>.ms</v>
          </cell>
        </row>
        <row r="236">
          <cell r="A236" t="str">
            <v>V43</v>
          </cell>
          <cell r="B236">
            <v>2</v>
          </cell>
          <cell r="C236">
            <v>3</v>
          </cell>
          <cell r="D236" t="str">
            <v>V43.23</v>
          </cell>
          <cell r="E236" t="str">
            <v>LOG</v>
          </cell>
          <cell r="F236" t="str">
            <v>10^x</v>
          </cell>
          <cell r="G236" t="str">
            <v>.d</v>
          </cell>
        </row>
        <row r="237">
          <cell r="A237" t="str">
            <v>V43</v>
          </cell>
          <cell r="B237">
            <v>2</v>
          </cell>
          <cell r="C237">
            <v>4</v>
          </cell>
          <cell r="D237" t="str">
            <v>V43.24</v>
          </cell>
          <cell r="E237" t="str">
            <v>LN</v>
          </cell>
          <cell r="F237" t="str">
            <v>e^x</v>
          </cell>
          <cell r="G237" t="str">
            <v>a b/c</v>
          </cell>
        </row>
        <row r="238">
          <cell r="A238" t="str">
            <v>V43</v>
          </cell>
          <cell r="B238">
            <v>2</v>
          </cell>
          <cell r="C238">
            <v>5</v>
          </cell>
          <cell r="D238" t="str">
            <v>V43.25</v>
          </cell>
          <cell r="E238" t="str">
            <v xml:space="preserve"> f </v>
          </cell>
          <cell r="F238" t="str">
            <v xml:space="preserve"> </v>
          </cell>
          <cell r="G238" t="str">
            <v xml:space="preserve"> </v>
          </cell>
        </row>
        <row r="239">
          <cell r="A239" t="str">
            <v>V43</v>
          </cell>
          <cell r="B239">
            <v>2</v>
          </cell>
          <cell r="C239">
            <v>6</v>
          </cell>
          <cell r="D239" t="str">
            <v>V43.26</v>
          </cell>
          <cell r="E239" t="str">
            <v xml:space="preserve"> g </v>
          </cell>
          <cell r="F239" t="str">
            <v xml:space="preserve"> </v>
          </cell>
          <cell r="G239" t="str">
            <v xml:space="preserve"> </v>
          </cell>
        </row>
        <row r="240">
          <cell r="A240" t="str">
            <v>V43</v>
          </cell>
          <cell r="B240">
            <v>3</v>
          </cell>
          <cell r="C240">
            <v>1</v>
          </cell>
          <cell r="D240" t="str">
            <v>V43.31</v>
          </cell>
          <cell r="E240" t="str">
            <v>STO</v>
          </cell>
          <cell r="F240" t="str">
            <v>|x|</v>
          </cell>
          <cell r="G240" t="str">
            <v>angle</v>
          </cell>
        </row>
        <row r="241">
          <cell r="A241" t="str">
            <v>V43</v>
          </cell>
          <cell r="B241">
            <v>3</v>
          </cell>
          <cell r="C241">
            <v>2</v>
          </cell>
          <cell r="D241" t="str">
            <v>V43.32</v>
          </cell>
          <cell r="E241" t="str">
            <v>RCL</v>
          </cell>
          <cell r="F241" t="str">
            <v>%</v>
          </cell>
          <cell r="G241" t="str">
            <v>Delta %</v>
          </cell>
        </row>
        <row r="242">
          <cell r="A242" t="str">
            <v>V43</v>
          </cell>
          <cell r="B242">
            <v>3</v>
          </cell>
          <cell r="C242">
            <v>3</v>
          </cell>
          <cell r="D242" t="str">
            <v>V43.33</v>
          </cell>
          <cell r="E242" t="str">
            <v>RDN</v>
          </cell>
          <cell r="F242" t="str">
            <v>pi</v>
          </cell>
          <cell r="G242" t="str">
            <v>x√y</v>
          </cell>
        </row>
        <row r="243">
          <cell r="A243" t="str">
            <v>V43</v>
          </cell>
          <cell r="B243">
            <v>3</v>
          </cell>
          <cell r="C243">
            <v>4</v>
          </cell>
          <cell r="D243" t="str">
            <v>V43.34</v>
          </cell>
          <cell r="E243" t="str">
            <v>SIN</v>
          </cell>
          <cell r="F243" t="str">
            <v>ASIN</v>
          </cell>
          <cell r="G243" t="str">
            <v>GTO</v>
          </cell>
        </row>
        <row r="244">
          <cell r="A244" t="str">
            <v>V43</v>
          </cell>
          <cell r="B244">
            <v>3</v>
          </cell>
          <cell r="C244">
            <v>5</v>
          </cell>
          <cell r="D244" t="str">
            <v>V43.35</v>
          </cell>
          <cell r="E244" t="str">
            <v>COS</v>
          </cell>
          <cell r="F244" t="str">
            <v>ACOS</v>
          </cell>
          <cell r="G244" t="str">
            <v>LBL</v>
          </cell>
        </row>
        <row r="245">
          <cell r="A245" t="str">
            <v>V43</v>
          </cell>
          <cell r="B245">
            <v>3</v>
          </cell>
          <cell r="C245">
            <v>6</v>
          </cell>
          <cell r="D245" t="str">
            <v>V43.36</v>
          </cell>
          <cell r="E245" t="str">
            <v>TAN</v>
          </cell>
          <cell r="F245" t="str">
            <v>ATAN</v>
          </cell>
          <cell r="G245" t="str">
            <v>RTN</v>
          </cell>
        </row>
        <row r="246">
          <cell r="A246" t="str">
            <v>V43</v>
          </cell>
          <cell r="B246">
            <v>4</v>
          </cell>
          <cell r="C246">
            <v>1</v>
          </cell>
          <cell r="D246" t="str">
            <v>V43.41</v>
          </cell>
          <cell r="E246" t="str">
            <v>ENTER</v>
          </cell>
          <cell r="F246" t="str">
            <v>COMPLEX</v>
          </cell>
          <cell r="G246" t="str">
            <v>[ CPX ]</v>
          </cell>
        </row>
        <row r="247">
          <cell r="A247" t="str">
            <v>V43</v>
          </cell>
          <cell r="B247">
            <v>4</v>
          </cell>
          <cell r="C247">
            <v>2</v>
          </cell>
          <cell r="D247" t="str">
            <v>V43.42</v>
          </cell>
          <cell r="E247" t="str">
            <v>x &lt;&gt; y</v>
          </cell>
          <cell r="F247" t="str">
            <v>LASTx</v>
          </cell>
          <cell r="G247" t="str">
            <v>R Up</v>
          </cell>
        </row>
        <row r="248">
          <cell r="A248" t="str">
            <v>V43</v>
          </cell>
          <cell r="B248">
            <v>4</v>
          </cell>
          <cell r="C248">
            <v>3</v>
          </cell>
          <cell r="D248" t="str">
            <v>V43.43</v>
          </cell>
          <cell r="E248" t="str">
            <v>CHS</v>
          </cell>
          <cell r="F248" t="str">
            <v>[ MODE ]</v>
          </cell>
          <cell r="G248" t="str">
            <v>[ STK ]</v>
          </cell>
        </row>
        <row r="249">
          <cell r="A249" t="str">
            <v>V43</v>
          </cell>
          <cell r="B249">
            <v>4</v>
          </cell>
          <cell r="C249">
            <v>4</v>
          </cell>
          <cell r="D249" t="str">
            <v>V43.44</v>
          </cell>
          <cell r="E249" t="str">
            <v>EEX</v>
          </cell>
          <cell r="F249" t="str">
            <v>[ DISP ]</v>
          </cell>
          <cell r="G249" t="str">
            <v>[ EXP ]</v>
          </cell>
        </row>
        <row r="250">
          <cell r="A250" t="str">
            <v>V43</v>
          </cell>
          <cell r="B250">
            <v>4</v>
          </cell>
          <cell r="C250">
            <v>5</v>
          </cell>
          <cell r="D250" t="str">
            <v>V43.45</v>
          </cell>
          <cell r="E250" t="str">
            <v>&lt;=</v>
          </cell>
          <cell r="F250" t="str">
            <v>Undo</v>
          </cell>
          <cell r="G250" t="str">
            <v>[ CLR ]</v>
          </cell>
        </row>
        <row r="251">
          <cell r="A251" t="str">
            <v>V43</v>
          </cell>
          <cell r="B251">
            <v>5</v>
          </cell>
          <cell r="C251">
            <v>1</v>
          </cell>
          <cell r="D251" t="str">
            <v>V43.51</v>
          </cell>
          <cell r="E251" t="str">
            <v>-</v>
          </cell>
          <cell r="F251" t="str">
            <v>[ STAT ]</v>
          </cell>
          <cell r="G251" t="str">
            <v>[ SUM ]</v>
          </cell>
        </row>
        <row r="252">
          <cell r="A252" t="str">
            <v>V43</v>
          </cell>
          <cell r="B252">
            <v>5</v>
          </cell>
          <cell r="C252">
            <v>2</v>
          </cell>
          <cell r="D252" t="str">
            <v>V43.52</v>
          </cell>
          <cell r="E252">
            <v>7</v>
          </cell>
          <cell r="F252" t="str">
            <v>[ EQN ]</v>
          </cell>
          <cell r="G252" t="str">
            <v>[ HOME ]</v>
          </cell>
        </row>
        <row r="253">
          <cell r="A253" t="str">
            <v>V43</v>
          </cell>
          <cell r="B253">
            <v>5</v>
          </cell>
          <cell r="C253">
            <v>3</v>
          </cell>
          <cell r="D253" t="str">
            <v>V43.53</v>
          </cell>
          <cell r="E253">
            <v>8</v>
          </cell>
          <cell r="F253" t="str">
            <v>[ ADV ]</v>
          </cell>
          <cell r="G253" t="str">
            <v>[ CNST ]</v>
          </cell>
        </row>
        <row r="254">
          <cell r="A254" t="str">
            <v>V43</v>
          </cell>
          <cell r="B254">
            <v>5</v>
          </cell>
          <cell r="C254">
            <v>4</v>
          </cell>
          <cell r="D254" t="str">
            <v>V43.54</v>
          </cell>
          <cell r="E254">
            <v>9</v>
          </cell>
          <cell r="F254" t="str">
            <v>[ MATX ]</v>
          </cell>
          <cell r="G254" t="str">
            <v>[ X.FN ]</v>
          </cell>
        </row>
        <row r="255">
          <cell r="A255" t="str">
            <v>V43</v>
          </cell>
          <cell r="B255">
            <v>5</v>
          </cell>
          <cell r="C255">
            <v>5</v>
          </cell>
          <cell r="D255" t="str">
            <v>V43.55</v>
          </cell>
          <cell r="E255" t="str">
            <v>XEQ</v>
          </cell>
          <cell r="F255" t="str">
            <v>alpha</v>
          </cell>
          <cell r="G255" t="str">
            <v>USER</v>
          </cell>
        </row>
        <row r="256">
          <cell r="A256" t="str">
            <v>V43</v>
          </cell>
          <cell r="B256">
            <v>6</v>
          </cell>
          <cell r="C256">
            <v>1</v>
          </cell>
          <cell r="D256" t="str">
            <v>V43.61</v>
          </cell>
          <cell r="E256" t="str">
            <v>+</v>
          </cell>
          <cell r="F256" t="str">
            <v>[ PROB ]</v>
          </cell>
          <cell r="G256" t="str">
            <v>[ INTS ]</v>
          </cell>
        </row>
        <row r="257">
          <cell r="A257" t="str">
            <v>V43</v>
          </cell>
          <cell r="B257">
            <v>6</v>
          </cell>
          <cell r="C257">
            <v>2</v>
          </cell>
          <cell r="D257" t="str">
            <v>V43.62</v>
          </cell>
          <cell r="E257">
            <v>4</v>
          </cell>
          <cell r="F257" t="str">
            <v>[ BASE ]</v>
          </cell>
          <cell r="G257" t="str">
            <v>[ CLK ]</v>
          </cell>
        </row>
        <row r="258">
          <cell r="A258" t="str">
            <v>V43</v>
          </cell>
          <cell r="B258">
            <v>6</v>
          </cell>
          <cell r="C258">
            <v>3</v>
          </cell>
          <cell r="D258" t="str">
            <v>V43.63</v>
          </cell>
          <cell r="E258">
            <v>5</v>
          </cell>
          <cell r="F258" t="str">
            <v>[ CONV ]</v>
          </cell>
          <cell r="G258" t="str">
            <v>[ UNIT ]</v>
          </cell>
        </row>
        <row r="259">
          <cell r="A259" t="str">
            <v>V43</v>
          </cell>
          <cell r="B259">
            <v>6</v>
          </cell>
          <cell r="C259">
            <v>4</v>
          </cell>
          <cell r="D259" t="str">
            <v>V43.64</v>
          </cell>
          <cell r="E259">
            <v>6</v>
          </cell>
          <cell r="F259" t="str">
            <v>[ FLAG ]</v>
          </cell>
          <cell r="G259" t="str">
            <v>[ BITS ]</v>
          </cell>
        </row>
        <row r="260">
          <cell r="A260" t="str">
            <v>V43</v>
          </cell>
          <cell r="B260">
            <v>6</v>
          </cell>
          <cell r="C260">
            <v>5</v>
          </cell>
          <cell r="D260" t="str">
            <v>V43.65</v>
          </cell>
          <cell r="E260" t="str">
            <v>Up</v>
          </cell>
          <cell r="F260" t="str">
            <v>Scroll Up</v>
          </cell>
          <cell r="G260" t="str">
            <v>REGS</v>
          </cell>
        </row>
        <row r="261">
          <cell r="A261" t="str">
            <v>V43</v>
          </cell>
          <cell r="B261">
            <v>7</v>
          </cell>
          <cell r="C261">
            <v>1</v>
          </cell>
          <cell r="D261" t="str">
            <v>V43.71</v>
          </cell>
          <cell r="E261" t="str">
            <v>✕</v>
          </cell>
          <cell r="F261" t="str">
            <v>[ STK ]</v>
          </cell>
          <cell r="G261" t="str">
            <v>[ alphaSTR ]</v>
          </cell>
        </row>
        <row r="262">
          <cell r="A262" t="str">
            <v>V43</v>
          </cell>
          <cell r="B262">
            <v>7</v>
          </cell>
          <cell r="C262">
            <v>2</v>
          </cell>
          <cell r="D262" t="str">
            <v>V43.72</v>
          </cell>
          <cell r="E262">
            <v>1</v>
          </cell>
          <cell r="F262" t="str">
            <v>ASN</v>
          </cell>
          <cell r="G262" t="str">
            <v>[ KEYS ]</v>
          </cell>
        </row>
        <row r="263">
          <cell r="A263" t="str">
            <v>V43</v>
          </cell>
          <cell r="B263">
            <v>7</v>
          </cell>
          <cell r="C263">
            <v>3</v>
          </cell>
          <cell r="D263" t="str">
            <v>V43.73</v>
          </cell>
          <cell r="E263">
            <v>2</v>
          </cell>
          <cell r="F263" t="str">
            <v>USER</v>
          </cell>
          <cell r="G263" t="str">
            <v>[ LOOP ]</v>
          </cell>
        </row>
        <row r="264">
          <cell r="A264" t="str">
            <v>V43</v>
          </cell>
          <cell r="B264">
            <v>7</v>
          </cell>
          <cell r="C264">
            <v>4</v>
          </cell>
          <cell r="D264" t="str">
            <v>V43.74</v>
          </cell>
          <cell r="E264">
            <v>3</v>
          </cell>
          <cell r="F264" t="str">
            <v>[ PART ]</v>
          </cell>
          <cell r="G264" t="str">
            <v>[ TEST ]</v>
          </cell>
        </row>
        <row r="265">
          <cell r="A265" t="str">
            <v>V43</v>
          </cell>
          <cell r="B265">
            <v>7</v>
          </cell>
          <cell r="C265">
            <v>5</v>
          </cell>
          <cell r="D265" t="str">
            <v>V43.75</v>
          </cell>
          <cell r="E265" t="str">
            <v>Dn</v>
          </cell>
          <cell r="F265" t="str">
            <v>Scroll Dn</v>
          </cell>
          <cell r="G265" t="str">
            <v>FLGS</v>
          </cell>
        </row>
        <row r="266">
          <cell r="A266" t="str">
            <v>V43</v>
          </cell>
          <cell r="B266">
            <v>8</v>
          </cell>
          <cell r="C266">
            <v>1</v>
          </cell>
          <cell r="D266" t="str">
            <v>V43.81</v>
          </cell>
          <cell r="E266" t="str">
            <v>÷</v>
          </cell>
          <cell r="F266" t="str">
            <v>[ CAT ]</v>
          </cell>
          <cell r="G266" t="str">
            <v>PRN</v>
          </cell>
        </row>
        <row r="267">
          <cell r="A267" t="str">
            <v>V43</v>
          </cell>
          <cell r="B267">
            <v>8</v>
          </cell>
          <cell r="C267">
            <v>2</v>
          </cell>
          <cell r="D267" t="str">
            <v>V43.82</v>
          </cell>
          <cell r="E267">
            <v>0</v>
          </cell>
          <cell r="F267" t="str">
            <v>VIEW</v>
          </cell>
          <cell r="G267" t="str">
            <v>STOPW</v>
          </cell>
        </row>
        <row r="268">
          <cell r="A268" t="str">
            <v>V43</v>
          </cell>
          <cell r="B268">
            <v>8</v>
          </cell>
          <cell r="C268">
            <v>3</v>
          </cell>
          <cell r="D268" t="str">
            <v>V43.83</v>
          </cell>
          <cell r="E268" t="str">
            <v>.</v>
          </cell>
          <cell r="F268" t="str">
            <v>SHOW</v>
          </cell>
          <cell r="G268" t="str">
            <v>[ INFO ]</v>
          </cell>
        </row>
        <row r="269">
          <cell r="A269" t="str">
            <v>V43</v>
          </cell>
          <cell r="B269">
            <v>8</v>
          </cell>
          <cell r="C269">
            <v>4</v>
          </cell>
          <cell r="D269" t="str">
            <v>V43.84</v>
          </cell>
          <cell r="E269" t="str">
            <v>R/S</v>
          </cell>
          <cell r="F269" t="str">
            <v>PRGM</v>
          </cell>
          <cell r="G269" t="str">
            <v>[ P.FN ]</v>
          </cell>
        </row>
        <row r="270">
          <cell r="A270" t="str">
            <v>V43</v>
          </cell>
          <cell r="B270">
            <v>8</v>
          </cell>
          <cell r="C270">
            <v>5</v>
          </cell>
          <cell r="D270" t="str">
            <v>V43.85</v>
          </cell>
          <cell r="E270" t="str">
            <v>EXIT</v>
          </cell>
          <cell r="F270" t="str">
            <v>OFF</v>
          </cell>
          <cell r="G270" t="str">
            <v>[ I/O ]</v>
          </cell>
        </row>
        <row r="273">
          <cell r="A273" t="str">
            <v>D43 old</v>
          </cell>
          <cell r="B273">
            <v>1</v>
          </cell>
          <cell r="C273">
            <v>1</v>
          </cell>
          <cell r="D273" t="str">
            <v>D43 old.11</v>
          </cell>
          <cell r="E273" t="str">
            <v>F1</v>
          </cell>
        </row>
        <row r="274">
          <cell r="A274" t="str">
            <v>D43 old</v>
          </cell>
          <cell r="B274">
            <v>1</v>
          </cell>
          <cell r="C274">
            <v>2</v>
          </cell>
          <cell r="D274" t="str">
            <v>D43 old.12</v>
          </cell>
          <cell r="E274" t="str">
            <v>F2</v>
          </cell>
        </row>
        <row r="275">
          <cell r="A275" t="str">
            <v>D43 old</v>
          </cell>
          <cell r="B275">
            <v>1</v>
          </cell>
          <cell r="C275">
            <v>3</v>
          </cell>
          <cell r="D275" t="str">
            <v>D43 old.13</v>
          </cell>
          <cell r="E275" t="str">
            <v>F3</v>
          </cell>
        </row>
        <row r="276">
          <cell r="A276" t="str">
            <v>D43 old</v>
          </cell>
          <cell r="B276">
            <v>1</v>
          </cell>
          <cell r="C276">
            <v>4</v>
          </cell>
          <cell r="D276" t="str">
            <v>D43 old.14</v>
          </cell>
          <cell r="E276" t="str">
            <v>F4</v>
          </cell>
        </row>
        <row r="277">
          <cell r="A277" t="str">
            <v>D43 old</v>
          </cell>
          <cell r="B277">
            <v>1</v>
          </cell>
          <cell r="C277">
            <v>5</v>
          </cell>
          <cell r="D277" t="str">
            <v>D43 old.15</v>
          </cell>
          <cell r="E277" t="str">
            <v>F4</v>
          </cell>
        </row>
        <row r="278">
          <cell r="A278" t="str">
            <v>D43 old</v>
          </cell>
          <cell r="B278">
            <v>1</v>
          </cell>
          <cell r="C278">
            <v>6</v>
          </cell>
          <cell r="D278" t="str">
            <v>D43 old.16</v>
          </cell>
          <cell r="E278" t="str">
            <v>F6</v>
          </cell>
        </row>
        <row r="279">
          <cell r="A279" t="str">
            <v>D43 old</v>
          </cell>
          <cell r="B279">
            <v>2</v>
          </cell>
          <cell r="C279">
            <v>1</v>
          </cell>
          <cell r="D279" t="str">
            <v>D43 old.21</v>
          </cell>
          <cell r="E279" t="str">
            <v>√x</v>
          </cell>
          <cell r="F279" t="str">
            <v>x^2</v>
          </cell>
          <cell r="G279" t="str">
            <v>a b/c</v>
          </cell>
        </row>
        <row r="280">
          <cell r="A280" t="str">
            <v>D43 old</v>
          </cell>
          <cell r="B280">
            <v>2</v>
          </cell>
          <cell r="C280">
            <v>2</v>
          </cell>
          <cell r="D280" t="str">
            <v>D43 old.22</v>
          </cell>
          <cell r="E280" t="str">
            <v>LOG</v>
          </cell>
          <cell r="F280" t="str">
            <v>10^x</v>
          </cell>
          <cell r="G280" t="str">
            <v>#</v>
          </cell>
        </row>
        <row r="281">
          <cell r="A281" t="str">
            <v>D43 old</v>
          </cell>
          <cell r="B281">
            <v>2</v>
          </cell>
          <cell r="C281">
            <v>3</v>
          </cell>
          <cell r="D281" t="str">
            <v>D43 old.23</v>
          </cell>
          <cell r="E281" t="str">
            <v>LN</v>
          </cell>
          <cell r="F281" t="str">
            <v>e^x</v>
          </cell>
          <cell r="G281" t="str">
            <v>.ms</v>
          </cell>
        </row>
        <row r="282">
          <cell r="A282" t="str">
            <v>D43 old</v>
          </cell>
          <cell r="B282">
            <v>2</v>
          </cell>
          <cell r="C282">
            <v>4</v>
          </cell>
          <cell r="D282" t="str">
            <v>D43 old.24</v>
          </cell>
          <cell r="E282" t="str">
            <v>SIN</v>
          </cell>
          <cell r="F282" t="str">
            <v>ASIN</v>
          </cell>
          <cell r="G282" t="str">
            <v>.d</v>
          </cell>
        </row>
        <row r="283">
          <cell r="A283" t="str">
            <v>D43 old</v>
          </cell>
          <cell r="B283">
            <v>2</v>
          </cell>
          <cell r="C283">
            <v>5</v>
          </cell>
          <cell r="D283" t="str">
            <v>D43 old.25</v>
          </cell>
          <cell r="E283" t="str">
            <v>COS</v>
          </cell>
          <cell r="F283" t="str">
            <v>ACOS</v>
          </cell>
          <cell r="G283" t="str">
            <v>-&gt;R</v>
          </cell>
        </row>
        <row r="284">
          <cell r="A284" t="str">
            <v>D43 old</v>
          </cell>
          <cell r="B284">
            <v>2</v>
          </cell>
          <cell r="C284">
            <v>6</v>
          </cell>
          <cell r="D284" t="str">
            <v>D43 old.26</v>
          </cell>
          <cell r="E284" t="str">
            <v>TAN</v>
          </cell>
          <cell r="F284" t="str">
            <v>ATAN</v>
          </cell>
          <cell r="G284" t="str">
            <v>-&gt;P</v>
          </cell>
        </row>
        <row r="285">
          <cell r="A285" t="str">
            <v>D43 old</v>
          </cell>
          <cell r="B285">
            <v>3</v>
          </cell>
          <cell r="C285">
            <v>1</v>
          </cell>
          <cell r="D285" t="str">
            <v>D43 old.31</v>
          </cell>
          <cell r="E285" t="str">
            <v>STO</v>
          </cell>
          <cell r="F285" t="str">
            <v>x√y</v>
          </cell>
          <cell r="G285" t="str">
            <v>GTO</v>
          </cell>
        </row>
        <row r="286">
          <cell r="A286" t="str">
            <v>D43 old</v>
          </cell>
          <cell r="B286">
            <v>3</v>
          </cell>
          <cell r="C286">
            <v>2</v>
          </cell>
          <cell r="D286" t="str">
            <v>D43 old.32</v>
          </cell>
          <cell r="E286" t="str">
            <v>RCL</v>
          </cell>
          <cell r="F286" t="str">
            <v>y^x</v>
          </cell>
          <cell r="G286" t="str">
            <v>LBL</v>
          </cell>
        </row>
        <row r="287">
          <cell r="A287" t="str">
            <v>D43 old</v>
          </cell>
          <cell r="B287">
            <v>3</v>
          </cell>
          <cell r="C287">
            <v>3</v>
          </cell>
          <cell r="D287" t="str">
            <v>D43 old.33</v>
          </cell>
          <cell r="E287" t="str">
            <v>RDN</v>
          </cell>
          <cell r="F287" t="str">
            <v>-&gt;I</v>
          </cell>
          <cell r="G287" t="str">
            <v>RTN</v>
          </cell>
        </row>
        <row r="288">
          <cell r="A288" t="str">
            <v>D43 old</v>
          </cell>
          <cell r="B288">
            <v>3</v>
          </cell>
          <cell r="C288">
            <v>4</v>
          </cell>
          <cell r="D288" t="str">
            <v>D43 old.34</v>
          </cell>
          <cell r="E288" t="str">
            <v>1/x</v>
          </cell>
          <cell r="F288" t="str">
            <v>DRG</v>
          </cell>
          <cell r="G288" t="str">
            <v>pi</v>
          </cell>
        </row>
        <row r="289">
          <cell r="A289" t="str">
            <v>D43 old</v>
          </cell>
          <cell r="B289">
            <v>3</v>
          </cell>
          <cell r="C289">
            <v>5</v>
          </cell>
          <cell r="D289" t="str">
            <v>D43 old.35</v>
          </cell>
          <cell r="E289" t="str">
            <v xml:space="preserve"> f </v>
          </cell>
          <cell r="F289" t="str">
            <v xml:space="preserve"> </v>
          </cell>
          <cell r="G289" t="str">
            <v xml:space="preserve"> </v>
          </cell>
        </row>
        <row r="290">
          <cell r="A290" t="str">
            <v>D43 old</v>
          </cell>
          <cell r="B290">
            <v>3</v>
          </cell>
          <cell r="C290">
            <v>6</v>
          </cell>
          <cell r="D290" t="str">
            <v>D43 old.36</v>
          </cell>
          <cell r="E290" t="str">
            <v xml:space="preserve"> g </v>
          </cell>
          <cell r="F290" t="str">
            <v xml:space="preserve"> </v>
          </cell>
          <cell r="G290" t="str">
            <v xml:space="preserve"> </v>
          </cell>
        </row>
        <row r="291">
          <cell r="A291" t="str">
            <v>D43 old</v>
          </cell>
          <cell r="B291">
            <v>4</v>
          </cell>
          <cell r="C291">
            <v>1</v>
          </cell>
          <cell r="D291" t="str">
            <v>D43 old.41</v>
          </cell>
          <cell r="E291" t="str">
            <v>ENTER</v>
          </cell>
          <cell r="F291" t="str">
            <v>COMPLEX</v>
          </cell>
          <cell r="G291" t="str">
            <v>[ CPX ]</v>
          </cell>
        </row>
        <row r="292">
          <cell r="A292" t="str">
            <v>D43 old</v>
          </cell>
          <cell r="B292">
            <v>4</v>
          </cell>
          <cell r="C292">
            <v>2</v>
          </cell>
          <cell r="D292" t="str">
            <v>D43 old.42</v>
          </cell>
          <cell r="E292" t="str">
            <v>x &lt;&gt; y</v>
          </cell>
          <cell r="F292" t="str">
            <v>LASTx</v>
          </cell>
          <cell r="G292" t="str">
            <v>[ STK ]</v>
          </cell>
        </row>
        <row r="293">
          <cell r="A293" t="str">
            <v>D43 old</v>
          </cell>
          <cell r="B293">
            <v>4</v>
          </cell>
          <cell r="C293">
            <v>3</v>
          </cell>
          <cell r="D293" t="str">
            <v>D43 old.43</v>
          </cell>
          <cell r="E293" t="str">
            <v>CHS</v>
          </cell>
          <cell r="F293" t="str">
            <v>|x|</v>
          </cell>
          <cell r="G293" t="str">
            <v>angle</v>
          </cell>
        </row>
        <row r="294">
          <cell r="A294" t="str">
            <v>D43 old</v>
          </cell>
          <cell r="B294">
            <v>4</v>
          </cell>
          <cell r="C294">
            <v>4</v>
          </cell>
          <cell r="D294" t="str">
            <v>D43 old.44</v>
          </cell>
          <cell r="E294" t="str">
            <v>EEX</v>
          </cell>
          <cell r="F294" t="str">
            <v>[ CONV ]</v>
          </cell>
          <cell r="G294" t="str">
            <v>[ EXP ]</v>
          </cell>
        </row>
        <row r="295">
          <cell r="A295" t="str">
            <v>D43 old</v>
          </cell>
          <cell r="B295">
            <v>4</v>
          </cell>
          <cell r="C295">
            <v>5</v>
          </cell>
          <cell r="D295" t="str">
            <v>D43 old.45</v>
          </cell>
          <cell r="E295" t="str">
            <v>&lt;=</v>
          </cell>
          <cell r="F295" t="str">
            <v>Undo</v>
          </cell>
          <cell r="G295" t="str">
            <v>[ CLR ]</v>
          </cell>
        </row>
        <row r="296">
          <cell r="A296" t="str">
            <v>D43 old</v>
          </cell>
          <cell r="B296">
            <v>5</v>
          </cell>
          <cell r="C296">
            <v>1</v>
          </cell>
          <cell r="D296" t="str">
            <v>D43 old.51</v>
          </cell>
          <cell r="E296" t="str">
            <v>XEQ</v>
          </cell>
          <cell r="F296" t="str">
            <v>alpha</v>
          </cell>
          <cell r="G296" t="str">
            <v>USER</v>
          </cell>
        </row>
        <row r="297">
          <cell r="A297" t="str">
            <v>D43 old</v>
          </cell>
          <cell r="B297">
            <v>5</v>
          </cell>
          <cell r="C297">
            <v>2</v>
          </cell>
          <cell r="D297" t="str">
            <v>D43 old.52</v>
          </cell>
          <cell r="E297">
            <v>7</v>
          </cell>
          <cell r="F297" t="str">
            <v>[ EQN ]</v>
          </cell>
          <cell r="G297" t="str">
            <v>[ HOME ]</v>
          </cell>
        </row>
        <row r="298">
          <cell r="A298" t="str">
            <v>D43 old</v>
          </cell>
          <cell r="B298">
            <v>5</v>
          </cell>
          <cell r="C298">
            <v>3</v>
          </cell>
          <cell r="D298" t="str">
            <v>D43 old.53</v>
          </cell>
          <cell r="E298">
            <v>8</v>
          </cell>
          <cell r="F298" t="str">
            <v>[ ADV ]</v>
          </cell>
          <cell r="G298" t="str">
            <v>[ CNST ]</v>
          </cell>
        </row>
        <row r="299">
          <cell r="A299" t="str">
            <v>D43 old</v>
          </cell>
          <cell r="B299">
            <v>5</v>
          </cell>
          <cell r="C299">
            <v>4</v>
          </cell>
          <cell r="D299" t="str">
            <v>D43 old.54</v>
          </cell>
          <cell r="E299">
            <v>9</v>
          </cell>
          <cell r="F299" t="str">
            <v>[ MATX ]</v>
          </cell>
          <cell r="G299" t="str">
            <v>[ X.FN ]</v>
          </cell>
        </row>
        <row r="300">
          <cell r="A300" t="str">
            <v>D43 old</v>
          </cell>
          <cell r="B300">
            <v>5</v>
          </cell>
          <cell r="C300">
            <v>5</v>
          </cell>
          <cell r="D300" t="str">
            <v>D43 old.55</v>
          </cell>
          <cell r="E300" t="str">
            <v>÷</v>
          </cell>
          <cell r="F300" t="str">
            <v>[ STAT ]</v>
          </cell>
          <cell r="G300" t="str">
            <v>[ SUM ]</v>
          </cell>
        </row>
        <row r="301">
          <cell r="A301" t="str">
            <v>D43 old</v>
          </cell>
          <cell r="B301">
            <v>6</v>
          </cell>
          <cell r="C301">
            <v>1</v>
          </cell>
          <cell r="D301" t="str">
            <v>D43 old.61</v>
          </cell>
          <cell r="E301" t="str">
            <v>Up</v>
          </cell>
          <cell r="F301" t="str">
            <v>Scroll Up</v>
          </cell>
          <cell r="G301" t="str">
            <v>REGS</v>
          </cell>
        </row>
        <row r="302">
          <cell r="A302" t="str">
            <v>D43 old</v>
          </cell>
          <cell r="B302">
            <v>6</v>
          </cell>
          <cell r="C302">
            <v>2</v>
          </cell>
          <cell r="D302" t="str">
            <v>D43 old.62</v>
          </cell>
          <cell r="E302">
            <v>4</v>
          </cell>
          <cell r="F302" t="str">
            <v>[ BASE ]</v>
          </cell>
          <cell r="G302" t="str">
            <v>[ CLK ]</v>
          </cell>
        </row>
        <row r="303">
          <cell r="A303" t="str">
            <v>D43 old</v>
          </cell>
          <cell r="B303">
            <v>6</v>
          </cell>
          <cell r="C303">
            <v>3</v>
          </cell>
          <cell r="D303" t="str">
            <v>D43 old.63</v>
          </cell>
          <cell r="E303">
            <v>5</v>
          </cell>
          <cell r="F303" t="str">
            <v>[ MODE ]</v>
          </cell>
          <cell r="G303" t="str">
            <v>[ UNIT ]</v>
          </cell>
        </row>
        <row r="304">
          <cell r="A304" t="str">
            <v>D43 old</v>
          </cell>
          <cell r="B304">
            <v>6</v>
          </cell>
          <cell r="C304">
            <v>4</v>
          </cell>
          <cell r="D304" t="str">
            <v>D43 old.64</v>
          </cell>
          <cell r="E304">
            <v>6</v>
          </cell>
          <cell r="F304" t="str">
            <v>[ FLAG ]</v>
          </cell>
          <cell r="G304" t="str">
            <v>[ BITS ]</v>
          </cell>
        </row>
        <row r="305">
          <cell r="A305" t="str">
            <v>D43 old</v>
          </cell>
          <cell r="B305">
            <v>6</v>
          </cell>
          <cell r="C305">
            <v>5</v>
          </cell>
          <cell r="D305" t="str">
            <v>D43 old.65</v>
          </cell>
          <cell r="E305" t="str">
            <v>✕</v>
          </cell>
          <cell r="F305" t="str">
            <v>[ PROB ]</v>
          </cell>
          <cell r="G305" t="str">
            <v>[ INTS ]</v>
          </cell>
        </row>
        <row r="306">
          <cell r="A306" t="str">
            <v>D43 old</v>
          </cell>
          <cell r="B306">
            <v>7</v>
          </cell>
          <cell r="C306">
            <v>1</v>
          </cell>
          <cell r="D306" t="str">
            <v>D43 old.71</v>
          </cell>
          <cell r="E306" t="str">
            <v>Dn</v>
          </cell>
          <cell r="F306" t="str">
            <v>Scroll Dn</v>
          </cell>
          <cell r="G306" t="str">
            <v>FLGS</v>
          </cell>
        </row>
        <row r="307">
          <cell r="A307" t="str">
            <v>D43 old</v>
          </cell>
          <cell r="B307">
            <v>7</v>
          </cell>
          <cell r="C307">
            <v>2</v>
          </cell>
          <cell r="D307" t="str">
            <v>D43 old.72</v>
          </cell>
          <cell r="E307">
            <v>1</v>
          </cell>
          <cell r="F307" t="str">
            <v>ASN</v>
          </cell>
          <cell r="G307" t="str">
            <v>[ KEYS ]</v>
          </cell>
        </row>
        <row r="308">
          <cell r="A308" t="str">
            <v>D43 old</v>
          </cell>
          <cell r="B308">
            <v>7</v>
          </cell>
          <cell r="C308">
            <v>3</v>
          </cell>
          <cell r="D308" t="str">
            <v>D43 old.73</v>
          </cell>
          <cell r="E308">
            <v>2</v>
          </cell>
          <cell r="F308" t="str">
            <v>[ DISP ]</v>
          </cell>
          <cell r="G308" t="str">
            <v>[ LOOP ]</v>
          </cell>
        </row>
        <row r="309">
          <cell r="A309" t="str">
            <v>D43 old</v>
          </cell>
          <cell r="B309">
            <v>7</v>
          </cell>
          <cell r="C309">
            <v>4</v>
          </cell>
          <cell r="D309" t="str">
            <v>D43 old.74</v>
          </cell>
          <cell r="E309">
            <v>3</v>
          </cell>
          <cell r="F309" t="str">
            <v>[ PART ]</v>
          </cell>
          <cell r="G309" t="str">
            <v>[ TEST ]</v>
          </cell>
        </row>
        <row r="310">
          <cell r="A310" t="str">
            <v>D43 old</v>
          </cell>
          <cell r="B310">
            <v>7</v>
          </cell>
          <cell r="C310">
            <v>5</v>
          </cell>
          <cell r="D310" t="str">
            <v>D43 old.75</v>
          </cell>
          <cell r="E310" t="str">
            <v>-</v>
          </cell>
          <cell r="F310" t="str">
            <v>[ FIN ]</v>
          </cell>
          <cell r="G310" t="str">
            <v>[ alphaSTR ]</v>
          </cell>
        </row>
        <row r="311">
          <cell r="A311" t="str">
            <v>D43 old</v>
          </cell>
          <cell r="B311">
            <v>8</v>
          </cell>
          <cell r="C311">
            <v>1</v>
          </cell>
          <cell r="D311" t="str">
            <v>D43 old.81</v>
          </cell>
          <cell r="E311" t="str">
            <v>EXIT</v>
          </cell>
          <cell r="F311" t="str">
            <v>OFF</v>
          </cell>
          <cell r="G311" t="str">
            <v>[ I/O ]</v>
          </cell>
        </row>
        <row r="312">
          <cell r="A312" t="str">
            <v>D43 old</v>
          </cell>
          <cell r="B312">
            <v>8</v>
          </cell>
          <cell r="C312">
            <v>2</v>
          </cell>
          <cell r="D312" t="str">
            <v>D43 old.82</v>
          </cell>
          <cell r="E312">
            <v>0</v>
          </cell>
          <cell r="F312" t="str">
            <v>VIEW</v>
          </cell>
          <cell r="G312" t="str">
            <v>STOPW</v>
          </cell>
        </row>
        <row r="313">
          <cell r="A313" t="str">
            <v>D43 old</v>
          </cell>
          <cell r="B313">
            <v>8</v>
          </cell>
          <cell r="C313">
            <v>3</v>
          </cell>
          <cell r="D313" t="str">
            <v>D43 old.83</v>
          </cell>
          <cell r="E313" t="str">
            <v>.</v>
          </cell>
          <cell r="F313" t="str">
            <v>SHOW</v>
          </cell>
          <cell r="G313" t="str">
            <v>[ INFO ]</v>
          </cell>
        </row>
        <row r="314">
          <cell r="A314" t="str">
            <v>D43 old</v>
          </cell>
          <cell r="B314">
            <v>8</v>
          </cell>
          <cell r="C314">
            <v>4</v>
          </cell>
          <cell r="D314" t="str">
            <v>D43 old.84</v>
          </cell>
          <cell r="E314" t="str">
            <v>R/S</v>
          </cell>
          <cell r="F314" t="str">
            <v>PRGM</v>
          </cell>
          <cell r="G314" t="str">
            <v>[ P.FN ]</v>
          </cell>
        </row>
        <row r="315">
          <cell r="A315" t="str">
            <v>D43 old</v>
          </cell>
          <cell r="B315">
            <v>8</v>
          </cell>
          <cell r="C315">
            <v>5</v>
          </cell>
          <cell r="D315" t="str">
            <v>D43 old.85</v>
          </cell>
          <cell r="E315" t="str">
            <v>+</v>
          </cell>
          <cell r="F315" t="str">
            <v>[ CAT ]</v>
          </cell>
          <cell r="G315" t="str">
            <v>PRN</v>
          </cell>
        </row>
        <row r="318">
          <cell r="A318" t="str">
            <v>D43 new</v>
          </cell>
          <cell r="B318">
            <v>1</v>
          </cell>
          <cell r="C318">
            <v>1</v>
          </cell>
          <cell r="D318" t="str">
            <v>D43 new.11</v>
          </cell>
          <cell r="E318" t="str">
            <v>F1</v>
          </cell>
        </row>
        <row r="319">
          <cell r="A319" t="str">
            <v>D43 new</v>
          </cell>
          <cell r="B319">
            <v>1</v>
          </cell>
          <cell r="C319">
            <v>2</v>
          </cell>
          <cell r="D319" t="str">
            <v>D43 new.12</v>
          </cell>
          <cell r="E319" t="str">
            <v>F2</v>
          </cell>
        </row>
        <row r="320">
          <cell r="A320" t="str">
            <v>D43 new</v>
          </cell>
          <cell r="B320">
            <v>1</v>
          </cell>
          <cell r="C320">
            <v>3</v>
          </cell>
          <cell r="D320" t="str">
            <v>D43 new.13</v>
          </cell>
          <cell r="E320" t="str">
            <v>F3</v>
          </cell>
        </row>
        <row r="321">
          <cell r="A321" t="str">
            <v>D43 new</v>
          </cell>
          <cell r="B321">
            <v>1</v>
          </cell>
          <cell r="C321">
            <v>4</v>
          </cell>
          <cell r="D321" t="str">
            <v>D43 new.14</v>
          </cell>
          <cell r="E321" t="str">
            <v>F4</v>
          </cell>
        </row>
        <row r="322">
          <cell r="A322" t="str">
            <v>D43 new</v>
          </cell>
          <cell r="B322">
            <v>1</v>
          </cell>
          <cell r="C322">
            <v>5</v>
          </cell>
          <cell r="D322" t="str">
            <v>D43 new.15</v>
          </cell>
          <cell r="E322" t="str">
            <v>F4</v>
          </cell>
        </row>
        <row r="323">
          <cell r="A323" t="str">
            <v>D43 new</v>
          </cell>
          <cell r="B323">
            <v>1</v>
          </cell>
          <cell r="C323">
            <v>6</v>
          </cell>
          <cell r="D323" t="str">
            <v>D43 new.16</v>
          </cell>
          <cell r="E323" t="str">
            <v>F6</v>
          </cell>
        </row>
        <row r="324">
          <cell r="A324" t="str">
            <v>D43 new</v>
          </cell>
          <cell r="B324">
            <v>2</v>
          </cell>
          <cell r="C324">
            <v>1</v>
          </cell>
          <cell r="D324" t="str">
            <v>D43 new.21</v>
          </cell>
          <cell r="E324" t="str">
            <v>LOG</v>
          </cell>
          <cell r="F324" t="str">
            <v>10^x</v>
          </cell>
          <cell r="G324" t="str">
            <v>a b/c</v>
          </cell>
        </row>
        <row r="325">
          <cell r="A325" t="str">
            <v>D43 new</v>
          </cell>
          <cell r="B325">
            <v>2</v>
          </cell>
          <cell r="C325">
            <v>2</v>
          </cell>
          <cell r="D325" t="str">
            <v>D43 new.22</v>
          </cell>
          <cell r="E325" t="str">
            <v>LN</v>
          </cell>
          <cell r="F325" t="str">
            <v>e^x</v>
          </cell>
          <cell r="G325" t="str">
            <v>#</v>
          </cell>
        </row>
        <row r="326">
          <cell r="A326" t="str">
            <v>D43 new</v>
          </cell>
          <cell r="B326">
            <v>2</v>
          </cell>
          <cell r="C326">
            <v>3</v>
          </cell>
          <cell r="D326" t="str">
            <v>D43 new.23</v>
          </cell>
          <cell r="E326" t="str">
            <v>√x</v>
          </cell>
          <cell r="F326" t="str">
            <v>x^2</v>
          </cell>
          <cell r="G326" t="str">
            <v>.ms</v>
          </cell>
        </row>
        <row r="327">
          <cell r="A327" t="str">
            <v>D43 new</v>
          </cell>
          <cell r="B327">
            <v>2</v>
          </cell>
          <cell r="C327">
            <v>4</v>
          </cell>
          <cell r="D327" t="str">
            <v>D43 new.24</v>
          </cell>
          <cell r="E327" t="str">
            <v>SIN</v>
          </cell>
          <cell r="F327" t="str">
            <v>ASIN</v>
          </cell>
          <cell r="G327" t="str">
            <v>.d</v>
          </cell>
        </row>
        <row r="328">
          <cell r="A328" t="str">
            <v>D43 new</v>
          </cell>
          <cell r="B328">
            <v>2</v>
          </cell>
          <cell r="C328">
            <v>5</v>
          </cell>
          <cell r="D328" t="str">
            <v>D43 new.25</v>
          </cell>
          <cell r="E328" t="str">
            <v>COS</v>
          </cell>
          <cell r="F328" t="str">
            <v>ACOS</v>
          </cell>
          <cell r="G328" t="str">
            <v>-&gt;R</v>
          </cell>
        </row>
        <row r="329">
          <cell r="A329" t="str">
            <v>D43 new</v>
          </cell>
          <cell r="B329">
            <v>2</v>
          </cell>
          <cell r="C329">
            <v>6</v>
          </cell>
          <cell r="D329" t="str">
            <v>D43 new.26</v>
          </cell>
          <cell r="E329" t="str">
            <v>TAN</v>
          </cell>
          <cell r="F329" t="str">
            <v>ATAN</v>
          </cell>
          <cell r="G329" t="str">
            <v>-&gt;P</v>
          </cell>
        </row>
        <row r="330">
          <cell r="A330" t="str">
            <v>D43 new</v>
          </cell>
          <cell r="B330">
            <v>3</v>
          </cell>
          <cell r="C330">
            <v>1</v>
          </cell>
          <cell r="D330" t="str">
            <v>D43 new.31</v>
          </cell>
          <cell r="E330" t="str">
            <v>STO</v>
          </cell>
          <cell r="F330" t="str">
            <v>-&gt;I</v>
          </cell>
          <cell r="G330" t="str">
            <v>%</v>
          </cell>
        </row>
        <row r="331">
          <cell r="A331" t="str">
            <v>D43 new</v>
          </cell>
          <cell r="B331">
            <v>3</v>
          </cell>
          <cell r="C331">
            <v>2</v>
          </cell>
          <cell r="D331" t="str">
            <v>D43 new.32</v>
          </cell>
          <cell r="E331" t="str">
            <v>RCL</v>
          </cell>
          <cell r="F331" t="str">
            <v>|x|</v>
          </cell>
          <cell r="G331" t="str">
            <v>angle</v>
          </cell>
        </row>
        <row r="332">
          <cell r="A332" t="str">
            <v>D43 new</v>
          </cell>
          <cell r="B332">
            <v>3</v>
          </cell>
          <cell r="C332">
            <v>3</v>
          </cell>
          <cell r="D332" t="str">
            <v>D43 new.33</v>
          </cell>
          <cell r="E332" t="str">
            <v>RDN</v>
          </cell>
          <cell r="F332" t="str">
            <v>x√y</v>
          </cell>
          <cell r="G332" t="str">
            <v>R Up</v>
          </cell>
        </row>
        <row r="333">
          <cell r="A333" t="str">
            <v>D43 new</v>
          </cell>
          <cell r="B333">
            <v>3</v>
          </cell>
          <cell r="C333">
            <v>4</v>
          </cell>
          <cell r="D333" t="str">
            <v>D43 new.34</v>
          </cell>
          <cell r="E333" t="str">
            <v>1/x</v>
          </cell>
          <cell r="F333" t="str">
            <v>y^x</v>
          </cell>
          <cell r="G333" t="str">
            <v>pi</v>
          </cell>
        </row>
        <row r="334">
          <cell r="A334" t="str">
            <v>D43 new</v>
          </cell>
          <cell r="B334">
            <v>3</v>
          </cell>
          <cell r="C334">
            <v>5</v>
          </cell>
          <cell r="D334" t="str">
            <v>D43 new.35</v>
          </cell>
          <cell r="E334" t="str">
            <v xml:space="preserve"> f </v>
          </cell>
          <cell r="F334" t="str">
            <v xml:space="preserve"> </v>
          </cell>
          <cell r="G334" t="str">
            <v xml:space="preserve"> </v>
          </cell>
        </row>
        <row r="335">
          <cell r="A335" t="str">
            <v>D43 new</v>
          </cell>
          <cell r="B335">
            <v>3</v>
          </cell>
          <cell r="C335">
            <v>6</v>
          </cell>
          <cell r="D335" t="str">
            <v>D43 new.36</v>
          </cell>
          <cell r="E335" t="str">
            <v xml:space="preserve"> g </v>
          </cell>
          <cell r="F335" t="str">
            <v xml:space="preserve"> </v>
          </cell>
          <cell r="G335" t="str">
            <v xml:space="preserve"> </v>
          </cell>
        </row>
        <row r="336">
          <cell r="A336" t="str">
            <v>D43 new</v>
          </cell>
          <cell r="B336">
            <v>4</v>
          </cell>
          <cell r="C336">
            <v>1</v>
          </cell>
          <cell r="D336" t="str">
            <v>D43 new.41</v>
          </cell>
          <cell r="E336" t="str">
            <v>ENTER</v>
          </cell>
          <cell r="F336" t="str">
            <v>COMPLEX</v>
          </cell>
          <cell r="G336" t="str">
            <v>[ CPX ]</v>
          </cell>
        </row>
        <row r="337">
          <cell r="A337" t="str">
            <v>D43 new</v>
          </cell>
          <cell r="B337">
            <v>4</v>
          </cell>
          <cell r="C337">
            <v>2</v>
          </cell>
          <cell r="D337" t="str">
            <v>D43 new.42</v>
          </cell>
          <cell r="E337" t="str">
            <v>x &lt;&gt; y</v>
          </cell>
          <cell r="F337" t="str">
            <v>LASTx</v>
          </cell>
          <cell r="G337" t="str">
            <v>[ STK ]</v>
          </cell>
        </row>
        <row r="338">
          <cell r="A338" t="str">
            <v>D43 new</v>
          </cell>
          <cell r="B338">
            <v>4</v>
          </cell>
          <cell r="C338">
            <v>3</v>
          </cell>
          <cell r="D338" t="str">
            <v>D43 new.43</v>
          </cell>
          <cell r="E338" t="str">
            <v>CHS</v>
          </cell>
          <cell r="F338" t="str">
            <v>DRG</v>
          </cell>
          <cell r="G338" t="str">
            <v>[ CONV ]</v>
          </cell>
        </row>
        <row r="339">
          <cell r="A339" t="str">
            <v>D43 new</v>
          </cell>
          <cell r="B339">
            <v>4</v>
          </cell>
          <cell r="C339">
            <v>4</v>
          </cell>
          <cell r="D339" t="str">
            <v>D43 new.44</v>
          </cell>
          <cell r="E339" t="str">
            <v>EEX</v>
          </cell>
          <cell r="F339" t="str">
            <v>[ EXP ]</v>
          </cell>
          <cell r="G339" t="str">
            <v>[ DISP ]</v>
          </cell>
        </row>
        <row r="340">
          <cell r="A340" t="str">
            <v>D43 new</v>
          </cell>
          <cell r="B340">
            <v>4</v>
          </cell>
          <cell r="C340">
            <v>5</v>
          </cell>
          <cell r="D340" t="str">
            <v>D43 new.45</v>
          </cell>
          <cell r="E340" t="str">
            <v>&lt;=</v>
          </cell>
          <cell r="F340" t="str">
            <v>Undo</v>
          </cell>
          <cell r="G340" t="str">
            <v>[ CLR ]</v>
          </cell>
        </row>
        <row r="341">
          <cell r="A341" t="str">
            <v>D43 new</v>
          </cell>
          <cell r="B341">
            <v>5</v>
          </cell>
          <cell r="C341">
            <v>1</v>
          </cell>
          <cell r="D341" t="str">
            <v>D43 new.51</v>
          </cell>
          <cell r="E341" t="str">
            <v>XEQ</v>
          </cell>
          <cell r="F341" t="str">
            <v>alpha</v>
          </cell>
          <cell r="G341" t="str">
            <v>USER</v>
          </cell>
        </row>
        <row r="342">
          <cell r="A342" t="str">
            <v>D43 new</v>
          </cell>
          <cell r="B342">
            <v>5</v>
          </cell>
          <cell r="C342">
            <v>2</v>
          </cell>
          <cell r="D342" t="str">
            <v>D43 new.52</v>
          </cell>
          <cell r="E342">
            <v>7</v>
          </cell>
          <cell r="F342" t="str">
            <v>[ EQN ]</v>
          </cell>
          <cell r="G342" t="str">
            <v>[ HOME ]</v>
          </cell>
        </row>
        <row r="343">
          <cell r="A343" t="str">
            <v>D43 new</v>
          </cell>
          <cell r="B343">
            <v>5</v>
          </cell>
          <cell r="C343">
            <v>3</v>
          </cell>
          <cell r="D343" t="str">
            <v>D43 new.53</v>
          </cell>
          <cell r="E343">
            <v>8</v>
          </cell>
          <cell r="F343" t="str">
            <v>[ ADV ]</v>
          </cell>
          <cell r="G343" t="str">
            <v>[ CNST ]</v>
          </cell>
        </row>
        <row r="344">
          <cell r="A344" t="str">
            <v>D43 new</v>
          </cell>
          <cell r="B344">
            <v>5</v>
          </cell>
          <cell r="C344">
            <v>4</v>
          </cell>
          <cell r="D344" t="str">
            <v>D43 new.54</v>
          </cell>
          <cell r="E344">
            <v>9</v>
          </cell>
          <cell r="F344" t="str">
            <v>[ MATX ]</v>
          </cell>
          <cell r="G344" t="str">
            <v>[ X.FN ]</v>
          </cell>
        </row>
        <row r="345">
          <cell r="A345" t="str">
            <v>D43 new</v>
          </cell>
          <cell r="B345">
            <v>5</v>
          </cell>
          <cell r="C345">
            <v>5</v>
          </cell>
          <cell r="D345" t="str">
            <v>D43 new.55</v>
          </cell>
          <cell r="E345" t="str">
            <v>÷</v>
          </cell>
          <cell r="F345" t="str">
            <v>[ STAT ]</v>
          </cell>
          <cell r="G345" t="str">
            <v>[ SUM ]</v>
          </cell>
        </row>
        <row r="346">
          <cell r="A346" t="str">
            <v>D43 new</v>
          </cell>
          <cell r="B346">
            <v>6</v>
          </cell>
          <cell r="C346">
            <v>1</v>
          </cell>
          <cell r="D346" t="str">
            <v>D43 new.61</v>
          </cell>
          <cell r="E346" t="str">
            <v>Up</v>
          </cell>
          <cell r="F346" t="str">
            <v>Scroll Up</v>
          </cell>
          <cell r="G346" t="str">
            <v>REGS</v>
          </cell>
        </row>
        <row r="347">
          <cell r="A347" t="str">
            <v>D43 new</v>
          </cell>
          <cell r="B347">
            <v>6</v>
          </cell>
          <cell r="C347">
            <v>2</v>
          </cell>
          <cell r="D347" t="str">
            <v>D43 new.62</v>
          </cell>
          <cell r="E347">
            <v>4</v>
          </cell>
          <cell r="F347" t="str">
            <v>[ BASE ]</v>
          </cell>
          <cell r="G347" t="str">
            <v>[ CLK ]</v>
          </cell>
        </row>
        <row r="348">
          <cell r="A348" t="str">
            <v>D43 new</v>
          </cell>
          <cell r="B348">
            <v>6</v>
          </cell>
          <cell r="C348">
            <v>3</v>
          </cell>
          <cell r="D348" t="str">
            <v>D43 new.63</v>
          </cell>
          <cell r="E348">
            <v>5</v>
          </cell>
          <cell r="F348" t="str">
            <v>GTO</v>
          </cell>
          <cell r="G348" t="str">
            <v>[ UNIT ]</v>
          </cell>
        </row>
        <row r="349">
          <cell r="A349" t="str">
            <v>D43 new</v>
          </cell>
          <cell r="B349">
            <v>6</v>
          </cell>
          <cell r="C349">
            <v>4</v>
          </cell>
          <cell r="D349" t="str">
            <v>D43 new.64</v>
          </cell>
          <cell r="E349">
            <v>6</v>
          </cell>
          <cell r="F349" t="str">
            <v>[ FLAG ]</v>
          </cell>
          <cell r="G349" t="str">
            <v>[ BITS ]</v>
          </cell>
        </row>
        <row r="350">
          <cell r="A350" t="str">
            <v>D43 new</v>
          </cell>
          <cell r="B350">
            <v>6</v>
          </cell>
          <cell r="C350">
            <v>5</v>
          </cell>
          <cell r="D350" t="str">
            <v>D43 new.65</v>
          </cell>
          <cell r="E350" t="str">
            <v>✕</v>
          </cell>
          <cell r="F350" t="str">
            <v>[ PROB ]</v>
          </cell>
          <cell r="G350" t="str">
            <v>[ INTS ]</v>
          </cell>
        </row>
        <row r="351">
          <cell r="A351" t="str">
            <v>D43 new</v>
          </cell>
          <cell r="B351">
            <v>7</v>
          </cell>
          <cell r="C351">
            <v>1</v>
          </cell>
          <cell r="D351" t="str">
            <v>D43 new.71</v>
          </cell>
          <cell r="E351" t="str">
            <v>Dn</v>
          </cell>
          <cell r="F351" t="str">
            <v>Scroll Dn</v>
          </cell>
          <cell r="G351" t="str">
            <v>FLGS</v>
          </cell>
        </row>
        <row r="352">
          <cell r="A352" t="str">
            <v>D43 new</v>
          </cell>
          <cell r="B352">
            <v>7</v>
          </cell>
          <cell r="C352">
            <v>2</v>
          </cell>
          <cell r="D352" t="str">
            <v>D43 new.72</v>
          </cell>
          <cell r="E352">
            <v>1</v>
          </cell>
          <cell r="F352" t="str">
            <v>ASN</v>
          </cell>
          <cell r="G352" t="str">
            <v>[ KEYS ]</v>
          </cell>
        </row>
        <row r="353">
          <cell r="A353" t="str">
            <v>D43 new</v>
          </cell>
          <cell r="B353">
            <v>7</v>
          </cell>
          <cell r="C353">
            <v>3</v>
          </cell>
          <cell r="D353" t="str">
            <v>D43 new.73</v>
          </cell>
          <cell r="E353">
            <v>2</v>
          </cell>
          <cell r="F353" t="str">
            <v>[ MODE ]</v>
          </cell>
          <cell r="G353" t="str">
            <v>[ LOOP ]</v>
          </cell>
        </row>
        <row r="354">
          <cell r="A354" t="str">
            <v>D43 new</v>
          </cell>
          <cell r="B354">
            <v>7</v>
          </cell>
          <cell r="C354">
            <v>4</v>
          </cell>
          <cell r="D354" t="str">
            <v>D43 new.74</v>
          </cell>
          <cell r="E354">
            <v>3</v>
          </cell>
          <cell r="F354" t="str">
            <v>[ PART ]</v>
          </cell>
          <cell r="G354" t="str">
            <v>[ TEST ]</v>
          </cell>
        </row>
        <row r="355">
          <cell r="A355" t="str">
            <v>D43 new</v>
          </cell>
          <cell r="B355">
            <v>7</v>
          </cell>
          <cell r="C355">
            <v>5</v>
          </cell>
          <cell r="D355" t="str">
            <v>D43 new.75</v>
          </cell>
          <cell r="E355" t="str">
            <v>-</v>
          </cell>
          <cell r="F355" t="str">
            <v>[ FIN ]</v>
          </cell>
          <cell r="G355" t="str">
            <v>[ alphaSTR ]</v>
          </cell>
        </row>
        <row r="356">
          <cell r="A356" t="str">
            <v>D43 new</v>
          </cell>
          <cell r="B356">
            <v>8</v>
          </cell>
          <cell r="C356">
            <v>1</v>
          </cell>
          <cell r="D356" t="str">
            <v>D43 new.81</v>
          </cell>
          <cell r="E356" t="str">
            <v>EXIT</v>
          </cell>
          <cell r="F356" t="str">
            <v>OFF</v>
          </cell>
          <cell r="G356" t="str">
            <v>[ I/O ]</v>
          </cell>
        </row>
        <row r="357">
          <cell r="A357" t="str">
            <v>D43 new</v>
          </cell>
          <cell r="B357">
            <v>8</v>
          </cell>
          <cell r="C357">
            <v>2</v>
          </cell>
          <cell r="D357" t="str">
            <v>D43 new.82</v>
          </cell>
          <cell r="E357">
            <v>0</v>
          </cell>
          <cell r="F357" t="str">
            <v>VIEW</v>
          </cell>
          <cell r="G357" t="str">
            <v>STOPW</v>
          </cell>
        </row>
        <row r="358">
          <cell r="A358" t="str">
            <v>D43 new</v>
          </cell>
          <cell r="B358">
            <v>8</v>
          </cell>
          <cell r="C358">
            <v>3</v>
          </cell>
          <cell r="D358" t="str">
            <v>D43 new.83</v>
          </cell>
          <cell r="E358" t="str">
            <v>.</v>
          </cell>
          <cell r="F358" t="str">
            <v>SHOW</v>
          </cell>
          <cell r="G358" t="str">
            <v>[ INFO ]</v>
          </cell>
        </row>
        <row r="359">
          <cell r="A359" t="str">
            <v>D43 new</v>
          </cell>
          <cell r="B359">
            <v>8</v>
          </cell>
          <cell r="C359">
            <v>4</v>
          </cell>
          <cell r="D359" t="str">
            <v>D43 new.84</v>
          </cell>
          <cell r="E359" t="str">
            <v>R/S</v>
          </cell>
          <cell r="F359" t="str">
            <v>PRGM</v>
          </cell>
          <cell r="G359" t="str">
            <v>[ P.FN ]</v>
          </cell>
        </row>
        <row r="360">
          <cell r="A360" t="str">
            <v>D43 new</v>
          </cell>
          <cell r="B360">
            <v>8</v>
          </cell>
          <cell r="C360">
            <v>5</v>
          </cell>
          <cell r="D360" t="str">
            <v>D43 new.85</v>
          </cell>
          <cell r="E360" t="str">
            <v>+</v>
          </cell>
          <cell r="F360" t="str">
            <v>[ CAT ]</v>
          </cell>
          <cell r="G360" t="str">
            <v>PRN</v>
          </cell>
        </row>
        <row r="363">
          <cell r="A363" t="str">
            <v>E43</v>
          </cell>
          <cell r="B363">
            <v>1</v>
          </cell>
          <cell r="C363">
            <v>1</v>
          </cell>
          <cell r="D363" t="str">
            <v>E43.11</v>
          </cell>
          <cell r="E363" t="str">
            <v>F1</v>
          </cell>
        </row>
        <row r="364">
          <cell r="A364" t="str">
            <v>E43</v>
          </cell>
          <cell r="B364">
            <v>1</v>
          </cell>
          <cell r="C364">
            <v>2</v>
          </cell>
          <cell r="D364" t="str">
            <v>E43.12</v>
          </cell>
          <cell r="E364" t="str">
            <v>F2</v>
          </cell>
        </row>
        <row r="365">
          <cell r="A365" t="str">
            <v>E43</v>
          </cell>
          <cell r="B365">
            <v>1</v>
          </cell>
          <cell r="C365">
            <v>3</v>
          </cell>
          <cell r="D365" t="str">
            <v>E43.13</v>
          </cell>
          <cell r="E365" t="str">
            <v>F3</v>
          </cell>
        </row>
        <row r="366">
          <cell r="A366" t="str">
            <v>E43</v>
          </cell>
          <cell r="B366">
            <v>1</v>
          </cell>
          <cell r="C366">
            <v>4</v>
          </cell>
          <cell r="D366" t="str">
            <v>E43.14</v>
          </cell>
          <cell r="E366" t="str">
            <v>F4</v>
          </cell>
        </row>
        <row r="367">
          <cell r="A367" t="str">
            <v>E43</v>
          </cell>
          <cell r="B367">
            <v>1</v>
          </cell>
          <cell r="C367">
            <v>5</v>
          </cell>
          <cell r="D367" t="str">
            <v>E43.15</v>
          </cell>
          <cell r="E367" t="str">
            <v>F4</v>
          </cell>
        </row>
        <row r="368">
          <cell r="A368" t="str">
            <v>E43</v>
          </cell>
          <cell r="B368">
            <v>1</v>
          </cell>
          <cell r="C368">
            <v>6</v>
          </cell>
          <cell r="D368" t="str">
            <v>E43.16</v>
          </cell>
          <cell r="E368" t="str">
            <v>F6</v>
          </cell>
        </row>
        <row r="369">
          <cell r="A369" t="str">
            <v>E43</v>
          </cell>
          <cell r="B369">
            <v>2</v>
          </cell>
          <cell r="C369">
            <v>1</v>
          </cell>
          <cell r="D369" t="str">
            <v>E43.21</v>
          </cell>
          <cell r="E369" t="str">
            <v>STO</v>
          </cell>
          <cell r="F369" t="str">
            <v>-&gt;I</v>
          </cell>
          <cell r="G369" t="str">
            <v>a b/c</v>
          </cell>
        </row>
        <row r="370">
          <cell r="A370" t="str">
            <v>E43</v>
          </cell>
          <cell r="B370">
            <v>2</v>
          </cell>
          <cell r="C370">
            <v>2</v>
          </cell>
          <cell r="D370" t="str">
            <v>E43.22</v>
          </cell>
          <cell r="E370" t="str">
            <v>RCL</v>
          </cell>
          <cell r="F370" t="str">
            <v>y^x</v>
          </cell>
          <cell r="G370" t="str">
            <v>#</v>
          </cell>
        </row>
        <row r="371">
          <cell r="A371" t="str">
            <v>E43</v>
          </cell>
          <cell r="B371">
            <v>2</v>
          </cell>
          <cell r="C371">
            <v>3</v>
          </cell>
          <cell r="D371" t="str">
            <v>E43.23</v>
          </cell>
          <cell r="E371" t="str">
            <v>1/x</v>
          </cell>
          <cell r="F371" t="str">
            <v>x√y</v>
          </cell>
          <cell r="G371" t="str">
            <v>.ms</v>
          </cell>
        </row>
        <row r="372">
          <cell r="A372" t="str">
            <v>E43</v>
          </cell>
          <cell r="B372">
            <v>2</v>
          </cell>
          <cell r="C372">
            <v>4</v>
          </cell>
          <cell r="D372" t="str">
            <v>E43.24</v>
          </cell>
          <cell r="E372" t="str">
            <v>√x</v>
          </cell>
          <cell r="F372" t="str">
            <v>x^2</v>
          </cell>
          <cell r="G372" t="str">
            <v>.d</v>
          </cell>
        </row>
        <row r="373">
          <cell r="A373" t="str">
            <v>E43</v>
          </cell>
          <cell r="B373">
            <v>2</v>
          </cell>
          <cell r="C373">
            <v>5</v>
          </cell>
          <cell r="D373" t="str">
            <v>E43.25</v>
          </cell>
          <cell r="E373" t="str">
            <v>LOG</v>
          </cell>
          <cell r="F373" t="str">
            <v>10^x</v>
          </cell>
          <cell r="G373" t="str">
            <v>-&gt;R</v>
          </cell>
        </row>
        <row r="374">
          <cell r="A374" t="str">
            <v>E43</v>
          </cell>
          <cell r="B374">
            <v>2</v>
          </cell>
          <cell r="C374">
            <v>6</v>
          </cell>
          <cell r="D374" t="str">
            <v>E43.26</v>
          </cell>
          <cell r="E374" t="str">
            <v>LN</v>
          </cell>
          <cell r="F374" t="str">
            <v>e^x</v>
          </cell>
          <cell r="G374" t="str">
            <v>-&gt;P</v>
          </cell>
        </row>
        <row r="375">
          <cell r="A375" t="str">
            <v>E43</v>
          </cell>
          <cell r="B375">
            <v>3</v>
          </cell>
          <cell r="C375">
            <v>1</v>
          </cell>
          <cell r="D375" t="str">
            <v>E43.31</v>
          </cell>
          <cell r="E375" t="str">
            <v xml:space="preserve"> f </v>
          </cell>
          <cell r="F375" t="str">
            <v xml:space="preserve"> </v>
          </cell>
          <cell r="G375" t="str">
            <v xml:space="preserve"> </v>
          </cell>
        </row>
        <row r="376">
          <cell r="A376" t="str">
            <v>E43</v>
          </cell>
          <cell r="B376">
            <v>3</v>
          </cell>
          <cell r="C376">
            <v>2</v>
          </cell>
          <cell r="D376" t="str">
            <v>E43.32</v>
          </cell>
          <cell r="E376" t="str">
            <v xml:space="preserve"> g </v>
          </cell>
          <cell r="F376" t="str">
            <v xml:space="preserve"> </v>
          </cell>
          <cell r="G376" t="str">
            <v xml:space="preserve"> </v>
          </cell>
        </row>
        <row r="377">
          <cell r="A377" t="str">
            <v>E43</v>
          </cell>
          <cell r="B377">
            <v>3</v>
          </cell>
          <cell r="C377">
            <v>3</v>
          </cell>
          <cell r="D377" t="str">
            <v>E43.33</v>
          </cell>
          <cell r="E377" t="str">
            <v>RDN</v>
          </cell>
          <cell r="F377" t="str">
            <v>DRG</v>
          </cell>
          <cell r="G377" t="str">
            <v>pi</v>
          </cell>
        </row>
        <row r="378">
          <cell r="A378" t="str">
            <v>E43</v>
          </cell>
          <cell r="B378">
            <v>3</v>
          </cell>
          <cell r="C378">
            <v>4</v>
          </cell>
          <cell r="D378" t="str">
            <v>E43.34</v>
          </cell>
          <cell r="E378" t="str">
            <v>SIN</v>
          </cell>
          <cell r="F378" t="str">
            <v>ASIN</v>
          </cell>
          <cell r="G378" t="str">
            <v>GTO</v>
          </cell>
        </row>
        <row r="379">
          <cell r="A379" t="str">
            <v>E43</v>
          </cell>
          <cell r="B379">
            <v>3</v>
          </cell>
          <cell r="C379">
            <v>5</v>
          </cell>
          <cell r="D379" t="str">
            <v>E43.35</v>
          </cell>
          <cell r="E379" t="str">
            <v>COS</v>
          </cell>
          <cell r="F379" t="str">
            <v>ACOS</v>
          </cell>
          <cell r="G379" t="str">
            <v>LBL</v>
          </cell>
        </row>
        <row r="380">
          <cell r="A380" t="str">
            <v>E43</v>
          </cell>
          <cell r="B380">
            <v>3</v>
          </cell>
          <cell r="C380">
            <v>6</v>
          </cell>
          <cell r="D380" t="str">
            <v>E43.36</v>
          </cell>
          <cell r="E380" t="str">
            <v>TAN</v>
          </cell>
          <cell r="F380" t="str">
            <v>ATAN</v>
          </cell>
          <cell r="G380" t="str">
            <v>RTN</v>
          </cell>
        </row>
        <row r="381">
          <cell r="A381" t="str">
            <v>E43</v>
          </cell>
          <cell r="B381">
            <v>4</v>
          </cell>
          <cell r="C381">
            <v>1</v>
          </cell>
          <cell r="D381" t="str">
            <v>E43.41</v>
          </cell>
          <cell r="E381" t="str">
            <v>ENTER</v>
          </cell>
          <cell r="F381" t="str">
            <v>COMPLEX</v>
          </cell>
          <cell r="G381" t="str">
            <v>[ CPX ]</v>
          </cell>
        </row>
        <row r="382">
          <cell r="A382" t="str">
            <v>E43</v>
          </cell>
          <cell r="B382">
            <v>4</v>
          </cell>
          <cell r="C382">
            <v>2</v>
          </cell>
          <cell r="D382" t="str">
            <v>E43.42</v>
          </cell>
          <cell r="E382" t="str">
            <v>x &lt;&gt; y</v>
          </cell>
          <cell r="F382" t="str">
            <v>LASTx</v>
          </cell>
          <cell r="G382" t="str">
            <v>[ STK ]</v>
          </cell>
        </row>
        <row r="383">
          <cell r="A383" t="str">
            <v>E43</v>
          </cell>
          <cell r="B383">
            <v>4</v>
          </cell>
          <cell r="C383">
            <v>3</v>
          </cell>
          <cell r="D383" t="str">
            <v>E43.43</v>
          </cell>
          <cell r="E383" t="str">
            <v>CHS</v>
          </cell>
          <cell r="F383" t="str">
            <v>|x|</v>
          </cell>
          <cell r="G383" t="str">
            <v>angle</v>
          </cell>
        </row>
        <row r="384">
          <cell r="A384" t="str">
            <v>E43</v>
          </cell>
          <cell r="B384">
            <v>4</v>
          </cell>
          <cell r="C384">
            <v>4</v>
          </cell>
          <cell r="D384" t="str">
            <v>E43.44</v>
          </cell>
          <cell r="E384" t="str">
            <v>EEX</v>
          </cell>
          <cell r="F384" t="str">
            <v>[ CONV ]</v>
          </cell>
          <cell r="G384" t="str">
            <v>[ EXP ]</v>
          </cell>
        </row>
        <row r="385">
          <cell r="A385" t="str">
            <v>E43</v>
          </cell>
          <cell r="B385">
            <v>4</v>
          </cell>
          <cell r="C385">
            <v>5</v>
          </cell>
          <cell r="D385" t="str">
            <v>E43.45</v>
          </cell>
          <cell r="E385" t="str">
            <v>&lt;=</v>
          </cell>
          <cell r="F385" t="str">
            <v>Undo</v>
          </cell>
          <cell r="G385" t="str">
            <v>[ CLR ]</v>
          </cell>
        </row>
        <row r="386">
          <cell r="A386" t="str">
            <v>E43</v>
          </cell>
          <cell r="B386">
            <v>5</v>
          </cell>
          <cell r="C386">
            <v>1</v>
          </cell>
          <cell r="D386" t="str">
            <v>E43.51</v>
          </cell>
          <cell r="E386" t="str">
            <v>XEQ</v>
          </cell>
          <cell r="F386" t="str">
            <v>alpha</v>
          </cell>
          <cell r="G386" t="str">
            <v>USER</v>
          </cell>
        </row>
        <row r="387">
          <cell r="A387" t="str">
            <v>E43</v>
          </cell>
          <cell r="B387">
            <v>5</v>
          </cell>
          <cell r="C387">
            <v>2</v>
          </cell>
          <cell r="D387" t="str">
            <v>E43.52</v>
          </cell>
          <cell r="E387">
            <v>7</v>
          </cell>
          <cell r="F387" t="str">
            <v>[ EQN ]</v>
          </cell>
          <cell r="G387" t="str">
            <v>[ HOME ]</v>
          </cell>
        </row>
        <row r="388">
          <cell r="A388" t="str">
            <v>E43</v>
          </cell>
          <cell r="B388">
            <v>5</v>
          </cell>
          <cell r="C388">
            <v>3</v>
          </cell>
          <cell r="D388" t="str">
            <v>E43.53</v>
          </cell>
          <cell r="E388">
            <v>8</v>
          </cell>
          <cell r="F388" t="str">
            <v>[ ADV ]</v>
          </cell>
          <cell r="G388" t="str">
            <v>[ CNST ]</v>
          </cell>
        </row>
        <row r="389">
          <cell r="A389" t="str">
            <v>E43</v>
          </cell>
          <cell r="B389">
            <v>5</v>
          </cell>
          <cell r="C389">
            <v>4</v>
          </cell>
          <cell r="D389" t="str">
            <v>E43.54</v>
          </cell>
          <cell r="E389">
            <v>9</v>
          </cell>
          <cell r="F389" t="str">
            <v>[ MATX ]</v>
          </cell>
          <cell r="G389" t="str">
            <v>[ X.FN ]</v>
          </cell>
        </row>
        <row r="390">
          <cell r="A390" t="str">
            <v>E43</v>
          </cell>
          <cell r="B390">
            <v>5</v>
          </cell>
          <cell r="C390">
            <v>5</v>
          </cell>
          <cell r="D390" t="str">
            <v>E43.55</v>
          </cell>
          <cell r="E390" t="str">
            <v>÷</v>
          </cell>
          <cell r="F390" t="str">
            <v>[ STAT ]</v>
          </cell>
          <cell r="G390" t="str">
            <v>[ SUM ]</v>
          </cell>
        </row>
        <row r="391">
          <cell r="A391" t="str">
            <v>E43</v>
          </cell>
          <cell r="B391">
            <v>6</v>
          </cell>
          <cell r="C391">
            <v>1</v>
          </cell>
          <cell r="D391" t="str">
            <v>E43.61</v>
          </cell>
          <cell r="E391" t="str">
            <v>Up</v>
          </cell>
          <cell r="F391" t="str">
            <v>Scroll Up</v>
          </cell>
          <cell r="G391" t="str">
            <v>REGS</v>
          </cell>
        </row>
        <row r="392">
          <cell r="A392" t="str">
            <v>E43</v>
          </cell>
          <cell r="B392">
            <v>6</v>
          </cell>
          <cell r="C392">
            <v>2</v>
          </cell>
          <cell r="D392" t="str">
            <v>E43.62</v>
          </cell>
          <cell r="E392">
            <v>4</v>
          </cell>
          <cell r="F392" t="str">
            <v>[ BASE ]</v>
          </cell>
          <cell r="G392" t="str">
            <v>[ CLK ]</v>
          </cell>
        </row>
        <row r="393">
          <cell r="A393" t="str">
            <v>E43</v>
          </cell>
          <cell r="B393">
            <v>6</v>
          </cell>
          <cell r="C393">
            <v>3</v>
          </cell>
          <cell r="D393" t="str">
            <v>E43.63</v>
          </cell>
          <cell r="E393">
            <v>5</v>
          </cell>
          <cell r="F393" t="str">
            <v>[ MODE ]</v>
          </cell>
          <cell r="G393" t="str">
            <v>[ UNIT ]</v>
          </cell>
        </row>
        <row r="394">
          <cell r="A394" t="str">
            <v>E43</v>
          </cell>
          <cell r="B394">
            <v>6</v>
          </cell>
          <cell r="C394">
            <v>4</v>
          </cell>
          <cell r="D394" t="str">
            <v>E43.64</v>
          </cell>
          <cell r="E394">
            <v>6</v>
          </cell>
          <cell r="F394" t="str">
            <v>[ FLAG ]</v>
          </cell>
          <cell r="G394" t="str">
            <v>[ BITS ]</v>
          </cell>
        </row>
        <row r="395">
          <cell r="A395" t="str">
            <v>E43</v>
          </cell>
          <cell r="B395">
            <v>6</v>
          </cell>
          <cell r="C395">
            <v>5</v>
          </cell>
          <cell r="D395" t="str">
            <v>E43.65</v>
          </cell>
          <cell r="E395" t="str">
            <v>✕</v>
          </cell>
          <cell r="F395" t="str">
            <v>[ PROB ]</v>
          </cell>
          <cell r="G395" t="str">
            <v>[ INTS ]</v>
          </cell>
        </row>
        <row r="396">
          <cell r="A396" t="str">
            <v>E43</v>
          </cell>
          <cell r="B396">
            <v>7</v>
          </cell>
          <cell r="C396">
            <v>1</v>
          </cell>
          <cell r="D396" t="str">
            <v>E43.71</v>
          </cell>
          <cell r="E396" t="str">
            <v>Dn</v>
          </cell>
          <cell r="F396" t="str">
            <v>Scroll Dn</v>
          </cell>
          <cell r="G396" t="str">
            <v>FLGS</v>
          </cell>
        </row>
        <row r="397">
          <cell r="A397" t="str">
            <v>E43</v>
          </cell>
          <cell r="B397">
            <v>7</v>
          </cell>
          <cell r="C397">
            <v>2</v>
          </cell>
          <cell r="D397" t="str">
            <v>E43.72</v>
          </cell>
          <cell r="E397">
            <v>1</v>
          </cell>
          <cell r="F397" t="str">
            <v>ASN</v>
          </cell>
          <cell r="G397" t="str">
            <v>[ KEYS ]</v>
          </cell>
        </row>
        <row r="398">
          <cell r="A398" t="str">
            <v>E43</v>
          </cell>
          <cell r="B398">
            <v>7</v>
          </cell>
          <cell r="C398">
            <v>3</v>
          </cell>
          <cell r="D398" t="str">
            <v>E43.73</v>
          </cell>
          <cell r="E398">
            <v>2</v>
          </cell>
          <cell r="F398" t="str">
            <v>[ DISP ]</v>
          </cell>
          <cell r="G398" t="str">
            <v>[ LOOP ]</v>
          </cell>
        </row>
        <row r="399">
          <cell r="A399" t="str">
            <v>E43</v>
          </cell>
          <cell r="B399">
            <v>7</v>
          </cell>
          <cell r="C399">
            <v>4</v>
          </cell>
          <cell r="D399" t="str">
            <v>E43.74</v>
          </cell>
          <cell r="E399">
            <v>3</v>
          </cell>
          <cell r="F399" t="str">
            <v>[ PART ]</v>
          </cell>
          <cell r="G399" t="str">
            <v>[ TEST ]</v>
          </cell>
        </row>
        <row r="400">
          <cell r="A400" t="str">
            <v>E43</v>
          </cell>
          <cell r="B400">
            <v>7</v>
          </cell>
          <cell r="C400">
            <v>5</v>
          </cell>
          <cell r="D400" t="str">
            <v>E43.75</v>
          </cell>
          <cell r="E400" t="str">
            <v>-</v>
          </cell>
          <cell r="F400" t="str">
            <v>[ FIN ]</v>
          </cell>
          <cell r="G400" t="str">
            <v>[ alphaSTR ]</v>
          </cell>
        </row>
        <row r="401">
          <cell r="A401" t="str">
            <v>E43</v>
          </cell>
          <cell r="B401">
            <v>8</v>
          </cell>
          <cell r="C401">
            <v>1</v>
          </cell>
          <cell r="D401" t="str">
            <v>E43.81</v>
          </cell>
          <cell r="E401" t="str">
            <v>EXIT</v>
          </cell>
          <cell r="F401" t="str">
            <v>OFF</v>
          </cell>
          <cell r="G401" t="str">
            <v>PRN</v>
          </cell>
        </row>
        <row r="402">
          <cell r="A402" t="str">
            <v>E43</v>
          </cell>
          <cell r="B402">
            <v>8</v>
          </cell>
          <cell r="C402">
            <v>2</v>
          </cell>
          <cell r="D402" t="str">
            <v>E43.82</v>
          </cell>
          <cell r="E402">
            <v>0</v>
          </cell>
          <cell r="F402" t="str">
            <v>VIEW</v>
          </cell>
          <cell r="G402" t="str">
            <v>STOPW</v>
          </cell>
        </row>
        <row r="403">
          <cell r="A403" t="str">
            <v>E43</v>
          </cell>
          <cell r="B403">
            <v>8</v>
          </cell>
          <cell r="C403">
            <v>3</v>
          </cell>
          <cell r="D403" t="str">
            <v>E43.83</v>
          </cell>
          <cell r="E403" t="str">
            <v>.</v>
          </cell>
          <cell r="F403" t="str">
            <v>SHOW</v>
          </cell>
          <cell r="G403" t="str">
            <v>[ INFO ]</v>
          </cell>
        </row>
        <row r="404">
          <cell r="A404" t="str">
            <v>E43</v>
          </cell>
          <cell r="B404">
            <v>8</v>
          </cell>
          <cell r="C404">
            <v>4</v>
          </cell>
          <cell r="D404" t="str">
            <v>E43.84</v>
          </cell>
          <cell r="E404" t="str">
            <v>R/S</v>
          </cell>
          <cell r="F404" t="str">
            <v>PRGM</v>
          </cell>
          <cell r="G404" t="str">
            <v>[ P.FN ]</v>
          </cell>
        </row>
        <row r="405">
          <cell r="A405" t="str">
            <v>E43</v>
          </cell>
          <cell r="B405">
            <v>8</v>
          </cell>
          <cell r="C405">
            <v>5</v>
          </cell>
          <cell r="D405" t="str">
            <v>E43.85</v>
          </cell>
          <cell r="E405" t="str">
            <v>+</v>
          </cell>
          <cell r="F405" t="str">
            <v>[ CAT ]</v>
          </cell>
          <cell r="G405" t="str">
            <v>[ I/O ]</v>
          </cell>
        </row>
        <row r="408">
          <cell r="A408" t="str">
            <v>N43</v>
          </cell>
          <cell r="B408">
            <v>1</v>
          </cell>
          <cell r="C408">
            <v>1</v>
          </cell>
          <cell r="D408" t="str">
            <v>N43.11</v>
          </cell>
          <cell r="E408" t="str">
            <v>F1</v>
          </cell>
        </row>
        <row r="409">
          <cell r="A409" t="str">
            <v>N43</v>
          </cell>
          <cell r="B409">
            <v>1</v>
          </cell>
          <cell r="C409">
            <v>2</v>
          </cell>
          <cell r="D409" t="str">
            <v>N43.12</v>
          </cell>
          <cell r="E409" t="str">
            <v>F2</v>
          </cell>
        </row>
        <row r="410">
          <cell r="A410" t="str">
            <v>N43</v>
          </cell>
          <cell r="B410">
            <v>1</v>
          </cell>
          <cell r="C410">
            <v>3</v>
          </cell>
          <cell r="D410" t="str">
            <v>N43.13</v>
          </cell>
          <cell r="E410" t="str">
            <v>F3</v>
          </cell>
        </row>
        <row r="411">
          <cell r="A411" t="str">
            <v>N43</v>
          </cell>
          <cell r="B411">
            <v>1</v>
          </cell>
          <cell r="C411">
            <v>4</v>
          </cell>
          <cell r="D411" t="str">
            <v>N43.14</v>
          </cell>
          <cell r="E411" t="str">
            <v>F4</v>
          </cell>
        </row>
        <row r="412">
          <cell r="A412" t="str">
            <v>N43</v>
          </cell>
          <cell r="B412">
            <v>1</v>
          </cell>
          <cell r="C412">
            <v>5</v>
          </cell>
          <cell r="D412" t="str">
            <v>N43.15</v>
          </cell>
          <cell r="E412" t="str">
            <v>F4</v>
          </cell>
        </row>
        <row r="413">
          <cell r="A413" t="str">
            <v>N43</v>
          </cell>
          <cell r="B413">
            <v>1</v>
          </cell>
          <cell r="C413">
            <v>6</v>
          </cell>
          <cell r="D413" t="str">
            <v>N43.16</v>
          </cell>
          <cell r="E413" t="str">
            <v>F6</v>
          </cell>
        </row>
        <row r="414">
          <cell r="A414" t="str">
            <v>N43</v>
          </cell>
          <cell r="B414">
            <v>2</v>
          </cell>
          <cell r="C414">
            <v>1</v>
          </cell>
          <cell r="D414" t="str">
            <v>N43.21</v>
          </cell>
          <cell r="E414" t="str">
            <v>SIN</v>
          </cell>
          <cell r="F414" t="str">
            <v>ASIN</v>
          </cell>
          <cell r="G414" t="str">
            <v>a b/c</v>
          </cell>
        </row>
        <row r="415">
          <cell r="A415" t="str">
            <v>N43</v>
          </cell>
          <cell r="B415">
            <v>2</v>
          </cell>
          <cell r="C415">
            <v>2</v>
          </cell>
          <cell r="D415" t="str">
            <v>N43.22</v>
          </cell>
          <cell r="E415" t="str">
            <v>COS</v>
          </cell>
          <cell r="F415" t="str">
            <v>ACOS</v>
          </cell>
          <cell r="G415" t="str">
            <v>#</v>
          </cell>
        </row>
        <row r="416">
          <cell r="A416" t="str">
            <v>N43</v>
          </cell>
          <cell r="B416">
            <v>2</v>
          </cell>
          <cell r="C416">
            <v>3</v>
          </cell>
          <cell r="D416" t="str">
            <v>N43.23</v>
          </cell>
          <cell r="E416" t="str">
            <v>TAN</v>
          </cell>
          <cell r="F416" t="str">
            <v>ATAN</v>
          </cell>
          <cell r="G416" t="str">
            <v>.ms</v>
          </cell>
        </row>
        <row r="417">
          <cell r="A417" t="str">
            <v>N43</v>
          </cell>
          <cell r="B417">
            <v>2</v>
          </cell>
          <cell r="C417">
            <v>4</v>
          </cell>
          <cell r="D417" t="str">
            <v>N43.24</v>
          </cell>
          <cell r="E417" t="str">
            <v>1/x</v>
          </cell>
          <cell r="F417" t="str">
            <v>y^x</v>
          </cell>
          <cell r="G417" t="str">
            <v>.d</v>
          </cell>
        </row>
        <row r="418">
          <cell r="A418" t="str">
            <v>N43</v>
          </cell>
          <cell r="B418">
            <v>2</v>
          </cell>
          <cell r="C418">
            <v>5</v>
          </cell>
          <cell r="D418" t="str">
            <v>N43.25</v>
          </cell>
          <cell r="E418" t="str">
            <v>√x</v>
          </cell>
          <cell r="F418" t="str">
            <v>x^2</v>
          </cell>
          <cell r="G418" t="str">
            <v>-&gt;I</v>
          </cell>
        </row>
        <row r="419">
          <cell r="A419" t="str">
            <v>N43</v>
          </cell>
          <cell r="B419">
            <v>2</v>
          </cell>
          <cell r="C419">
            <v>6</v>
          </cell>
          <cell r="D419" t="str">
            <v>N43.26</v>
          </cell>
          <cell r="E419" t="str">
            <v>Up</v>
          </cell>
          <cell r="F419" t="str">
            <v>Scroll Up</v>
          </cell>
          <cell r="G419" t="str">
            <v>REGS</v>
          </cell>
        </row>
        <row r="420">
          <cell r="A420" t="str">
            <v>N43</v>
          </cell>
          <cell r="B420">
            <v>3</v>
          </cell>
          <cell r="C420">
            <v>1</v>
          </cell>
          <cell r="D420" t="str">
            <v>N43.31</v>
          </cell>
          <cell r="E420" t="str">
            <v>STO</v>
          </cell>
          <cell r="F420" t="str">
            <v>pi</v>
          </cell>
          <cell r="G420" t="str">
            <v>%</v>
          </cell>
        </row>
        <row r="421">
          <cell r="A421" t="str">
            <v>N43</v>
          </cell>
          <cell r="B421">
            <v>3</v>
          </cell>
          <cell r="C421">
            <v>2</v>
          </cell>
          <cell r="D421" t="str">
            <v>N43.32</v>
          </cell>
          <cell r="E421" t="str">
            <v>RCL</v>
          </cell>
          <cell r="F421" t="str">
            <v>|x|</v>
          </cell>
          <cell r="G421" t="str">
            <v>angle</v>
          </cell>
        </row>
        <row r="422">
          <cell r="A422" t="str">
            <v>N43</v>
          </cell>
          <cell r="B422">
            <v>3</v>
          </cell>
          <cell r="C422">
            <v>3</v>
          </cell>
          <cell r="D422" t="str">
            <v>N43.33</v>
          </cell>
          <cell r="E422" t="str">
            <v>RDN</v>
          </cell>
          <cell r="F422" t="str">
            <v>x√y</v>
          </cell>
          <cell r="G422" t="str">
            <v>R up</v>
          </cell>
        </row>
        <row r="423">
          <cell r="A423" t="str">
            <v>N43</v>
          </cell>
          <cell r="B423">
            <v>3</v>
          </cell>
          <cell r="C423">
            <v>4</v>
          </cell>
          <cell r="D423" t="str">
            <v>N43.34</v>
          </cell>
          <cell r="E423" t="str">
            <v>LN</v>
          </cell>
          <cell r="F423" t="str">
            <v>LOG</v>
          </cell>
          <cell r="G423" t="str">
            <v>-&gt;R</v>
          </cell>
        </row>
        <row r="424">
          <cell r="A424" t="str">
            <v>N43</v>
          </cell>
          <cell r="B424">
            <v>3</v>
          </cell>
          <cell r="C424">
            <v>5</v>
          </cell>
          <cell r="D424" t="str">
            <v>N43.35</v>
          </cell>
          <cell r="E424" t="str">
            <v>e^x</v>
          </cell>
          <cell r="F424" t="str">
            <v>10^x</v>
          </cell>
          <cell r="G424" t="str">
            <v>-&gt;P</v>
          </cell>
        </row>
        <row r="425">
          <cell r="A425" t="str">
            <v>N43</v>
          </cell>
          <cell r="B425">
            <v>3</v>
          </cell>
          <cell r="C425">
            <v>6</v>
          </cell>
          <cell r="D425" t="str">
            <v>N43.36</v>
          </cell>
          <cell r="E425" t="str">
            <v>Dn</v>
          </cell>
          <cell r="F425" t="str">
            <v>Scroll Dn</v>
          </cell>
          <cell r="G425" t="str">
            <v>FLGS</v>
          </cell>
        </row>
        <row r="426">
          <cell r="A426" t="str">
            <v>N43</v>
          </cell>
          <cell r="B426">
            <v>4</v>
          </cell>
          <cell r="C426">
            <v>1</v>
          </cell>
          <cell r="D426" t="str">
            <v>N43.41</v>
          </cell>
          <cell r="E426" t="str">
            <v>ENTER</v>
          </cell>
          <cell r="F426" t="str">
            <v>COMPLEX</v>
          </cell>
          <cell r="G426" t="str">
            <v>[ CPX ]</v>
          </cell>
        </row>
        <row r="427">
          <cell r="A427" t="str">
            <v>N43</v>
          </cell>
          <cell r="B427">
            <v>4</v>
          </cell>
          <cell r="C427">
            <v>2</v>
          </cell>
          <cell r="D427" t="str">
            <v>N43.42</v>
          </cell>
          <cell r="E427" t="str">
            <v>x &lt;&gt; y</v>
          </cell>
          <cell r="F427" t="str">
            <v>LASTx</v>
          </cell>
          <cell r="G427" t="str">
            <v>[ STK ]</v>
          </cell>
        </row>
        <row r="428">
          <cell r="A428" t="str">
            <v>N43</v>
          </cell>
          <cell r="B428">
            <v>4</v>
          </cell>
          <cell r="C428">
            <v>3</v>
          </cell>
          <cell r="D428" t="str">
            <v>N43.43</v>
          </cell>
          <cell r="E428" t="str">
            <v>CHS</v>
          </cell>
          <cell r="F428" t="str">
            <v>DRG</v>
          </cell>
          <cell r="G428" t="str">
            <v>[ TRG ]</v>
          </cell>
        </row>
        <row r="429">
          <cell r="A429" t="str">
            <v>N43</v>
          </cell>
          <cell r="B429">
            <v>4</v>
          </cell>
          <cell r="C429">
            <v>4</v>
          </cell>
          <cell r="D429" t="str">
            <v>N43.44</v>
          </cell>
          <cell r="E429" t="str">
            <v>EEX</v>
          </cell>
          <cell r="F429" t="str">
            <v>[ EXP ]</v>
          </cell>
          <cell r="G429" t="str">
            <v>[ DISP ]</v>
          </cell>
        </row>
        <row r="430">
          <cell r="A430" t="str">
            <v>N43</v>
          </cell>
          <cell r="B430">
            <v>4</v>
          </cell>
          <cell r="C430">
            <v>5</v>
          </cell>
          <cell r="D430" t="str">
            <v>N43.45</v>
          </cell>
          <cell r="E430" t="str">
            <v>&lt;=</v>
          </cell>
          <cell r="F430" t="str">
            <v>Undo</v>
          </cell>
          <cell r="G430" t="str">
            <v>[ CLR ]</v>
          </cell>
        </row>
        <row r="431">
          <cell r="A431" t="str">
            <v>N43</v>
          </cell>
          <cell r="B431">
            <v>5</v>
          </cell>
          <cell r="C431">
            <v>1</v>
          </cell>
          <cell r="D431" t="str">
            <v>N43.51</v>
          </cell>
          <cell r="E431" t="str">
            <v>XEQ</v>
          </cell>
          <cell r="F431" t="str">
            <v>alpha</v>
          </cell>
          <cell r="G431" t="str">
            <v>USER</v>
          </cell>
        </row>
        <row r="432">
          <cell r="A432" t="str">
            <v>N43</v>
          </cell>
          <cell r="B432">
            <v>5</v>
          </cell>
          <cell r="C432">
            <v>2</v>
          </cell>
          <cell r="D432" t="str">
            <v>N43.52</v>
          </cell>
          <cell r="E432">
            <v>7</v>
          </cell>
          <cell r="F432" t="str">
            <v>GTO</v>
          </cell>
          <cell r="G432" t="str">
            <v>[ HOME ]</v>
          </cell>
        </row>
        <row r="433">
          <cell r="A433" t="str">
            <v>N43</v>
          </cell>
          <cell r="B433">
            <v>5</v>
          </cell>
          <cell r="C433">
            <v>3</v>
          </cell>
          <cell r="D433" t="str">
            <v>N43.53</v>
          </cell>
          <cell r="E433">
            <v>8</v>
          </cell>
          <cell r="F433" t="str">
            <v>[ ADV ]</v>
          </cell>
          <cell r="G433" t="str">
            <v>[ CNST ]</v>
          </cell>
        </row>
        <row r="434">
          <cell r="A434" t="str">
            <v>N43</v>
          </cell>
          <cell r="B434">
            <v>5</v>
          </cell>
          <cell r="C434">
            <v>4</v>
          </cell>
          <cell r="D434" t="str">
            <v>N43.54</v>
          </cell>
          <cell r="E434">
            <v>9</v>
          </cell>
          <cell r="F434" t="str">
            <v>[ MATX ]</v>
          </cell>
          <cell r="G434" t="str">
            <v>[ X.FN ]</v>
          </cell>
        </row>
        <row r="435">
          <cell r="A435" t="str">
            <v>N43</v>
          </cell>
          <cell r="B435">
            <v>5</v>
          </cell>
          <cell r="C435">
            <v>5</v>
          </cell>
          <cell r="D435" t="str">
            <v>N43.55</v>
          </cell>
          <cell r="E435" t="str">
            <v>÷</v>
          </cell>
          <cell r="F435" t="str">
            <v>[ STAT ]</v>
          </cell>
          <cell r="G435" t="str">
            <v>[ SUM ]</v>
          </cell>
        </row>
        <row r="436">
          <cell r="A436" t="str">
            <v>N43</v>
          </cell>
          <cell r="B436">
            <v>6</v>
          </cell>
          <cell r="C436">
            <v>1</v>
          </cell>
          <cell r="D436" t="str">
            <v>N43.61</v>
          </cell>
          <cell r="E436" t="str">
            <v xml:space="preserve"> f </v>
          </cell>
          <cell r="F436" t="str">
            <v xml:space="preserve"> </v>
          </cell>
          <cell r="G436" t="str">
            <v xml:space="preserve"> </v>
          </cell>
        </row>
        <row r="437">
          <cell r="A437" t="str">
            <v>N43</v>
          </cell>
          <cell r="B437">
            <v>6</v>
          </cell>
          <cell r="C437">
            <v>2</v>
          </cell>
          <cell r="D437" t="str">
            <v>N43.62</v>
          </cell>
          <cell r="E437">
            <v>4</v>
          </cell>
          <cell r="F437" t="str">
            <v>[ BASE ]</v>
          </cell>
          <cell r="G437" t="str">
            <v>[ CLK ]</v>
          </cell>
        </row>
        <row r="438">
          <cell r="A438" t="str">
            <v>N43</v>
          </cell>
          <cell r="B438">
            <v>6</v>
          </cell>
          <cell r="C438">
            <v>3</v>
          </cell>
          <cell r="D438" t="str">
            <v>N43.63</v>
          </cell>
          <cell r="E438">
            <v>5</v>
          </cell>
          <cell r="F438" t="str">
            <v>[ SETUP ]</v>
          </cell>
          <cell r="G438" t="str">
            <v>[ UNIT ]</v>
          </cell>
        </row>
        <row r="439">
          <cell r="A439" t="str">
            <v>N43</v>
          </cell>
          <cell r="B439">
            <v>6</v>
          </cell>
          <cell r="C439">
            <v>4</v>
          </cell>
          <cell r="D439" t="str">
            <v>N43.64</v>
          </cell>
          <cell r="E439">
            <v>6</v>
          </cell>
          <cell r="F439" t="str">
            <v>[ FLAG ]</v>
          </cell>
          <cell r="G439" t="str">
            <v>[ BITS ]</v>
          </cell>
        </row>
        <row r="440">
          <cell r="A440" t="str">
            <v>N43</v>
          </cell>
          <cell r="B440">
            <v>6</v>
          </cell>
          <cell r="C440">
            <v>5</v>
          </cell>
          <cell r="D440" t="str">
            <v>N43.65</v>
          </cell>
          <cell r="E440" t="str">
            <v>✕</v>
          </cell>
          <cell r="F440" t="str">
            <v>[ PROB ]</v>
          </cell>
          <cell r="G440" t="str">
            <v>[ INTS ]</v>
          </cell>
        </row>
        <row r="441">
          <cell r="A441" t="str">
            <v>N43</v>
          </cell>
          <cell r="B441">
            <v>7</v>
          </cell>
          <cell r="C441">
            <v>1</v>
          </cell>
          <cell r="D441" t="str">
            <v>N43.71</v>
          </cell>
          <cell r="E441" t="str">
            <v xml:space="preserve"> g </v>
          </cell>
          <cell r="F441" t="str">
            <v xml:space="preserve"> </v>
          </cell>
          <cell r="G441" t="str">
            <v xml:space="preserve"> </v>
          </cell>
        </row>
        <row r="442">
          <cell r="A442" t="str">
            <v>N43</v>
          </cell>
          <cell r="B442">
            <v>7</v>
          </cell>
          <cell r="C442">
            <v>2</v>
          </cell>
          <cell r="D442" t="str">
            <v>N43.72</v>
          </cell>
          <cell r="E442">
            <v>1</v>
          </cell>
          <cell r="F442" t="str">
            <v>ASN</v>
          </cell>
          <cell r="G442" t="str">
            <v>[ KEYS ]</v>
          </cell>
        </row>
        <row r="443">
          <cell r="A443" t="str">
            <v>N43</v>
          </cell>
          <cell r="B443">
            <v>7</v>
          </cell>
          <cell r="C443">
            <v>3</v>
          </cell>
          <cell r="D443" t="str">
            <v>N43.73</v>
          </cell>
          <cell r="E443">
            <v>2</v>
          </cell>
          <cell r="F443" t="str">
            <v>[ EQN ]</v>
          </cell>
          <cell r="G443" t="str">
            <v>[ LOOP ]</v>
          </cell>
        </row>
        <row r="444">
          <cell r="A444" t="str">
            <v>N43</v>
          </cell>
          <cell r="B444">
            <v>7</v>
          </cell>
          <cell r="C444">
            <v>4</v>
          </cell>
          <cell r="D444" t="str">
            <v>N43.74</v>
          </cell>
          <cell r="E444">
            <v>3</v>
          </cell>
          <cell r="F444" t="str">
            <v>[ PART ]</v>
          </cell>
          <cell r="G444" t="str">
            <v>[ TEST ]</v>
          </cell>
        </row>
        <row r="445">
          <cell r="A445" t="str">
            <v>N43</v>
          </cell>
          <cell r="B445">
            <v>7</v>
          </cell>
          <cell r="C445">
            <v>5</v>
          </cell>
          <cell r="D445" t="str">
            <v>N43.75</v>
          </cell>
          <cell r="E445" t="str">
            <v>-</v>
          </cell>
          <cell r="F445" t="str">
            <v>[ FIN ]</v>
          </cell>
          <cell r="G445" t="str">
            <v>[ alphaSTR ]</v>
          </cell>
        </row>
        <row r="446">
          <cell r="A446" t="str">
            <v>N43</v>
          </cell>
          <cell r="B446">
            <v>8</v>
          </cell>
          <cell r="C446">
            <v>1</v>
          </cell>
          <cell r="D446" t="str">
            <v>N43.81</v>
          </cell>
          <cell r="E446" t="str">
            <v>EXIT</v>
          </cell>
          <cell r="F446" t="str">
            <v>OFF</v>
          </cell>
          <cell r="G446" t="str">
            <v>PRN</v>
          </cell>
        </row>
        <row r="447">
          <cell r="A447" t="str">
            <v>N43</v>
          </cell>
          <cell r="B447">
            <v>8</v>
          </cell>
          <cell r="C447">
            <v>2</v>
          </cell>
          <cell r="D447" t="str">
            <v>N43.82</v>
          </cell>
          <cell r="E447">
            <v>0</v>
          </cell>
          <cell r="F447" t="str">
            <v>VIEW</v>
          </cell>
          <cell r="G447" t="str">
            <v>STOPW</v>
          </cell>
        </row>
        <row r="448">
          <cell r="A448" t="str">
            <v>N43</v>
          </cell>
          <cell r="B448">
            <v>8</v>
          </cell>
          <cell r="C448">
            <v>3</v>
          </cell>
          <cell r="D448" t="str">
            <v>N43.83</v>
          </cell>
          <cell r="E448" t="str">
            <v>.</v>
          </cell>
          <cell r="F448" t="str">
            <v>SHOW</v>
          </cell>
          <cell r="G448" t="str">
            <v>[ INFO ]</v>
          </cell>
        </row>
        <row r="449">
          <cell r="A449" t="str">
            <v>N43</v>
          </cell>
          <cell r="B449">
            <v>8</v>
          </cell>
          <cell r="C449">
            <v>4</v>
          </cell>
          <cell r="D449" t="str">
            <v>N43.84</v>
          </cell>
          <cell r="E449" t="str">
            <v>R/S</v>
          </cell>
          <cell r="F449" t="str">
            <v>PRGM</v>
          </cell>
          <cell r="G449" t="str">
            <v>[ P.FN ]</v>
          </cell>
        </row>
        <row r="450">
          <cell r="A450" t="str">
            <v>N43</v>
          </cell>
          <cell r="B450">
            <v>8</v>
          </cell>
          <cell r="C450">
            <v>5</v>
          </cell>
          <cell r="D450" t="str">
            <v>N43.85</v>
          </cell>
          <cell r="E450" t="str">
            <v>+</v>
          </cell>
          <cell r="F450" t="str">
            <v>[ CAT ]</v>
          </cell>
          <cell r="G450" t="str">
            <v>[ I/O ]</v>
          </cell>
        </row>
        <row r="453">
          <cell r="A453" t="str">
            <v>N43 R</v>
          </cell>
          <cell r="B453">
            <v>1</v>
          </cell>
          <cell r="C453">
            <v>1</v>
          </cell>
          <cell r="D453" t="str">
            <v>N43 R.11</v>
          </cell>
          <cell r="E453" t="str">
            <v>F1</v>
          </cell>
        </row>
        <row r="454">
          <cell r="A454" t="str">
            <v>N43 R</v>
          </cell>
          <cell r="B454">
            <v>1</v>
          </cell>
          <cell r="C454">
            <v>2</v>
          </cell>
          <cell r="D454" t="str">
            <v>N43 R.12</v>
          </cell>
          <cell r="E454" t="str">
            <v>F2</v>
          </cell>
        </row>
        <row r="455">
          <cell r="A455" t="str">
            <v>N43 R</v>
          </cell>
          <cell r="B455">
            <v>1</v>
          </cell>
          <cell r="C455">
            <v>3</v>
          </cell>
          <cell r="D455" t="str">
            <v>N43 R.13</v>
          </cell>
          <cell r="E455" t="str">
            <v>F3</v>
          </cell>
        </row>
        <row r="456">
          <cell r="A456" t="str">
            <v>N43 R</v>
          </cell>
          <cell r="B456">
            <v>1</v>
          </cell>
          <cell r="C456">
            <v>4</v>
          </cell>
          <cell r="D456" t="str">
            <v>N43 R.14</v>
          </cell>
          <cell r="E456" t="str">
            <v>F4</v>
          </cell>
        </row>
        <row r="457">
          <cell r="A457" t="str">
            <v>N43 R</v>
          </cell>
          <cell r="B457">
            <v>1</v>
          </cell>
          <cell r="C457">
            <v>5</v>
          </cell>
          <cell r="D457" t="str">
            <v>N43 R.15</v>
          </cell>
          <cell r="E457" t="str">
            <v>F4</v>
          </cell>
        </row>
        <row r="458">
          <cell r="A458" t="str">
            <v>N43 R</v>
          </cell>
          <cell r="B458">
            <v>1</v>
          </cell>
          <cell r="C458">
            <v>6</v>
          </cell>
          <cell r="D458" t="str">
            <v>N43 R.16</v>
          </cell>
          <cell r="E458" t="str">
            <v>F6</v>
          </cell>
        </row>
        <row r="459">
          <cell r="A459" t="str">
            <v>N43 R</v>
          </cell>
          <cell r="B459">
            <v>2</v>
          </cell>
          <cell r="C459">
            <v>1</v>
          </cell>
          <cell r="D459" t="str">
            <v>N43 R.21</v>
          </cell>
          <cell r="E459" t="str">
            <v>Up</v>
          </cell>
          <cell r="F459" t="str">
            <v>Scroll Up</v>
          </cell>
          <cell r="G459" t="str">
            <v>REGS</v>
          </cell>
        </row>
        <row r="460">
          <cell r="A460" t="str">
            <v>N43 R</v>
          </cell>
          <cell r="B460">
            <v>2</v>
          </cell>
          <cell r="C460">
            <v>2</v>
          </cell>
          <cell r="D460" t="str">
            <v>N43 R.22</v>
          </cell>
          <cell r="E460" t="str">
            <v>SIN</v>
          </cell>
          <cell r="F460" t="str">
            <v>ASIN</v>
          </cell>
          <cell r="G460" t="str">
            <v>a b/c</v>
          </cell>
        </row>
        <row r="461">
          <cell r="A461" t="str">
            <v>N43 R</v>
          </cell>
          <cell r="B461">
            <v>2</v>
          </cell>
          <cell r="C461">
            <v>3</v>
          </cell>
          <cell r="D461" t="str">
            <v>N43 R.23</v>
          </cell>
          <cell r="E461" t="str">
            <v>COS</v>
          </cell>
          <cell r="F461" t="str">
            <v>ACOS</v>
          </cell>
          <cell r="G461" t="str">
            <v>#</v>
          </cell>
        </row>
        <row r="462">
          <cell r="A462" t="str">
            <v>N43 R</v>
          </cell>
          <cell r="B462">
            <v>2</v>
          </cell>
          <cell r="C462">
            <v>4</v>
          </cell>
          <cell r="D462" t="str">
            <v>N43 R.24</v>
          </cell>
          <cell r="E462" t="str">
            <v>TAN</v>
          </cell>
          <cell r="F462" t="str">
            <v>ATAN</v>
          </cell>
          <cell r="G462" t="str">
            <v>.ms</v>
          </cell>
        </row>
        <row r="463">
          <cell r="A463" t="str">
            <v>N43 R</v>
          </cell>
          <cell r="B463">
            <v>2</v>
          </cell>
          <cell r="C463">
            <v>5</v>
          </cell>
          <cell r="D463" t="str">
            <v>N43 R.25</v>
          </cell>
          <cell r="E463" t="str">
            <v>LN</v>
          </cell>
          <cell r="F463" t="str">
            <v>LOG</v>
          </cell>
          <cell r="G463" t="str">
            <v>.d</v>
          </cell>
        </row>
        <row r="464">
          <cell r="A464" t="str">
            <v>N43 R</v>
          </cell>
          <cell r="B464">
            <v>2</v>
          </cell>
          <cell r="C464">
            <v>6</v>
          </cell>
          <cell r="D464" t="str">
            <v>N43 R.26</v>
          </cell>
          <cell r="E464" t="str">
            <v>e^x</v>
          </cell>
          <cell r="F464" t="str">
            <v>10^x</v>
          </cell>
          <cell r="G464" t="str">
            <v>-&gt;I</v>
          </cell>
        </row>
        <row r="465">
          <cell r="A465" t="str">
            <v>N43 R</v>
          </cell>
          <cell r="B465">
            <v>3</v>
          </cell>
          <cell r="C465">
            <v>1</v>
          </cell>
          <cell r="D465" t="str">
            <v>N43 R.31</v>
          </cell>
          <cell r="E465" t="str">
            <v>Dn</v>
          </cell>
          <cell r="F465" t="str">
            <v>Scroll Dn</v>
          </cell>
          <cell r="G465" t="str">
            <v>FLGS</v>
          </cell>
        </row>
        <row r="466">
          <cell r="A466" t="str">
            <v>N43 R</v>
          </cell>
          <cell r="B466">
            <v>3</v>
          </cell>
          <cell r="C466">
            <v>2</v>
          </cell>
          <cell r="D466" t="str">
            <v>N43 R.32</v>
          </cell>
          <cell r="E466" t="str">
            <v>STO</v>
          </cell>
          <cell r="F466" t="str">
            <v xml:space="preserve"> </v>
          </cell>
          <cell r="G466" t="str">
            <v xml:space="preserve"> </v>
          </cell>
        </row>
        <row r="467">
          <cell r="A467" t="str">
            <v>N43 R</v>
          </cell>
          <cell r="B467">
            <v>3</v>
          </cell>
          <cell r="C467">
            <v>3</v>
          </cell>
          <cell r="D467" t="str">
            <v>N43 R.33</v>
          </cell>
          <cell r="E467" t="str">
            <v>RCL</v>
          </cell>
          <cell r="F467" t="str">
            <v xml:space="preserve"> </v>
          </cell>
          <cell r="G467" t="str">
            <v xml:space="preserve"> </v>
          </cell>
        </row>
        <row r="468">
          <cell r="A468" t="str">
            <v>N43 R</v>
          </cell>
          <cell r="B468">
            <v>3</v>
          </cell>
          <cell r="C468">
            <v>4</v>
          </cell>
          <cell r="D468" t="str">
            <v>N43 R.34</v>
          </cell>
          <cell r="E468" t="str">
            <v>RDN</v>
          </cell>
          <cell r="F468" t="str">
            <v xml:space="preserve"> </v>
          </cell>
          <cell r="G468" t="str">
            <v xml:space="preserve"> </v>
          </cell>
        </row>
        <row r="469">
          <cell r="A469" t="str">
            <v>N43 R</v>
          </cell>
          <cell r="B469">
            <v>3</v>
          </cell>
          <cell r="C469">
            <v>5</v>
          </cell>
          <cell r="D469" t="str">
            <v>N43 R.35</v>
          </cell>
          <cell r="E469" t="str">
            <v>1/x</v>
          </cell>
          <cell r="F469" t="str">
            <v xml:space="preserve"> </v>
          </cell>
          <cell r="G469" t="str">
            <v xml:space="preserve"> </v>
          </cell>
        </row>
        <row r="470">
          <cell r="A470" t="str">
            <v>N43 R</v>
          </cell>
          <cell r="B470">
            <v>3</v>
          </cell>
          <cell r="C470">
            <v>6</v>
          </cell>
          <cell r="D470" t="str">
            <v>N43 R.36</v>
          </cell>
          <cell r="E470" t="str">
            <v>y^x</v>
          </cell>
          <cell r="F470" t="str">
            <v xml:space="preserve"> </v>
          </cell>
          <cell r="G470" t="str">
            <v xml:space="preserve"> </v>
          </cell>
        </row>
        <row r="471">
          <cell r="A471" t="str">
            <v>N43 R</v>
          </cell>
          <cell r="B471">
            <v>4</v>
          </cell>
          <cell r="C471">
            <v>1</v>
          </cell>
          <cell r="D471" t="str">
            <v>N43 R.41</v>
          </cell>
          <cell r="E471" t="str">
            <v>ENTER</v>
          </cell>
          <cell r="F471" t="str">
            <v>COMPLEX</v>
          </cell>
          <cell r="G471" t="str">
            <v>[ CPX ]</v>
          </cell>
        </row>
        <row r="472">
          <cell r="A472" t="str">
            <v>N43 R</v>
          </cell>
          <cell r="B472">
            <v>4</v>
          </cell>
          <cell r="C472">
            <v>2</v>
          </cell>
          <cell r="D472" t="str">
            <v>N43 R.42</v>
          </cell>
          <cell r="E472" t="str">
            <v>x &lt;&gt; y</v>
          </cell>
          <cell r="F472" t="str">
            <v>LASTx</v>
          </cell>
          <cell r="G472" t="str">
            <v>R Up</v>
          </cell>
        </row>
        <row r="473">
          <cell r="A473" t="str">
            <v>N43 R</v>
          </cell>
          <cell r="B473">
            <v>4</v>
          </cell>
          <cell r="C473">
            <v>3</v>
          </cell>
          <cell r="D473" t="str">
            <v>N43 R.43</v>
          </cell>
          <cell r="E473" t="str">
            <v>CHS</v>
          </cell>
          <cell r="F473" t="str">
            <v>[ MODE ]</v>
          </cell>
          <cell r="G473" t="str">
            <v>[ STK ]</v>
          </cell>
        </row>
        <row r="474">
          <cell r="A474" t="str">
            <v>N43 R</v>
          </cell>
          <cell r="B474">
            <v>4</v>
          </cell>
          <cell r="C474">
            <v>4</v>
          </cell>
          <cell r="D474" t="str">
            <v>N43 R.44</v>
          </cell>
          <cell r="E474" t="str">
            <v>EEX</v>
          </cell>
          <cell r="F474" t="str">
            <v>[ DISP ]</v>
          </cell>
          <cell r="G474" t="str">
            <v>[ EXP ]</v>
          </cell>
        </row>
        <row r="475">
          <cell r="A475" t="str">
            <v>N43 R</v>
          </cell>
          <cell r="B475">
            <v>4</v>
          </cell>
          <cell r="C475">
            <v>5</v>
          </cell>
          <cell r="D475" t="str">
            <v>N43 R.45</v>
          </cell>
          <cell r="E475" t="str">
            <v>&lt;=</v>
          </cell>
          <cell r="F475" t="str">
            <v>Undo</v>
          </cell>
          <cell r="G475" t="str">
            <v>[ CLR ]</v>
          </cell>
        </row>
        <row r="476">
          <cell r="A476" t="str">
            <v>N43 R</v>
          </cell>
          <cell r="B476">
            <v>5</v>
          </cell>
          <cell r="C476">
            <v>1</v>
          </cell>
          <cell r="D476" t="str">
            <v>N43 R.51</v>
          </cell>
          <cell r="E476" t="str">
            <v>XEQ</v>
          </cell>
          <cell r="F476" t="str">
            <v>alpha</v>
          </cell>
          <cell r="G476" t="str">
            <v>USER</v>
          </cell>
        </row>
        <row r="477">
          <cell r="A477" t="str">
            <v>N43 R</v>
          </cell>
          <cell r="B477">
            <v>5</v>
          </cell>
          <cell r="C477">
            <v>2</v>
          </cell>
          <cell r="D477" t="str">
            <v>N43 R.52</v>
          </cell>
          <cell r="E477">
            <v>7</v>
          </cell>
          <cell r="F477" t="str">
            <v>[ EQN ]</v>
          </cell>
          <cell r="G477" t="str">
            <v>[ HOME ]</v>
          </cell>
        </row>
        <row r="478">
          <cell r="A478" t="str">
            <v>N43 R</v>
          </cell>
          <cell r="B478">
            <v>5</v>
          </cell>
          <cell r="C478">
            <v>3</v>
          </cell>
          <cell r="D478" t="str">
            <v>N43 R.53</v>
          </cell>
          <cell r="E478">
            <v>8</v>
          </cell>
          <cell r="F478" t="str">
            <v>[ ADV ]</v>
          </cell>
          <cell r="G478" t="str">
            <v>[ CNST ]</v>
          </cell>
        </row>
        <row r="479">
          <cell r="A479" t="str">
            <v>N43 R</v>
          </cell>
          <cell r="B479">
            <v>5</v>
          </cell>
          <cell r="C479">
            <v>4</v>
          </cell>
          <cell r="D479" t="str">
            <v>N43 R.54</v>
          </cell>
          <cell r="E479">
            <v>9</v>
          </cell>
          <cell r="F479" t="str">
            <v>[ MATX ]</v>
          </cell>
          <cell r="G479" t="str">
            <v>[ X.FN ]</v>
          </cell>
        </row>
        <row r="480">
          <cell r="A480" t="str">
            <v>N43 R</v>
          </cell>
          <cell r="B480">
            <v>5</v>
          </cell>
          <cell r="C480">
            <v>5</v>
          </cell>
          <cell r="D480" t="str">
            <v>N43 R.55</v>
          </cell>
          <cell r="E480" t="str">
            <v>÷</v>
          </cell>
          <cell r="F480" t="str">
            <v>[ STAT ]</v>
          </cell>
          <cell r="G480" t="str">
            <v>[ SUM ]</v>
          </cell>
        </row>
        <row r="481">
          <cell r="A481" t="str">
            <v>N43 R</v>
          </cell>
          <cell r="B481">
            <v>6</v>
          </cell>
          <cell r="C481">
            <v>1</v>
          </cell>
          <cell r="D481" t="str">
            <v>N43 R.61</v>
          </cell>
          <cell r="E481" t="str">
            <v xml:space="preserve"> f </v>
          </cell>
          <cell r="F481" t="str">
            <v xml:space="preserve"> </v>
          </cell>
          <cell r="G481" t="str">
            <v xml:space="preserve"> </v>
          </cell>
        </row>
        <row r="482">
          <cell r="A482" t="str">
            <v>N43 R</v>
          </cell>
          <cell r="B482">
            <v>6</v>
          </cell>
          <cell r="C482">
            <v>2</v>
          </cell>
          <cell r="D482" t="str">
            <v>N43 R.62</v>
          </cell>
          <cell r="E482">
            <v>4</v>
          </cell>
          <cell r="F482" t="str">
            <v>[ BASE ]</v>
          </cell>
          <cell r="G482" t="str">
            <v>[ CLK ]</v>
          </cell>
        </row>
        <row r="483">
          <cell r="A483" t="str">
            <v>N43 R</v>
          </cell>
          <cell r="B483">
            <v>6</v>
          </cell>
          <cell r="C483">
            <v>3</v>
          </cell>
          <cell r="D483" t="str">
            <v>N43 R.63</v>
          </cell>
          <cell r="E483">
            <v>5</v>
          </cell>
          <cell r="F483" t="str">
            <v>[ CONV ]</v>
          </cell>
          <cell r="G483" t="str">
            <v>[ UNIT ]</v>
          </cell>
        </row>
        <row r="484">
          <cell r="A484" t="str">
            <v>N43 R</v>
          </cell>
          <cell r="B484">
            <v>6</v>
          </cell>
          <cell r="C484">
            <v>4</v>
          </cell>
          <cell r="D484" t="str">
            <v>N43 R.64</v>
          </cell>
          <cell r="E484">
            <v>6</v>
          </cell>
          <cell r="F484" t="str">
            <v>[ FLAG ]</v>
          </cell>
          <cell r="G484" t="str">
            <v>[ BITS ]</v>
          </cell>
        </row>
        <row r="485">
          <cell r="A485" t="str">
            <v>N43 R</v>
          </cell>
          <cell r="B485">
            <v>6</v>
          </cell>
          <cell r="C485">
            <v>5</v>
          </cell>
          <cell r="D485" t="str">
            <v>N43 R.65</v>
          </cell>
          <cell r="E485" t="str">
            <v>✕</v>
          </cell>
          <cell r="F485" t="str">
            <v>[ PROB ]</v>
          </cell>
          <cell r="G485" t="str">
            <v>[ INTS ]</v>
          </cell>
        </row>
        <row r="486">
          <cell r="A486" t="str">
            <v>N43 R</v>
          </cell>
          <cell r="B486">
            <v>7</v>
          </cell>
          <cell r="C486">
            <v>1</v>
          </cell>
          <cell r="D486" t="str">
            <v>N43 R.71</v>
          </cell>
          <cell r="E486" t="str">
            <v xml:space="preserve"> g </v>
          </cell>
          <cell r="F486" t="str">
            <v xml:space="preserve"> </v>
          </cell>
          <cell r="G486" t="str">
            <v xml:space="preserve"> </v>
          </cell>
        </row>
        <row r="487">
          <cell r="A487" t="str">
            <v>N43 R</v>
          </cell>
          <cell r="B487">
            <v>7</v>
          </cell>
          <cell r="C487">
            <v>2</v>
          </cell>
          <cell r="D487" t="str">
            <v>N43 R.72</v>
          </cell>
          <cell r="E487">
            <v>1</v>
          </cell>
          <cell r="F487" t="str">
            <v>ASN</v>
          </cell>
          <cell r="G487" t="str">
            <v>[ KEYS ]</v>
          </cell>
        </row>
        <row r="488">
          <cell r="A488" t="str">
            <v>N43 R</v>
          </cell>
          <cell r="B488">
            <v>7</v>
          </cell>
          <cell r="C488">
            <v>3</v>
          </cell>
          <cell r="D488" t="str">
            <v>N43 R.73</v>
          </cell>
          <cell r="E488">
            <v>2</v>
          </cell>
          <cell r="F488" t="str">
            <v>GTO</v>
          </cell>
          <cell r="G488" t="str">
            <v>[ LOOP ]</v>
          </cell>
        </row>
        <row r="489">
          <cell r="A489" t="str">
            <v>N43 R</v>
          </cell>
          <cell r="B489">
            <v>7</v>
          </cell>
          <cell r="C489">
            <v>4</v>
          </cell>
          <cell r="D489" t="str">
            <v>N43 R.74</v>
          </cell>
          <cell r="E489">
            <v>3</v>
          </cell>
          <cell r="F489" t="str">
            <v>[ PART ]</v>
          </cell>
          <cell r="G489" t="str">
            <v>[ TEST ]</v>
          </cell>
        </row>
        <row r="490">
          <cell r="A490" t="str">
            <v>N43 R</v>
          </cell>
          <cell r="B490">
            <v>7</v>
          </cell>
          <cell r="C490">
            <v>5</v>
          </cell>
          <cell r="D490" t="str">
            <v>N43 R.75</v>
          </cell>
          <cell r="E490" t="str">
            <v>-</v>
          </cell>
          <cell r="F490" t="str">
            <v>[ FIN ]</v>
          </cell>
          <cell r="G490" t="str">
            <v>[ alphaSTR ]</v>
          </cell>
        </row>
        <row r="491">
          <cell r="A491" t="str">
            <v>N43 R</v>
          </cell>
          <cell r="B491">
            <v>8</v>
          </cell>
          <cell r="C491">
            <v>1</v>
          </cell>
          <cell r="D491" t="str">
            <v>N43 R.81</v>
          </cell>
          <cell r="E491" t="str">
            <v>EXIT</v>
          </cell>
          <cell r="F491" t="str">
            <v>OFF</v>
          </cell>
          <cell r="G491" t="str">
            <v>PRN</v>
          </cell>
        </row>
        <row r="492">
          <cell r="A492" t="str">
            <v>N43 R</v>
          </cell>
          <cell r="B492">
            <v>8</v>
          </cell>
          <cell r="C492">
            <v>2</v>
          </cell>
          <cell r="D492" t="str">
            <v>N43 R.82</v>
          </cell>
          <cell r="E492">
            <v>0</v>
          </cell>
          <cell r="F492" t="str">
            <v>VIEW</v>
          </cell>
          <cell r="G492" t="str">
            <v>STOPW</v>
          </cell>
        </row>
        <row r="493">
          <cell r="A493" t="str">
            <v>N43 R</v>
          </cell>
          <cell r="B493">
            <v>8</v>
          </cell>
          <cell r="C493">
            <v>3</v>
          </cell>
          <cell r="D493" t="str">
            <v>N43 R.83</v>
          </cell>
          <cell r="E493" t="str">
            <v>.</v>
          </cell>
          <cell r="F493" t="str">
            <v>SHOW</v>
          </cell>
          <cell r="G493" t="str">
            <v>[ INFO ]</v>
          </cell>
        </row>
        <row r="494">
          <cell r="A494" t="str">
            <v>N43 R</v>
          </cell>
          <cell r="B494">
            <v>8</v>
          </cell>
          <cell r="C494">
            <v>4</v>
          </cell>
          <cell r="D494" t="str">
            <v>N43 R.84</v>
          </cell>
          <cell r="E494" t="str">
            <v>R/S</v>
          </cell>
          <cell r="F494" t="str">
            <v>PRGM</v>
          </cell>
          <cell r="G494" t="str">
            <v>[ P.FN ]</v>
          </cell>
        </row>
        <row r="495">
          <cell r="A495" t="str">
            <v>N43 R</v>
          </cell>
          <cell r="B495">
            <v>8</v>
          </cell>
          <cell r="C495">
            <v>5</v>
          </cell>
          <cell r="D495" t="str">
            <v>N43 R.85</v>
          </cell>
          <cell r="E495" t="str">
            <v>+</v>
          </cell>
          <cell r="F495" t="str">
            <v>[ CAT ]</v>
          </cell>
          <cell r="G495" t="str">
            <v>[ I/O ]</v>
          </cell>
        </row>
        <row r="498">
          <cell r="A498" t="str">
            <v>D47</v>
          </cell>
          <cell r="B498">
            <v>1</v>
          </cell>
          <cell r="C498">
            <v>1</v>
          </cell>
          <cell r="D498" t="str">
            <v>D47.11</v>
          </cell>
          <cell r="E498" t="str">
            <v>F1</v>
          </cell>
        </row>
        <row r="499">
          <cell r="A499" t="str">
            <v>D47</v>
          </cell>
          <cell r="B499">
            <v>1</v>
          </cell>
          <cell r="C499">
            <v>2</v>
          </cell>
          <cell r="D499" t="str">
            <v>D47.12</v>
          </cell>
          <cell r="E499" t="str">
            <v>F2</v>
          </cell>
        </row>
        <row r="500">
          <cell r="A500" t="str">
            <v>D47</v>
          </cell>
          <cell r="B500">
            <v>1</v>
          </cell>
          <cell r="C500">
            <v>3</v>
          </cell>
          <cell r="D500" t="str">
            <v>D47.13</v>
          </cell>
          <cell r="E500" t="str">
            <v>F3</v>
          </cell>
        </row>
        <row r="501">
          <cell r="A501" t="str">
            <v>D47</v>
          </cell>
          <cell r="B501">
            <v>1</v>
          </cell>
          <cell r="C501">
            <v>4</v>
          </cell>
          <cell r="D501" t="str">
            <v>D47.14</v>
          </cell>
          <cell r="E501" t="str">
            <v>F4</v>
          </cell>
        </row>
        <row r="502">
          <cell r="A502" t="str">
            <v>D47</v>
          </cell>
          <cell r="B502">
            <v>1</v>
          </cell>
          <cell r="C502">
            <v>5</v>
          </cell>
          <cell r="D502" t="str">
            <v>D47.15</v>
          </cell>
          <cell r="E502" t="str">
            <v>F4</v>
          </cell>
        </row>
        <row r="503">
          <cell r="A503" t="str">
            <v>D47</v>
          </cell>
          <cell r="B503">
            <v>1</v>
          </cell>
          <cell r="C503">
            <v>6</v>
          </cell>
          <cell r="D503" t="str">
            <v>D47.16</v>
          </cell>
          <cell r="E503" t="str">
            <v>F6</v>
          </cell>
        </row>
        <row r="504">
          <cell r="A504" t="str">
            <v>D47</v>
          </cell>
          <cell r="B504">
            <v>2</v>
          </cell>
          <cell r="C504">
            <v>1</v>
          </cell>
          <cell r="D504" t="str">
            <v>D47.21</v>
          </cell>
          <cell r="E504" t="str">
            <v>LN</v>
          </cell>
          <cell r="F504" t="str">
            <v>e^x</v>
          </cell>
          <cell r="G504" t="str">
            <v>a b/c</v>
          </cell>
        </row>
        <row r="505">
          <cell r="A505" t="str">
            <v>D47</v>
          </cell>
          <cell r="B505">
            <v>2</v>
          </cell>
          <cell r="C505">
            <v>2</v>
          </cell>
          <cell r="D505" t="str">
            <v>D47.22</v>
          </cell>
          <cell r="E505" t="str">
            <v>LOG</v>
          </cell>
          <cell r="F505" t="str">
            <v>10^x</v>
          </cell>
          <cell r="G505" t="str">
            <v>#</v>
          </cell>
        </row>
        <row r="506">
          <cell r="A506" t="str">
            <v>D47</v>
          </cell>
          <cell r="B506">
            <v>2</v>
          </cell>
          <cell r="C506">
            <v>3</v>
          </cell>
          <cell r="D506" t="str">
            <v>D47.23</v>
          </cell>
          <cell r="E506" t="str">
            <v>√x</v>
          </cell>
          <cell r="F506" t="str">
            <v>x^2</v>
          </cell>
          <cell r="G506" t="str">
            <v>.ms</v>
          </cell>
        </row>
        <row r="507">
          <cell r="A507" t="str">
            <v>D47</v>
          </cell>
          <cell r="B507">
            <v>2</v>
          </cell>
          <cell r="C507">
            <v>4</v>
          </cell>
          <cell r="D507" t="str">
            <v>D47.24</v>
          </cell>
          <cell r="E507" t="str">
            <v>SIN</v>
          </cell>
          <cell r="F507" t="str">
            <v>ASIN</v>
          </cell>
          <cell r="G507" t="str">
            <v>.d</v>
          </cell>
        </row>
        <row r="508">
          <cell r="A508" t="str">
            <v>D47</v>
          </cell>
          <cell r="B508">
            <v>2</v>
          </cell>
          <cell r="C508">
            <v>5</v>
          </cell>
          <cell r="D508" t="str">
            <v>D47.25</v>
          </cell>
          <cell r="E508" t="str">
            <v>COS</v>
          </cell>
          <cell r="F508" t="str">
            <v>ACOS</v>
          </cell>
          <cell r="G508" t="str">
            <v>-&gt;R</v>
          </cell>
        </row>
        <row r="509">
          <cell r="A509" t="str">
            <v>D47</v>
          </cell>
          <cell r="B509">
            <v>2</v>
          </cell>
          <cell r="C509">
            <v>6</v>
          </cell>
          <cell r="D509" t="str">
            <v>D47.26</v>
          </cell>
          <cell r="E509" t="str">
            <v>TAN</v>
          </cell>
          <cell r="F509" t="str">
            <v>ATAN</v>
          </cell>
          <cell r="G509" t="str">
            <v>-&gt;P</v>
          </cell>
        </row>
        <row r="510">
          <cell r="A510" t="str">
            <v>D47</v>
          </cell>
          <cell r="B510">
            <v>3</v>
          </cell>
          <cell r="C510">
            <v>1</v>
          </cell>
          <cell r="D510" t="str">
            <v>D47.31</v>
          </cell>
          <cell r="E510" t="str">
            <v>STO</v>
          </cell>
          <cell r="F510" t="str">
            <v>-&gt;I</v>
          </cell>
          <cell r="G510" t="str">
            <v>%</v>
          </cell>
        </row>
        <row r="511">
          <cell r="A511" t="str">
            <v>D47</v>
          </cell>
          <cell r="B511">
            <v>3</v>
          </cell>
          <cell r="C511">
            <v>2</v>
          </cell>
          <cell r="D511" t="str">
            <v>D47.32</v>
          </cell>
          <cell r="E511" t="str">
            <v>RCL</v>
          </cell>
          <cell r="F511" t="str">
            <v>|x|</v>
          </cell>
          <cell r="G511" t="str">
            <v>angle</v>
          </cell>
        </row>
        <row r="512">
          <cell r="A512" t="str">
            <v>D47</v>
          </cell>
          <cell r="B512">
            <v>3</v>
          </cell>
          <cell r="C512">
            <v>3</v>
          </cell>
          <cell r="D512" t="str">
            <v>D47.33</v>
          </cell>
          <cell r="E512" t="str">
            <v>RDN</v>
          </cell>
          <cell r="F512" t="str">
            <v>x√y</v>
          </cell>
          <cell r="G512" t="str">
            <v>R Up</v>
          </cell>
        </row>
        <row r="513">
          <cell r="A513" t="str">
            <v>D47</v>
          </cell>
          <cell r="B513">
            <v>3</v>
          </cell>
          <cell r="C513">
            <v>4</v>
          </cell>
          <cell r="D513" t="str">
            <v>D47.34</v>
          </cell>
          <cell r="E513" t="str">
            <v>1/x</v>
          </cell>
          <cell r="F513" t="str">
            <v>y^x</v>
          </cell>
          <cell r="G513" t="str">
            <v>pi</v>
          </cell>
        </row>
        <row r="514">
          <cell r="A514" t="str">
            <v>D47</v>
          </cell>
          <cell r="B514">
            <v>3</v>
          </cell>
          <cell r="C514">
            <v>5</v>
          </cell>
          <cell r="D514" t="str">
            <v>D47.35</v>
          </cell>
          <cell r="E514" t="str">
            <v xml:space="preserve"> f </v>
          </cell>
          <cell r="F514" t="str">
            <v xml:space="preserve"> </v>
          </cell>
          <cell r="G514" t="str">
            <v xml:space="preserve"> </v>
          </cell>
        </row>
        <row r="515">
          <cell r="A515" t="str">
            <v>D47</v>
          </cell>
          <cell r="B515">
            <v>3</v>
          </cell>
          <cell r="C515">
            <v>6</v>
          </cell>
          <cell r="D515" t="str">
            <v>D47.36</v>
          </cell>
          <cell r="E515" t="str">
            <v xml:space="preserve"> g </v>
          </cell>
          <cell r="F515" t="str">
            <v xml:space="preserve"> </v>
          </cell>
          <cell r="G515" t="str">
            <v xml:space="preserve"> </v>
          </cell>
        </row>
        <row r="516">
          <cell r="A516" t="str">
            <v>D47</v>
          </cell>
          <cell r="B516">
            <v>4</v>
          </cell>
          <cell r="C516">
            <v>1</v>
          </cell>
          <cell r="D516" t="str">
            <v>D47.41</v>
          </cell>
          <cell r="E516" t="str">
            <v>ENTER</v>
          </cell>
          <cell r="F516" t="str">
            <v>COMPLEX</v>
          </cell>
          <cell r="G516" t="str">
            <v>[ CPX ]</v>
          </cell>
        </row>
        <row r="517">
          <cell r="A517" t="str">
            <v>D47</v>
          </cell>
          <cell r="B517">
            <v>4</v>
          </cell>
          <cell r="C517">
            <v>2</v>
          </cell>
          <cell r="D517" t="str">
            <v>D47.42</v>
          </cell>
          <cell r="E517" t="str">
            <v>x &lt;&gt; y</v>
          </cell>
          <cell r="F517" t="str">
            <v>LASTx</v>
          </cell>
          <cell r="G517" t="str">
            <v>[ STK ]</v>
          </cell>
        </row>
        <row r="518">
          <cell r="A518" t="str">
            <v>D47</v>
          </cell>
          <cell r="B518">
            <v>4</v>
          </cell>
          <cell r="C518">
            <v>3</v>
          </cell>
          <cell r="D518" t="str">
            <v>D47.43</v>
          </cell>
          <cell r="E518" t="str">
            <v>CHS</v>
          </cell>
          <cell r="F518" t="str">
            <v>DRG</v>
          </cell>
          <cell r="G518" t="str">
            <v>[ TRG ]</v>
          </cell>
        </row>
        <row r="519">
          <cell r="A519" t="str">
            <v>D47</v>
          </cell>
          <cell r="B519">
            <v>4</v>
          </cell>
          <cell r="C519">
            <v>4</v>
          </cell>
          <cell r="D519" t="str">
            <v>D47.44</v>
          </cell>
          <cell r="E519" t="str">
            <v>EEX</v>
          </cell>
          <cell r="F519" t="str">
            <v>[ EXP ]</v>
          </cell>
          <cell r="G519" t="str">
            <v>[ DISP ]</v>
          </cell>
        </row>
        <row r="520">
          <cell r="A520" t="str">
            <v>D47</v>
          </cell>
          <cell r="B520">
            <v>4</v>
          </cell>
          <cell r="C520">
            <v>5</v>
          </cell>
          <cell r="D520" t="str">
            <v>D47.45</v>
          </cell>
          <cell r="E520" t="str">
            <v>&lt;=</v>
          </cell>
          <cell r="F520" t="str">
            <v>Undo</v>
          </cell>
          <cell r="G520" t="str">
            <v>[ CLR ]</v>
          </cell>
        </row>
        <row r="521">
          <cell r="A521" t="str">
            <v>D47</v>
          </cell>
          <cell r="B521">
            <v>5</v>
          </cell>
          <cell r="C521">
            <v>1</v>
          </cell>
          <cell r="D521" t="str">
            <v>D47.51</v>
          </cell>
          <cell r="E521" t="str">
            <v>XEQ</v>
          </cell>
          <cell r="F521" t="str">
            <v>alpha</v>
          </cell>
          <cell r="G521" t="str">
            <v>USER</v>
          </cell>
        </row>
        <row r="522">
          <cell r="A522" t="str">
            <v>D47</v>
          </cell>
          <cell r="B522">
            <v>5</v>
          </cell>
          <cell r="C522">
            <v>2</v>
          </cell>
          <cell r="D522" t="str">
            <v>D47.52</v>
          </cell>
          <cell r="E522">
            <v>7</v>
          </cell>
          <cell r="F522" t="str">
            <v>GTO</v>
          </cell>
          <cell r="G522" t="str">
            <v>[ HOME ]</v>
          </cell>
        </row>
        <row r="523">
          <cell r="A523" t="str">
            <v>D47</v>
          </cell>
          <cell r="B523">
            <v>5</v>
          </cell>
          <cell r="C523">
            <v>3</v>
          </cell>
          <cell r="D523" t="str">
            <v>D47.53</v>
          </cell>
          <cell r="E523">
            <v>8</v>
          </cell>
          <cell r="F523" t="str">
            <v>[ EQN ]</v>
          </cell>
          <cell r="G523" t="str">
            <v>[ ADV ]</v>
          </cell>
        </row>
        <row r="524">
          <cell r="A524" t="str">
            <v>D47</v>
          </cell>
          <cell r="B524">
            <v>5</v>
          </cell>
          <cell r="C524">
            <v>4</v>
          </cell>
          <cell r="D524" t="str">
            <v>D47.54</v>
          </cell>
          <cell r="E524">
            <v>9</v>
          </cell>
          <cell r="F524" t="str">
            <v>[ MATX ]</v>
          </cell>
          <cell r="G524" t="str">
            <v>[ X.FN ]</v>
          </cell>
        </row>
        <row r="525">
          <cell r="A525" t="str">
            <v>D47</v>
          </cell>
          <cell r="B525">
            <v>5</v>
          </cell>
          <cell r="C525">
            <v>5</v>
          </cell>
          <cell r="D525" t="str">
            <v>D47.55</v>
          </cell>
          <cell r="E525" t="str">
            <v>÷</v>
          </cell>
          <cell r="F525" t="str">
            <v>[ STAT ]</v>
          </cell>
          <cell r="G525" t="str">
            <v>[ SUM ]</v>
          </cell>
        </row>
        <row r="526">
          <cell r="A526" t="str">
            <v>D47</v>
          </cell>
          <cell r="B526">
            <v>6</v>
          </cell>
          <cell r="C526">
            <v>1</v>
          </cell>
          <cell r="D526" t="str">
            <v>D47.61</v>
          </cell>
          <cell r="E526" t="str">
            <v>Up</v>
          </cell>
          <cell r="F526" t="str">
            <v>Scroll Up</v>
          </cell>
          <cell r="G526" t="str">
            <v>REGS</v>
          </cell>
        </row>
        <row r="527">
          <cell r="A527" t="str">
            <v>D47</v>
          </cell>
          <cell r="B527">
            <v>6</v>
          </cell>
          <cell r="C527">
            <v>2</v>
          </cell>
          <cell r="D527" t="str">
            <v>D47.62</v>
          </cell>
          <cell r="E527">
            <v>4</v>
          </cell>
          <cell r="F527" t="str">
            <v>[ alphaSTR ]</v>
          </cell>
          <cell r="G527" t="str">
            <v>[ PART ]</v>
          </cell>
        </row>
        <row r="528">
          <cell r="A528" t="str">
            <v>D47</v>
          </cell>
          <cell r="B528">
            <v>6</v>
          </cell>
          <cell r="C528">
            <v>3</v>
          </cell>
          <cell r="D528" t="str">
            <v>D47.63</v>
          </cell>
          <cell r="E528">
            <v>5</v>
          </cell>
          <cell r="F528" t="str">
            <v>[ INTS ]</v>
          </cell>
          <cell r="G528" t="str">
            <v>[ BITS ]</v>
          </cell>
        </row>
        <row r="529">
          <cell r="A529" t="str">
            <v>D47</v>
          </cell>
          <cell r="B529">
            <v>6</v>
          </cell>
          <cell r="C529">
            <v>4</v>
          </cell>
          <cell r="D529" t="str">
            <v>D47.64</v>
          </cell>
          <cell r="E529">
            <v>6</v>
          </cell>
          <cell r="F529" t="str">
            <v>[ BASE ]</v>
          </cell>
          <cell r="G529" t="str">
            <v>[ FLAG ]</v>
          </cell>
        </row>
        <row r="530">
          <cell r="A530" t="str">
            <v>D47</v>
          </cell>
          <cell r="B530">
            <v>6</v>
          </cell>
          <cell r="C530">
            <v>5</v>
          </cell>
          <cell r="D530" t="str">
            <v>D47.65</v>
          </cell>
          <cell r="E530" t="str">
            <v>✕</v>
          </cell>
          <cell r="F530" t="str">
            <v>[ PROB ]</v>
          </cell>
          <cell r="G530" t="str">
            <v>[ FIN ]</v>
          </cell>
        </row>
        <row r="531">
          <cell r="A531" t="str">
            <v>D47</v>
          </cell>
          <cell r="B531">
            <v>7</v>
          </cell>
          <cell r="C531">
            <v>1</v>
          </cell>
          <cell r="D531" t="str">
            <v>D47.71</v>
          </cell>
          <cell r="E531" t="str">
            <v>Dn</v>
          </cell>
          <cell r="F531" t="str">
            <v>Scroll Dn</v>
          </cell>
          <cell r="G531" t="str">
            <v>FLGS</v>
          </cell>
        </row>
        <row r="532">
          <cell r="A532" t="str">
            <v>D47</v>
          </cell>
          <cell r="B532">
            <v>7</v>
          </cell>
          <cell r="C532">
            <v>2</v>
          </cell>
          <cell r="D532" t="str">
            <v>D47.72</v>
          </cell>
          <cell r="E532">
            <v>1</v>
          </cell>
          <cell r="F532" t="str">
            <v>ASN</v>
          </cell>
          <cell r="G532" t="str">
            <v>[ KEYS ]</v>
          </cell>
        </row>
        <row r="533">
          <cell r="A533" t="str">
            <v>D47</v>
          </cell>
          <cell r="B533">
            <v>7</v>
          </cell>
          <cell r="C533">
            <v>3</v>
          </cell>
          <cell r="D533" t="str">
            <v>D47.73</v>
          </cell>
          <cell r="E533">
            <v>2</v>
          </cell>
          <cell r="F533" t="str">
            <v>[ SETUP ]</v>
          </cell>
          <cell r="G533" t="str">
            <v>[ CLK ]</v>
          </cell>
        </row>
        <row r="534">
          <cell r="A534" t="str">
            <v>D47</v>
          </cell>
          <cell r="B534">
            <v>7</v>
          </cell>
          <cell r="C534">
            <v>4</v>
          </cell>
          <cell r="D534" t="str">
            <v>D47.74</v>
          </cell>
          <cell r="E534">
            <v>3</v>
          </cell>
          <cell r="F534" t="str">
            <v>[ LOOP ]</v>
          </cell>
          <cell r="G534" t="str">
            <v>[ TEST ]</v>
          </cell>
        </row>
        <row r="535">
          <cell r="A535" t="str">
            <v>D47</v>
          </cell>
          <cell r="B535">
            <v>7</v>
          </cell>
          <cell r="C535">
            <v>5</v>
          </cell>
          <cell r="D535" t="str">
            <v>D47.75</v>
          </cell>
          <cell r="E535" t="str">
            <v>-</v>
          </cell>
          <cell r="F535" t="str">
            <v>[ UNIT ]</v>
          </cell>
          <cell r="G535" t="str">
            <v>[ CNST ]</v>
          </cell>
        </row>
        <row r="536">
          <cell r="A536" t="str">
            <v>D47</v>
          </cell>
          <cell r="B536">
            <v>8</v>
          </cell>
          <cell r="C536">
            <v>1</v>
          </cell>
          <cell r="D536" t="str">
            <v>D47.81</v>
          </cell>
          <cell r="E536" t="str">
            <v>EXIT</v>
          </cell>
          <cell r="F536" t="str">
            <v>OFF</v>
          </cell>
          <cell r="G536" t="str">
            <v>PRN</v>
          </cell>
        </row>
        <row r="537">
          <cell r="A537" t="str">
            <v>D47</v>
          </cell>
          <cell r="B537">
            <v>8</v>
          </cell>
          <cell r="C537">
            <v>2</v>
          </cell>
          <cell r="D537" t="str">
            <v>D47.82</v>
          </cell>
          <cell r="E537">
            <v>0</v>
          </cell>
          <cell r="F537" t="str">
            <v>VIEW</v>
          </cell>
          <cell r="G537" t="str">
            <v>STOPW</v>
          </cell>
        </row>
        <row r="538">
          <cell r="A538" t="str">
            <v>D47</v>
          </cell>
          <cell r="B538">
            <v>8</v>
          </cell>
          <cell r="C538">
            <v>3</v>
          </cell>
          <cell r="D538" t="str">
            <v>D47.83</v>
          </cell>
          <cell r="E538" t="str">
            <v>.</v>
          </cell>
          <cell r="F538" t="str">
            <v>SHOW</v>
          </cell>
          <cell r="G538" t="str">
            <v>[ INFO ]</v>
          </cell>
        </row>
        <row r="539">
          <cell r="A539" t="str">
            <v>D47</v>
          </cell>
          <cell r="B539">
            <v>8</v>
          </cell>
          <cell r="C539">
            <v>4</v>
          </cell>
          <cell r="D539" t="str">
            <v>D47.84</v>
          </cell>
          <cell r="E539" t="str">
            <v>R/S</v>
          </cell>
          <cell r="F539" t="str">
            <v>PRGM</v>
          </cell>
          <cell r="G539" t="str">
            <v>[ P.FN ]</v>
          </cell>
        </row>
        <row r="540">
          <cell r="A540" t="str">
            <v>D47</v>
          </cell>
          <cell r="B540">
            <v>8</v>
          </cell>
          <cell r="C540">
            <v>5</v>
          </cell>
          <cell r="D540" t="str">
            <v>D47.85</v>
          </cell>
          <cell r="E540" t="str">
            <v>+</v>
          </cell>
          <cell r="F540" t="str">
            <v>[ CAT ]</v>
          </cell>
          <cell r="G540" t="str">
            <v>[ I/O 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zoomScale="60" zoomScaleNormal="80" workbookViewId="0">
      <pane ySplit="1" topLeftCell="A2" activePane="bottomLeft" state="frozen"/>
      <selection pane="bottomLeft" activeCell="AR500" sqref="AR500:AR542"/>
    </sheetView>
  </sheetViews>
  <sheetFormatPr baseColWidth="10" defaultColWidth="10.83203125" defaultRowHeight="18" customHeight="1"/>
  <cols>
    <col min="1" max="1" width="14.1640625" style="1" bestFit="1" customWidth="1"/>
    <col min="2" max="4" width="10.83203125" style="1"/>
    <col min="5" max="5" width="9.1640625" style="1" customWidth="1"/>
    <col min="6" max="6" width="9" style="1" customWidth="1"/>
    <col min="7" max="8" width="10.83203125" style="1"/>
    <col min="9" max="9" width="12.33203125" style="1" bestFit="1" customWidth="1"/>
    <col min="10" max="11" width="10.83203125" style="1"/>
    <col min="12" max="12" width="9.6640625" style="1" customWidth="1"/>
    <col min="13" max="14" width="10.83203125" style="1"/>
    <col min="15" max="15" width="8.33203125" style="1" customWidth="1"/>
    <col min="16" max="17" width="10.83203125" style="1"/>
    <col min="18" max="18" width="8.5" style="1" customWidth="1"/>
    <col min="19" max="20" width="10.83203125" style="1"/>
    <col min="21" max="21" width="8.83203125" style="1" customWidth="1"/>
    <col min="22" max="22" width="16.6640625" style="1" bestFit="1" customWidth="1"/>
    <col min="23" max="23" width="10.83203125" style="1"/>
    <col min="24" max="24" width="10.83203125" style="4"/>
    <col min="25" max="25" width="9.83203125" style="12" bestFit="1" customWidth="1"/>
    <col min="26" max="26" width="12.33203125" style="12" bestFit="1" customWidth="1"/>
    <col min="27" max="27" width="12.33203125" style="4" customWidth="1"/>
    <col min="28" max="28" width="12.6640625" style="4" bestFit="1" customWidth="1"/>
    <col min="29" max="29" width="11.5" style="4" bestFit="1" customWidth="1"/>
    <col min="30" max="30" width="11.83203125" style="4" bestFit="1" customWidth="1"/>
    <col min="31" max="31" width="11.83203125" style="4" customWidth="1"/>
    <col min="32" max="32" width="10.83203125" style="1"/>
    <col min="33" max="33" width="18.1640625" style="1" customWidth="1"/>
    <col min="34" max="34" width="10.83203125" style="1"/>
    <col min="35" max="35" width="18.33203125" style="1" bestFit="1" customWidth="1"/>
    <col min="36" max="36" width="17.83203125" style="1" bestFit="1" customWidth="1"/>
    <col min="37" max="37" width="16.33203125" style="1" bestFit="1" customWidth="1"/>
    <col min="38" max="38" width="18.33203125" style="1" bestFit="1" customWidth="1"/>
    <col min="39" max="39" width="28.33203125" style="1" customWidth="1"/>
    <col min="40" max="40" width="11.6640625" style="1" bestFit="1" customWidth="1"/>
    <col min="41" max="41" width="18.83203125" style="1" bestFit="1" customWidth="1"/>
    <col min="42" max="42" width="14.83203125" style="1" bestFit="1" customWidth="1"/>
    <col min="43" max="43" width="10.83203125" style="1"/>
    <col min="44" max="44" width="228.5" style="39" bestFit="1" customWidth="1"/>
    <col min="45" max="16384" width="10.83203125" style="1"/>
  </cols>
  <sheetData>
    <row r="1" spans="1:44" ht="34" customHeight="1">
      <c r="A1" s="101" t="s">
        <v>426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16" t="str">
        <f>VLOOKUP(LEFT(C53,LEN(layout)+3),label,RIGHT(C53,1)+1,0)</f>
        <v>F1</v>
      </c>
      <c r="D3" s="117"/>
      <c r="E3" s="107"/>
      <c r="G3" s="116" t="str">
        <f>VLOOKUP(LEFT(G53,LEN(layout)+3),label,RIGHT(G53,1)+1,0)</f>
        <v>F2</v>
      </c>
      <c r="H3" s="117"/>
      <c r="I3" s="107"/>
      <c r="J3" s="116" t="str">
        <f>VLOOKUP(LEFT(J53,LEN(layout)+3),label,RIGHT(J53,1)+1,0)</f>
        <v>F3</v>
      </c>
      <c r="K3" s="117"/>
      <c r="L3" s="107"/>
      <c r="M3" s="116" t="str">
        <f>VLOOKUP(LEFT(M53,LEN(layout)+3),label,RIGHT(M53,1)+1,0)</f>
        <v>F4</v>
      </c>
      <c r="N3" s="117"/>
      <c r="O3" s="107"/>
      <c r="P3" s="116" t="str">
        <f>VLOOKUP(LEFT(P53,LEN(layout)+3),label,RIGHT(P53,1)+1,0)</f>
        <v>F4</v>
      </c>
      <c r="Q3" s="117"/>
      <c r="R3" s="107"/>
      <c r="S3" s="116" t="str">
        <f>VLOOKUP(LEFT(S53,LEN(layout)+3),label,RIGHT(S53,1)+1,0)</f>
        <v>F6</v>
      </c>
      <c r="T3" s="117"/>
      <c r="U3" s="107"/>
      <c r="V3" s="71" t="s">
        <v>416</v>
      </c>
      <c r="W3" s="71" t="str">
        <f>X3</f>
        <v>C43</v>
      </c>
      <c r="X3" s="72" t="str">
        <f>'[1]KEYS Layout_template_automation'!A3</f>
        <v>C43</v>
      </c>
      <c r="Y3" s="10">
        <f>'[1]KEYS Layout_template_automation'!B3</f>
        <v>1</v>
      </c>
      <c r="Z3" s="10">
        <f>'[1]KEYS Layout_template_automation'!C3</f>
        <v>1</v>
      </c>
      <c r="AA3" s="6" t="str">
        <f>'[1]KEYS Layout_template_automation'!D3</f>
        <v>C43.11</v>
      </c>
      <c r="AB3" s="5" t="str">
        <f>'[1]KEYS Layout_template_automation'!E3</f>
        <v>F1</v>
      </c>
      <c r="AC3" s="29">
        <f>'[1]KEYS Layout_template_automation'!F3</f>
        <v>0</v>
      </c>
      <c r="AD3" s="29">
        <f>'[1]KEYS Layout_template_automation'!G3</f>
        <v>0</v>
      </c>
      <c r="AE3" s="36"/>
      <c r="AF3" s="29"/>
      <c r="AG3" s="21"/>
    </row>
    <row r="4" spans="1:44" ht="18" customHeight="1">
      <c r="C4" s="118"/>
      <c r="D4" s="119"/>
      <c r="E4" s="107"/>
      <c r="G4" s="118"/>
      <c r="H4" s="119"/>
      <c r="I4" s="107"/>
      <c r="J4" s="118"/>
      <c r="K4" s="119"/>
      <c r="L4" s="107"/>
      <c r="M4" s="118"/>
      <c r="N4" s="119"/>
      <c r="O4" s="107"/>
      <c r="P4" s="118"/>
      <c r="Q4" s="119"/>
      <c r="R4" s="107"/>
      <c r="S4" s="118"/>
      <c r="T4" s="119"/>
      <c r="U4" s="107"/>
      <c r="W4" s="79" t="str">
        <f>X48</f>
        <v>C43b</v>
      </c>
      <c r="X4" s="73" t="str">
        <f>'[1]KEYS Layout_template_automation'!A4</f>
        <v>C43</v>
      </c>
      <c r="Y4" s="11">
        <f>'[1]KEYS Layout_template_automation'!B4</f>
        <v>1</v>
      </c>
      <c r="Z4" s="11">
        <f>'[1]KEYS Layout_template_automation'!C4</f>
        <v>2</v>
      </c>
      <c r="AA4" s="6" t="str">
        <f>'[1]KEYS Layout_template_automation'!D4</f>
        <v>C43.12</v>
      </c>
      <c r="AB4" s="5" t="str">
        <f>'[1]KEYS Layout_template_automation'!E4</f>
        <v>F2</v>
      </c>
      <c r="AC4" s="29">
        <f>'[1]KEYS Layout_template_automation'!F4</f>
        <v>0</v>
      </c>
      <c r="AD4" s="29">
        <f>'[1]KEYS Layout_template_automation'!G4</f>
        <v>0</v>
      </c>
      <c r="AE4" s="36"/>
      <c r="AF4" s="29"/>
      <c r="AG4" s="21"/>
    </row>
    <row r="5" spans="1:44" ht="18" customHeight="1" thickBot="1">
      <c r="C5" s="120"/>
      <c r="D5" s="121"/>
      <c r="E5" s="107"/>
      <c r="G5" s="120"/>
      <c r="H5" s="121"/>
      <c r="I5" s="107"/>
      <c r="J5" s="120"/>
      <c r="K5" s="121"/>
      <c r="L5" s="107"/>
      <c r="M5" s="120"/>
      <c r="N5" s="121"/>
      <c r="O5" s="107"/>
      <c r="P5" s="120"/>
      <c r="Q5" s="121"/>
      <c r="R5" s="107"/>
      <c r="S5" s="120"/>
      <c r="T5" s="121"/>
      <c r="U5" s="107"/>
      <c r="V5" s="78" t="s">
        <v>417</v>
      </c>
      <c r="W5" s="78" t="str">
        <f>X93</f>
        <v>WP43</v>
      </c>
      <c r="X5" s="73" t="str">
        <f>'[1]KEYS Layout_template_automation'!A5</f>
        <v>C43</v>
      </c>
      <c r="Y5" s="11">
        <f>'[1]KEYS Layout_template_automation'!B5</f>
        <v>1</v>
      </c>
      <c r="Z5" s="11">
        <f>'[1]KEYS Layout_template_automation'!C5</f>
        <v>3</v>
      </c>
      <c r="AA5" s="6" t="str">
        <f>'[1]KEYS Layout_template_automation'!D5</f>
        <v>C43.13</v>
      </c>
      <c r="AB5" s="5" t="str">
        <f>'[1]KEYS Layout_template_automation'!E5</f>
        <v>F3</v>
      </c>
      <c r="AC5" s="29">
        <f>'[1]KEYS Layout_template_automation'!F5</f>
        <v>0</v>
      </c>
      <c r="AD5" s="29">
        <f>'[1]KEYS Layout_template_automation'!G5</f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9" t="str">
        <f>X138</f>
        <v>V43 LT</v>
      </c>
      <c r="X6" s="73" t="str">
        <f>'[1]KEYS Layout_template_automation'!A6</f>
        <v>C43</v>
      </c>
      <c r="Y6" s="11">
        <f>'[1]KEYS Layout_template_automation'!B6</f>
        <v>1</v>
      </c>
      <c r="Z6" s="11">
        <f>'[1]KEYS Layout_template_automation'!C6</f>
        <v>4</v>
      </c>
      <c r="AA6" s="6" t="str">
        <f>'[1]KEYS Layout_template_automation'!D6</f>
        <v>C43.14</v>
      </c>
      <c r="AB6" s="5" t="str">
        <f>'[1]KEYS Layout_template_automation'!E6</f>
        <v>F4</v>
      </c>
      <c r="AC6" s="29">
        <f>'[1]KEYS Layout_template_automation'!F6</f>
        <v>0</v>
      </c>
      <c r="AD6" s="29">
        <f>'[1]KEYS Layout_template_automation'!G6</f>
        <v>0</v>
      </c>
      <c r="AE6" s="36"/>
      <c r="AF6" s="29"/>
      <c r="AG6" s="21"/>
      <c r="AR6" s="54" t="s">
        <v>410</v>
      </c>
    </row>
    <row r="7" spans="1:44" ht="18" customHeight="1">
      <c r="W7" s="79" t="str">
        <f>X183</f>
        <v>V43 RT</v>
      </c>
      <c r="X7" s="73" t="str">
        <f>'[1]KEYS Layout_template_automation'!A7</f>
        <v>C43</v>
      </c>
      <c r="Y7" s="11">
        <f>'[1]KEYS Layout_template_automation'!B7</f>
        <v>1</v>
      </c>
      <c r="Z7" s="11">
        <f>'[1]KEYS Layout_template_automation'!C7</f>
        <v>5</v>
      </c>
      <c r="AA7" s="6" t="str">
        <f>'[1]KEYS Layout_template_automation'!D7</f>
        <v>C43.15</v>
      </c>
      <c r="AB7" s="5" t="str">
        <f>'[1]KEYS Layout_template_automation'!E7</f>
        <v>F4</v>
      </c>
      <c r="AC7" s="29">
        <f>'[1]KEYS Layout_template_automation'!F7</f>
        <v>0</v>
      </c>
      <c r="AD7" s="29">
        <f>'[1]KEYS Layout_template_automation'!G7</f>
        <v>0</v>
      </c>
      <c r="AE7" s="36"/>
      <c r="AF7" s="29"/>
      <c r="AG7" s="21"/>
      <c r="AI7" s="102" t="s">
        <v>402</v>
      </c>
      <c r="AJ7" s="102"/>
      <c r="AK7" s="102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e^x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10^x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ASIN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ACOS</v>
      </c>
      <c r="Q8" s="22" t="str">
        <f>VLOOKUP(LEFT(Q58,LEN(layout)+3),label,RIGHT(Q58,1)+1,0)</f>
        <v>-&gt;R</v>
      </c>
      <c r="R8" s="22"/>
      <c r="S8" s="22" t="str">
        <f>VLOOKUP(LEFT(S58,LEN(layout)+3),label,RIGHT(S58,1)+1,0)</f>
        <v>ATAN</v>
      </c>
      <c r="T8" s="22" t="str">
        <f>VLOOKUP(LEFT(T58,LEN(layout)+3),label,RIGHT(T58,1)+1,0)</f>
        <v>-&gt;P</v>
      </c>
      <c r="W8" s="82" t="str">
        <f>X228</f>
        <v>V43</v>
      </c>
      <c r="X8" s="74" t="str">
        <f>'[1]KEYS Layout_template_automation'!A8</f>
        <v>C43</v>
      </c>
      <c r="Y8" s="23">
        <f>'[1]KEYS Layout_template_automation'!B8</f>
        <v>1</v>
      </c>
      <c r="Z8" s="23">
        <f>'[1]KEYS Layout_template_automation'!C8</f>
        <v>6</v>
      </c>
      <c r="AA8" s="6" t="str">
        <f>'[1]KEYS Layout_template_automation'!D8</f>
        <v>C43.16</v>
      </c>
      <c r="AB8" s="5" t="str">
        <f>'[1]KEYS Layout_template_automation'!E8</f>
        <v>F6</v>
      </c>
      <c r="AC8" s="29">
        <f>'[1]KEYS Layout_template_automation'!F8</f>
        <v>0</v>
      </c>
      <c r="AD8" s="29">
        <f>'[1]KEYS Layout_template_automation'!G8</f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16" t="str">
        <f>VLOOKUP(LEFT(C59,LEN(layout)+3),label,RIGHT(C59,1)+1,0)</f>
        <v>LN</v>
      </c>
      <c r="D9" s="117"/>
      <c r="E9" s="125" t="str">
        <f>SUBSTITUTE(VLOOKUP(LEFT(E59,LEN(layout)+3),label,RIGHT(E59,1)+2,0),0,"")</f>
        <v>A</v>
      </c>
      <c r="G9" s="116" t="str">
        <f>VLOOKUP(LEFT(G59,LEN(layout)+3),label,RIGHT(G59,1)+1,0)</f>
        <v>LOG</v>
      </c>
      <c r="H9" s="117"/>
      <c r="I9" s="125" t="str">
        <f>SUBSTITUTE(VLOOKUP(LEFT(I59,LEN(layout)+3),label,RIGHT(I59,1)+2,0),0,"")</f>
        <v>B</v>
      </c>
      <c r="J9" s="116" t="str">
        <f>VLOOKUP(LEFT(J59,LEN(layout)+3),label,RIGHT(J59,1)+1,0)</f>
        <v>√x</v>
      </c>
      <c r="K9" s="117"/>
      <c r="L9" s="125" t="str">
        <f>SUBSTITUTE(VLOOKUP(LEFT(L59,LEN(layout)+3),label,RIGHT(L59,1)+2,0),0,"")</f>
        <v>C</v>
      </c>
      <c r="M9" s="116" t="str">
        <f>VLOOKUP(LEFT(M59,LEN(layout)+3),label,RIGHT(M59,1)+1,0)</f>
        <v>SIN</v>
      </c>
      <c r="N9" s="117"/>
      <c r="O9" s="125" t="str">
        <f>SUBSTITUTE(VLOOKUP(LEFT(O59,LEN(layout)+3),label,RIGHT(O59,1)+2,0),0,"")</f>
        <v>D</v>
      </c>
      <c r="P9" s="116" t="str">
        <f>VLOOKUP(LEFT(P59,LEN(layout)+3),label,RIGHT(P59,1)+1,0)</f>
        <v>COS</v>
      </c>
      <c r="Q9" s="117"/>
      <c r="R9" s="125" t="str">
        <f>SUBSTITUTE(VLOOKUP(LEFT(R59,LEN(layout)+3),label,RIGHT(R59,1)+2,0),0,"")</f>
        <v>E</v>
      </c>
      <c r="S9" s="116" t="str">
        <f>VLOOKUP(LEFT(S59,LEN(layout)+3),label,RIGHT(S59,1)+1,0)</f>
        <v>TAN</v>
      </c>
      <c r="T9" s="117"/>
      <c r="U9" s="125" t="str">
        <f>SUBSTITUTE(VLOOKUP(LEFT(U59,LEN(layout)+3),label,RIGHT(U59,1)+2,0),0,"")</f>
        <v>F</v>
      </c>
      <c r="W9" s="79" t="str">
        <f>X273</f>
        <v>D43 old</v>
      </c>
      <c r="X9" s="73" t="str">
        <f>'[1]KEYS Layout_template_automation'!A9</f>
        <v>C43</v>
      </c>
      <c r="Y9" s="10">
        <f>'[1]KEYS Layout_template_automation'!B9</f>
        <v>2</v>
      </c>
      <c r="Z9" s="10">
        <f>'[1]KEYS Layout_template_automation'!C9</f>
        <v>1</v>
      </c>
      <c r="AA9" s="6" t="str">
        <f>'[1]KEYS Layout_template_automation'!D9</f>
        <v>C43.21</v>
      </c>
      <c r="AB9" s="5" t="str">
        <f>'[1]KEYS Layout_template_automation'!E9</f>
        <v>Sigma+</v>
      </c>
      <c r="AC9" s="30" t="str">
        <f>'[1]KEYS Layout_template_automation'!F9</f>
        <v>-&gt;I</v>
      </c>
      <c r="AD9" s="31" t="str">
        <f>'[1]KEYS Layout_template_automation'!G9</f>
        <v>a b/c</v>
      </c>
      <c r="AE9" s="36"/>
      <c r="AF9" s="45" t="s">
        <v>33</v>
      </c>
      <c r="AG9" s="21"/>
      <c r="AH9" t="str">
        <f t="shared" ref="AH9:AH13" si="0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IF(AND(AB9="XEQ",AC9="alpha"),"ITM_alpha",IF(AM9="ITM_NULL","ITM_NULL",VLOOKUP(AM9,'C43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1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18"/>
      <c r="D10" s="119"/>
      <c r="E10" s="125"/>
      <c r="G10" s="118"/>
      <c r="H10" s="119"/>
      <c r="I10" s="125"/>
      <c r="J10" s="118"/>
      <c r="K10" s="119"/>
      <c r="L10" s="125"/>
      <c r="M10" s="118"/>
      <c r="N10" s="119"/>
      <c r="O10" s="125"/>
      <c r="P10" s="118"/>
      <c r="Q10" s="119"/>
      <c r="R10" s="125"/>
      <c r="S10" s="118"/>
      <c r="T10" s="119"/>
      <c r="U10" s="125"/>
      <c r="W10" s="79" t="str">
        <f>X318</f>
        <v>D43 new</v>
      </c>
      <c r="X10" s="73" t="str">
        <f>'[1]KEYS Layout_template_automation'!A10</f>
        <v>C43</v>
      </c>
      <c r="Y10" s="11">
        <f>'[1]KEYS Layout_template_automation'!B10</f>
        <v>2</v>
      </c>
      <c r="Z10" s="11">
        <f>'[1]KEYS Layout_template_automation'!C10</f>
        <v>2</v>
      </c>
      <c r="AA10" s="6" t="str">
        <f>'[1]KEYS Layout_template_automation'!D10</f>
        <v>C43.22</v>
      </c>
      <c r="AB10" s="5" t="str">
        <f>'[1]KEYS Layout_template_automation'!E10</f>
        <v>1/x</v>
      </c>
      <c r="AC10" s="30" t="str">
        <f>'[1]KEYS Layout_template_automation'!F10</f>
        <v>y^x</v>
      </c>
      <c r="AD10" s="31" t="str">
        <f>'[1]KEYS Layout_template_automation'!G10</f>
        <v>#</v>
      </c>
      <c r="AE10" s="36"/>
      <c r="AF10" s="45" t="s">
        <v>34</v>
      </c>
      <c r="AG10" s="21"/>
      <c r="AH10" t="str">
        <f t="shared" si="0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IF(AND(AB10="XEQ",AC10="alpha"),"ITM_alpha",IF(AM10="ITM_NULL","ITM_NULL",VLOOKUP(AM10,'C43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1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20"/>
      <c r="D11" s="121"/>
      <c r="E11" s="125"/>
      <c r="G11" s="120"/>
      <c r="H11" s="121"/>
      <c r="I11" s="125"/>
      <c r="J11" s="120"/>
      <c r="K11" s="121"/>
      <c r="L11" s="125"/>
      <c r="M11" s="120"/>
      <c r="N11" s="121"/>
      <c r="O11" s="125"/>
      <c r="P11" s="120"/>
      <c r="Q11" s="121"/>
      <c r="R11" s="125"/>
      <c r="S11" s="120"/>
      <c r="T11" s="121"/>
      <c r="U11" s="125"/>
      <c r="W11" s="78" t="str">
        <f>X363</f>
        <v>E43</v>
      </c>
      <c r="X11" s="73" t="str">
        <f>'[1]KEYS Layout_template_automation'!A11</f>
        <v>C43</v>
      </c>
      <c r="Y11" s="11">
        <f>'[1]KEYS Layout_template_automation'!B11</f>
        <v>2</v>
      </c>
      <c r="Z11" s="11">
        <f>'[1]KEYS Layout_template_automation'!C11</f>
        <v>3</v>
      </c>
      <c r="AA11" s="6" t="str">
        <f>'[1]KEYS Layout_template_automation'!D11</f>
        <v>C43.23</v>
      </c>
      <c r="AB11" s="5" t="str">
        <f>'[1]KEYS Layout_template_automation'!E11</f>
        <v>√x</v>
      </c>
      <c r="AC11" s="30" t="str">
        <f>'[1]KEYS Layout_template_automation'!F11</f>
        <v>x^2</v>
      </c>
      <c r="AD11" s="31" t="str">
        <f>'[1]KEYS Layout_template_automation'!G11</f>
        <v>.ms</v>
      </c>
      <c r="AE11" s="36"/>
      <c r="AF11" s="45" t="s">
        <v>35</v>
      </c>
      <c r="AG11" s="21"/>
      <c r="AH11" t="str">
        <f t="shared" si="0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IF(AND(AB11="XEQ",AC11="alpha"),"ITM_alpha",IF(AM11="ITM_NULL","ITM_NULL",VLOOKUP(AM11,'C43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1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N43</v>
      </c>
      <c r="X12" s="73" t="str">
        <f>'[1]KEYS Layout_template_automation'!A12</f>
        <v>C43</v>
      </c>
      <c r="Y12" s="11">
        <f>'[1]KEYS Layout_template_automation'!B12</f>
        <v>2</v>
      </c>
      <c r="Z12" s="11">
        <f>'[1]KEYS Layout_template_automation'!C12</f>
        <v>4</v>
      </c>
      <c r="AA12" s="6" t="str">
        <f>'[1]KEYS Layout_template_automation'!D12</f>
        <v>C43.24</v>
      </c>
      <c r="AB12" s="5" t="str">
        <f>'[1]KEYS Layout_template_automation'!E12</f>
        <v>LOG</v>
      </c>
      <c r="AC12" s="30" t="str">
        <f>'[1]KEYS Layout_template_automation'!F12</f>
        <v>10^x</v>
      </c>
      <c r="AD12" s="31" t="str">
        <f>'[1]KEYS Layout_template_automation'!G12</f>
        <v>.d</v>
      </c>
      <c r="AE12" s="36"/>
      <c r="AF12" s="45" t="s">
        <v>36</v>
      </c>
      <c r="AG12" s="21"/>
      <c r="AH12" t="str">
        <f t="shared" si="0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IF(AND(AB12="XEQ",AC12="alpha"),"ITM_alpha",IF(AM12="ITM_NULL","ITM_NULL",VLOOKUP(AM12,'C43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1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>'[1]KEYS Layout_template_automation'!A13</f>
        <v>C43</v>
      </c>
      <c r="Y13" s="11">
        <f>'[1]KEYS Layout_template_automation'!B13</f>
        <v>2</v>
      </c>
      <c r="Z13" s="11">
        <f>'[1]KEYS Layout_template_automation'!C13</f>
        <v>5</v>
      </c>
      <c r="AA13" s="6" t="str">
        <f>'[1]KEYS Layout_template_automation'!D13</f>
        <v>C43.25</v>
      </c>
      <c r="AB13" s="5" t="str">
        <f>'[1]KEYS Layout_template_automation'!E13</f>
        <v>LN</v>
      </c>
      <c r="AC13" s="30" t="str">
        <f>'[1]KEYS Layout_template_automation'!F13</f>
        <v>e^x</v>
      </c>
      <c r="AD13" s="31" t="str">
        <f>'[1]KEYS Layout_template_automation'!G13</f>
        <v>-&gt;R</v>
      </c>
      <c r="AE13" s="36"/>
      <c r="AF13" s="45" t="s">
        <v>37</v>
      </c>
      <c r="AG13" s="21"/>
      <c r="AH13" t="str">
        <f t="shared" si="0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IF(AND(AB13="XEQ",AC13="alpha"),"ITM_alpha",IF(AM13="ITM_NULL","ITM_NULL",VLOOKUP(AM13,'C43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1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-&gt;I</v>
      </c>
      <c r="D14" s="22" t="str">
        <f>VLOOKUP(LEFT(D64,LEN(layout)+3),label,RIGHT(D64,1)+1,0)</f>
        <v>%</v>
      </c>
      <c r="E14" s="22"/>
      <c r="F14" s="22"/>
      <c r="G14" s="22" t="str">
        <f>VLOOKUP(LEFT(G64,LEN(layout)+3),label,RIGHT(G64,1)+1,0)</f>
        <v>|x|</v>
      </c>
      <c r="H14" s="22" t="str">
        <f>VLOOKUP(LEFT(H64,LEN(layout)+3),label,RIGHT(H64,1)+1,0)</f>
        <v>angle</v>
      </c>
      <c r="I14" s="22"/>
      <c r="J14" s="22" t="str">
        <f>VLOOKUP(LEFT(J64,LEN(layout)+3),label,RIGHT(J64,1)+1,0)</f>
        <v>x√y</v>
      </c>
      <c r="K14" s="22" t="str">
        <f>VLOOKUP(LEFT(K64,LEN(layout)+3),label,RIGHT(K64,1)+1,0)</f>
        <v>R Up</v>
      </c>
      <c r="L14" s="22"/>
      <c r="M14" s="22" t="str">
        <f>VLOOKUP(LEFT(M64,LEN(layout)+3),label,RIGHT(M64,1)+1,0)</f>
        <v>y^x</v>
      </c>
      <c r="N14" s="22" t="str">
        <f>VLOOKUP(LEFT(N64,LEN(layout)+3),label,RIGHT(N64,1)+1,0)</f>
        <v>pi</v>
      </c>
      <c r="O14" s="22"/>
      <c r="P14" s="22" t="str">
        <f>VLOOKUP(LEFT(P64,LEN(layout)+3),label,RIGHT(P64,1)+1,0)</f>
        <v xml:space="preserve"> </v>
      </c>
      <c r="Q14" s="22" t="str">
        <f>VLOOKUP(LEFT(Q64,LEN(layout)+3),label,RIGHT(Q64,1)+1,0)</f>
        <v xml:space="preserve"> </v>
      </c>
      <c r="R14" s="22"/>
      <c r="S14" s="22" t="str">
        <f>VLOOKUP(LEFT(S64,LEN(layout)+3),label,RIGHT(S64,1)+1,0)</f>
        <v xml:space="preserve"> </v>
      </c>
      <c r="T14" s="22" t="str">
        <f>VLOOKUP(LEFT(T64,LEN(layout)+3),label,RIGHT(T64,1)+1,0)</f>
        <v xml:space="preserve"> </v>
      </c>
      <c r="V14" s="77" t="s">
        <v>420</v>
      </c>
      <c r="W14" s="77" t="str">
        <f>X498</f>
        <v>D47</v>
      </c>
      <c r="X14" s="74" t="str">
        <f>'[1]KEYS Layout_template_automation'!A14</f>
        <v>C43</v>
      </c>
      <c r="Y14" s="23">
        <f>'[1]KEYS Layout_template_automation'!B14</f>
        <v>2</v>
      </c>
      <c r="Z14" s="23">
        <f>'[1]KEYS Layout_template_automation'!C14</f>
        <v>6</v>
      </c>
      <c r="AA14" s="6" t="str">
        <f>'[1]KEYS Layout_template_automation'!D14</f>
        <v>C43.26</v>
      </c>
      <c r="AB14" s="5" t="str">
        <f>'[1]KEYS Layout_template_automation'!E14</f>
        <v>XEQ</v>
      </c>
      <c r="AC14" s="30" t="str">
        <f>'[1]KEYS Layout_template_automation'!F14</f>
        <v>alpha</v>
      </c>
      <c r="AD14" s="31" t="str">
        <f>'[1]KEYS Layout_template_automation'!G14</f>
        <v>-&gt;P</v>
      </c>
      <c r="AE14" s="36"/>
      <c r="AF14" s="45" t="s">
        <v>38</v>
      </c>
      <c r="AH14" t="str">
        <f t="shared" ref="AH14" si="2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IF(AND(AB14="XEQ",AC14="alpha"),"ITM_alpha",IF(AM14="ITM_NULL","ITM_NULL",VLOOKUP(AM14,'C43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1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16" t="str">
        <f>VLOOKUP(LEFT(C65,LEN(layout)+3),label,RIGHT(C65,1)+1,0)</f>
        <v>STO</v>
      </c>
      <c r="D15" s="117"/>
      <c r="E15" s="125" t="str">
        <f>SUBSTITUTE(VLOOKUP(LEFT(E65,LEN(layout)+3),label,RIGHT(E65,1)+2,0),0,"")</f>
        <v>G</v>
      </c>
      <c r="G15" s="116" t="str">
        <f>VLOOKUP(LEFT(G65,LEN(layout)+3),label,RIGHT(G65,1)+1,0)</f>
        <v>RCL</v>
      </c>
      <c r="H15" s="117"/>
      <c r="I15" s="125" t="str">
        <f>SUBSTITUTE(VLOOKUP(LEFT(I65,LEN(layout)+3),label,RIGHT(I65,1)+2,0),0,"")</f>
        <v>H</v>
      </c>
      <c r="J15" s="116" t="str">
        <f>VLOOKUP(LEFT(J65,LEN(layout)+3),label,RIGHT(J65,1)+1,0)</f>
        <v>RDN</v>
      </c>
      <c r="K15" s="117"/>
      <c r="L15" s="125" t="str">
        <f>SUBSTITUTE(VLOOKUP(LEFT(L65,LEN(layout)+3),label,RIGHT(L65,1)+2,0),0,"")</f>
        <v>I</v>
      </c>
      <c r="M15" s="116" t="str">
        <f>VLOOKUP(LEFT(M65,LEN(layout)+3),label,RIGHT(M65,1)+1,0)</f>
        <v>1/x</v>
      </c>
      <c r="N15" s="117"/>
      <c r="O15" s="125" t="str">
        <f>SUBSTITUTE(VLOOKUP(LEFT(O65,LEN(layout)+3),label,RIGHT(O65,1)+2,0),0,"")</f>
        <v>J</v>
      </c>
      <c r="P15" s="116" t="str">
        <f>VLOOKUP(LEFT(P65,LEN(layout)+3),label,RIGHT(P65,1)+1,0)</f>
        <v xml:space="preserve"> f </v>
      </c>
      <c r="Q15" s="117"/>
      <c r="R15" s="125" t="str">
        <f>SUBSTITUTE(VLOOKUP(LEFT(R65,LEN(layout)+3),label,RIGHT(R65,1)+2,0),0,"")</f>
        <v/>
      </c>
      <c r="S15" s="116" t="str">
        <f>VLOOKUP(LEFT(S65,LEN(layout)+3),label,RIGHT(S65,1)+1,0)</f>
        <v xml:space="preserve"> g </v>
      </c>
      <c r="T15" s="117"/>
      <c r="U15" s="125" t="str">
        <f>SUBSTITUTE(VLOOKUP(LEFT(U65,LEN(layout)+3),label,RIGHT(U65,1)+2,0),0,"")</f>
        <v/>
      </c>
      <c r="X15" s="73" t="str">
        <f>'[1]KEYS Layout_template_automation'!A15</f>
        <v>C43</v>
      </c>
      <c r="Y15" s="10">
        <f>'[1]KEYS Layout_template_automation'!B15</f>
        <v>3</v>
      </c>
      <c r="Z15" s="10">
        <f>'[1]KEYS Layout_template_automation'!C15</f>
        <v>1</v>
      </c>
      <c r="AA15" s="6" t="str">
        <f>'[1]KEYS Layout_template_automation'!D15</f>
        <v>C43.31</v>
      </c>
      <c r="AB15" s="5" t="str">
        <f>'[1]KEYS Layout_template_automation'!E15</f>
        <v>STO</v>
      </c>
      <c r="AC15" s="30" t="str">
        <f>'[1]KEYS Layout_template_automation'!F15</f>
        <v>|x|</v>
      </c>
      <c r="AD15" s="31" t="str">
        <f>'[1]KEYS Layout_template_automation'!G15</f>
        <v>angle</v>
      </c>
      <c r="AE15" s="36"/>
      <c r="AF15" s="45" t="s">
        <v>39</v>
      </c>
      <c r="AG15" s="21"/>
      <c r="AH15" t="str">
        <f t="shared" ref="AH15:AH45" si="3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IF(AND(AB15="XEQ",AC15="alpha"),"ITM_alpha",IF(AM15="ITM_NULL","ITM_NULL",VLOOKUP(AM15,'C43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1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18"/>
      <c r="D16" s="119"/>
      <c r="E16" s="125"/>
      <c r="G16" s="118"/>
      <c r="H16" s="119"/>
      <c r="I16" s="125"/>
      <c r="J16" s="118"/>
      <c r="K16" s="119"/>
      <c r="L16" s="125"/>
      <c r="M16" s="118"/>
      <c r="N16" s="119"/>
      <c r="O16" s="125"/>
      <c r="P16" s="118"/>
      <c r="Q16" s="119"/>
      <c r="R16" s="125"/>
      <c r="S16" s="118"/>
      <c r="T16" s="119"/>
      <c r="U16" s="125"/>
      <c r="X16" s="73" t="str">
        <f>'[1]KEYS Layout_template_automation'!A16</f>
        <v>C43</v>
      </c>
      <c r="Y16" s="11">
        <f>'[1]KEYS Layout_template_automation'!B16</f>
        <v>3</v>
      </c>
      <c r="Z16" s="11">
        <f>'[1]KEYS Layout_template_automation'!C16</f>
        <v>2</v>
      </c>
      <c r="AA16" s="6" t="str">
        <f>'[1]KEYS Layout_template_automation'!D16</f>
        <v>C43.32</v>
      </c>
      <c r="AB16" s="5" t="str">
        <f>'[1]KEYS Layout_template_automation'!E16</f>
        <v>RCL</v>
      </c>
      <c r="AC16" s="30" t="str">
        <f>'[1]KEYS Layout_template_automation'!F16</f>
        <v>%</v>
      </c>
      <c r="AD16" s="31" t="str">
        <f>'[1]KEYS Layout_template_automation'!G16</f>
        <v>Delta %</v>
      </c>
      <c r="AE16" s="36"/>
      <c r="AF16" s="45" t="s">
        <v>40</v>
      </c>
      <c r="AG16" s="21"/>
      <c r="AH16" t="str">
        <f t="shared" si="3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IF(AND(AB16="XEQ",AC16="alpha"),"ITM_alpha",IF(AM16="ITM_NULL","ITM_NULL",VLOOKUP(AM16,'C43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1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20"/>
      <c r="D17" s="121"/>
      <c r="E17" s="125"/>
      <c r="G17" s="120"/>
      <c r="H17" s="121"/>
      <c r="I17" s="125"/>
      <c r="J17" s="120"/>
      <c r="K17" s="121"/>
      <c r="L17" s="125"/>
      <c r="M17" s="120"/>
      <c r="N17" s="121"/>
      <c r="O17" s="125"/>
      <c r="P17" s="120"/>
      <c r="Q17" s="121"/>
      <c r="R17" s="125"/>
      <c r="S17" s="120"/>
      <c r="T17" s="121"/>
      <c r="U17" s="125"/>
      <c r="X17" s="73" t="str">
        <f>'[1]KEYS Layout_template_automation'!A17</f>
        <v>C43</v>
      </c>
      <c r="Y17" s="11">
        <f>'[1]KEYS Layout_template_automation'!B17</f>
        <v>3</v>
      </c>
      <c r="Z17" s="11">
        <f>'[1]KEYS Layout_template_automation'!C17</f>
        <v>3</v>
      </c>
      <c r="AA17" s="6" t="str">
        <f>'[1]KEYS Layout_template_automation'!D17</f>
        <v>C43.33</v>
      </c>
      <c r="AB17" s="5" t="str">
        <f>'[1]KEYS Layout_template_automation'!E17</f>
        <v>RDN</v>
      </c>
      <c r="AC17" s="30" t="str">
        <f>'[1]KEYS Layout_template_automation'!F17</f>
        <v>pi</v>
      </c>
      <c r="AD17" s="31" t="str">
        <f>'[1]KEYS Layout_template_automation'!G17</f>
        <v>x√y</v>
      </c>
      <c r="AE17" s="36"/>
      <c r="AF17" s="45" t="s">
        <v>41</v>
      </c>
      <c r="AG17" s="21"/>
      <c r="AH17" t="str">
        <f t="shared" si="3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IF(AND(AB17="XEQ",AC17="alpha"),"ITM_alpha",IF(AM17="ITM_NULL","ITM_NULL",VLOOKUP(AM17,'C43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1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>'[1]KEYS Layout_template_automation'!A18</f>
        <v>C43</v>
      </c>
      <c r="Y18" s="11">
        <f>'[1]KEYS Layout_template_automation'!B18</f>
        <v>3</v>
      </c>
      <c r="Z18" s="11">
        <f>'[1]KEYS Layout_template_automation'!C18</f>
        <v>4</v>
      </c>
      <c r="AA18" s="6" t="str">
        <f>'[1]KEYS Layout_template_automation'!D18</f>
        <v>C43.34</v>
      </c>
      <c r="AB18" s="5" t="str">
        <f>'[1]KEYS Layout_template_automation'!E18</f>
        <v>SIN</v>
      </c>
      <c r="AC18" s="30" t="str">
        <f>'[1]KEYS Layout_template_automation'!F18</f>
        <v>ASIN</v>
      </c>
      <c r="AD18" s="31" t="str">
        <f>'[1]KEYS Layout_template_automation'!G18</f>
        <v>GTO</v>
      </c>
      <c r="AE18" s="36"/>
      <c r="AF18" s="45" t="s">
        <v>42</v>
      </c>
      <c r="AG18" s="21"/>
      <c r="AH18" t="str">
        <f t="shared" si="3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IF(AND(AB18="XEQ",AC18="alpha"),"ITM_alpha",IF(AM18="ITM_NULL","ITM_NULL",VLOOKUP(AM18,'C43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1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>'[1]KEYS Layout_template_automation'!A19</f>
        <v>C43</v>
      </c>
      <c r="Y19" s="11">
        <f>'[1]KEYS Layout_template_automation'!B19</f>
        <v>3</v>
      </c>
      <c r="Z19" s="11">
        <f>'[1]KEYS Layout_template_automation'!C19</f>
        <v>5</v>
      </c>
      <c r="AA19" s="6" t="str">
        <f>'[1]KEYS Layout_template_automation'!D19</f>
        <v>C43.35</v>
      </c>
      <c r="AB19" s="5" t="str">
        <f>'[1]KEYS Layout_template_automation'!E19</f>
        <v>COS</v>
      </c>
      <c r="AC19" s="30" t="str">
        <f>'[1]KEYS Layout_template_automation'!F19</f>
        <v>ACOS</v>
      </c>
      <c r="AD19" s="31" t="str">
        <f>'[1]KEYS Layout_template_automation'!G19</f>
        <v>LBL</v>
      </c>
      <c r="AE19" s="36"/>
      <c r="AF19" s="45" t="s">
        <v>43</v>
      </c>
      <c r="AG19" s="21"/>
      <c r="AH19" t="str">
        <f t="shared" si="3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IF(AND(AB19="XEQ",AC19="alpha"),"ITM_alpha",IF(AM19="ITM_NULL","ITM_NULL",VLOOKUP(AM19,'C43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1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15" t="str">
        <f>VLOOKUP(LEFT(C70,LEN(layout)+3),label,RIGHT(C70,1)+1,0)</f>
        <v>COMPLEX</v>
      </c>
      <c r="D20" s="115"/>
      <c r="E20" s="115"/>
      <c r="F20" s="115" t="str">
        <f>VLOOKUP(LEFT(F70,LEN(layout)+3),label,RIGHT(F70,1)+1,0)</f>
        <v>[ CPX ]</v>
      </c>
      <c r="G20" s="115"/>
      <c r="H20" s="115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DRG</v>
      </c>
      <c r="N20" s="22" t="str">
        <f>VLOOKUP(LEFT(N70,LEN(layout)+3),label,RIGHT(N70,1)+1,0)</f>
        <v>[ TRG ]</v>
      </c>
      <c r="O20" s="22"/>
      <c r="P20" s="22" t="str">
        <f>VLOOKUP(LEFT(P70,LEN(layout)+3),label,RIGHT(P70,1)+1,0)</f>
        <v>[ EXP ]</v>
      </c>
      <c r="Q20" s="22" t="str">
        <f>VLOOKUP(LEFT(Q70,LEN(layout)+3),label,RIGHT(Q70,1)+1,0)</f>
        <v>[ DISP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4" t="str">
        <f>'[1]KEYS Layout_template_automation'!A20</f>
        <v>C43</v>
      </c>
      <c r="Y20" s="23">
        <f>'[1]KEYS Layout_template_automation'!B20</f>
        <v>3</v>
      </c>
      <c r="Z20" s="23">
        <f>'[1]KEYS Layout_template_automation'!C20</f>
        <v>6</v>
      </c>
      <c r="AA20" s="6" t="str">
        <f>'[1]KEYS Layout_template_automation'!D20</f>
        <v>C43.36</v>
      </c>
      <c r="AB20" s="5" t="str">
        <f>'[1]KEYS Layout_template_automation'!E20</f>
        <v>TAN</v>
      </c>
      <c r="AC20" s="30" t="str">
        <f>'[1]KEYS Layout_template_automation'!F20</f>
        <v>ATAN</v>
      </c>
      <c r="AD20" s="31" t="str">
        <f>'[1]KEYS Layout_template_automation'!G20</f>
        <v>RTN</v>
      </c>
      <c r="AE20" s="36"/>
      <c r="AF20" s="45" t="s">
        <v>44</v>
      </c>
      <c r="AH20" t="str">
        <f t="shared" si="3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IF(AND(AB20="XEQ",AC20="alpha"),"ITM_alpha",IF(AM20="ITM_NULL","ITM_NULL",VLOOKUP(AM20,'C43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1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16" t="str">
        <f>VLOOKUP(LEFT(C71,LEN(layout)+3),label,RIGHT(C71,1)+1,0)</f>
        <v>ENTER</v>
      </c>
      <c r="D21" s="122"/>
      <c r="E21" s="122"/>
      <c r="F21" s="105"/>
      <c r="G21" s="105"/>
      <c r="H21" s="106"/>
      <c r="I21" s="125" t="str">
        <f>SUBSTITUTE(VLOOKUP(LEFT(I71,LEN(layout)+3),label,RIGHT(I71,1)+2,0),0,"")</f>
        <v/>
      </c>
      <c r="J21" s="116" t="str">
        <f>VLOOKUP(LEFT(J71,LEN(layout)+3),label,RIGHT(J71,1)+1,0)</f>
        <v>x &lt;&gt; y</v>
      </c>
      <c r="K21" s="117"/>
      <c r="L21" s="125" t="str">
        <f>SUBSTITUTE(VLOOKUP(LEFT(L71,LEN(layout)+3),label,RIGHT(L71,1)+2,0),0,"")</f>
        <v>K</v>
      </c>
      <c r="M21" s="116" t="str">
        <f>VLOOKUP(LEFT(M71,LEN(layout)+3),label,RIGHT(M71,1)+1,0)</f>
        <v>CHS</v>
      </c>
      <c r="N21" s="117"/>
      <c r="O21" s="125" t="str">
        <f>SUBSTITUTE(VLOOKUP(LEFT(O71,LEN(layout)+3),label,RIGHT(O71,1)+2,0),0,"")</f>
        <v>L</v>
      </c>
      <c r="P21" s="116" t="str">
        <f>VLOOKUP(LEFT(P71,LEN(layout)+3),label,RIGHT(P71,1)+1,0)</f>
        <v>EEX</v>
      </c>
      <c r="Q21" s="117"/>
      <c r="R21" s="125" t="str">
        <f>SUBSTITUTE(VLOOKUP(LEFT(R71,LEN(layout)+3),label,RIGHT(R71,1)+2,0),0,"")</f>
        <v>M</v>
      </c>
      <c r="S21" s="116" t="str">
        <f>VLOOKUP(LEFT(S71,LEN(layout)+3),label,RIGHT(S71,1)+1,0)</f>
        <v>&lt;=</v>
      </c>
      <c r="T21" s="117"/>
      <c r="U21" s="125" t="str">
        <f>SUBSTITUTE(VLOOKUP(LEFT(U71,LEN(layout)+3),label,RIGHT(U71,1)+2,0),0,"")</f>
        <v/>
      </c>
      <c r="X21" s="73" t="str">
        <f>'[1]KEYS Layout_template_automation'!A21</f>
        <v>C43</v>
      </c>
      <c r="Y21" s="10">
        <f>'[1]KEYS Layout_template_automation'!B21</f>
        <v>4</v>
      </c>
      <c r="Z21" s="10">
        <f>'[1]KEYS Layout_template_automation'!C21</f>
        <v>1</v>
      </c>
      <c r="AA21" s="6" t="str">
        <f>'[1]KEYS Layout_template_automation'!D21</f>
        <v>C43.41</v>
      </c>
      <c r="AB21" s="5" t="str">
        <f>'[1]KEYS Layout_template_automation'!E21</f>
        <v>ENTER</v>
      </c>
      <c r="AC21" s="30" t="str">
        <f>'[1]KEYS Layout_template_automation'!F21</f>
        <v>COMPLEX</v>
      </c>
      <c r="AD21" s="31" t="str">
        <f>'[1]KEYS Layout_template_automation'!G21</f>
        <v>[ CPX ]</v>
      </c>
      <c r="AE21" s="36"/>
      <c r="AF21" s="45"/>
      <c r="AG21" s="21"/>
      <c r="AH21" t="str">
        <f t="shared" si="3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IF(AND(AB21="XEQ",AC21="alpha"),"ITM_alpha",IF(AM21="ITM_NULL","ITM_NULL",VLOOKUP(AM21,'C43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1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18"/>
      <c r="D22" s="123"/>
      <c r="E22" s="123"/>
      <c r="F22" s="108"/>
      <c r="G22" s="108"/>
      <c r="H22" s="109"/>
      <c r="I22" s="125"/>
      <c r="J22" s="118"/>
      <c r="K22" s="119"/>
      <c r="L22" s="125"/>
      <c r="M22" s="118"/>
      <c r="N22" s="119"/>
      <c r="O22" s="125"/>
      <c r="P22" s="118"/>
      <c r="Q22" s="119"/>
      <c r="R22" s="125"/>
      <c r="S22" s="118"/>
      <c r="T22" s="119"/>
      <c r="U22" s="125"/>
      <c r="X22" s="73" t="str">
        <f>'[1]KEYS Layout_template_automation'!A22</f>
        <v>C43</v>
      </c>
      <c r="Y22" s="11">
        <f>'[1]KEYS Layout_template_automation'!B22</f>
        <v>4</v>
      </c>
      <c r="Z22" s="11">
        <f>'[1]KEYS Layout_template_automation'!C22</f>
        <v>2</v>
      </c>
      <c r="AA22" s="6" t="str">
        <f>'[1]KEYS Layout_template_automation'!D22</f>
        <v>C43.42</v>
      </c>
      <c r="AB22" s="5" t="str">
        <f>'[1]KEYS Layout_template_automation'!E22</f>
        <v>x &lt;&gt; y</v>
      </c>
      <c r="AC22" s="30" t="str">
        <f>'[1]KEYS Layout_template_automation'!F22</f>
        <v>LASTx</v>
      </c>
      <c r="AD22" s="31" t="str">
        <f>'[1]KEYS Layout_template_automation'!G22</f>
        <v>R Up</v>
      </c>
      <c r="AE22" s="36"/>
      <c r="AF22" s="45" t="s">
        <v>45</v>
      </c>
      <c r="AG22" s="21"/>
      <c r="AH22" t="str">
        <f t="shared" si="3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IF(AND(AB22="XEQ",AC22="alpha"),"ITM_alpha",IF(AM22="ITM_NULL","ITM_NULL",VLOOKUP(AM22,'C43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1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20"/>
      <c r="D23" s="124"/>
      <c r="E23" s="124"/>
      <c r="F23" s="111"/>
      <c r="G23" s="111"/>
      <c r="H23" s="112"/>
      <c r="I23" s="125"/>
      <c r="J23" s="120"/>
      <c r="K23" s="121"/>
      <c r="L23" s="125"/>
      <c r="M23" s="120"/>
      <c r="N23" s="121"/>
      <c r="O23" s="125"/>
      <c r="P23" s="120"/>
      <c r="Q23" s="121"/>
      <c r="R23" s="125"/>
      <c r="S23" s="120"/>
      <c r="T23" s="121"/>
      <c r="U23" s="125"/>
      <c r="X23" s="73" t="str">
        <f>'[1]KEYS Layout_template_automation'!A23</f>
        <v>C43</v>
      </c>
      <c r="Y23" s="11">
        <f>'[1]KEYS Layout_template_automation'!B23</f>
        <v>4</v>
      </c>
      <c r="Z23" s="11">
        <f>'[1]KEYS Layout_template_automation'!C23</f>
        <v>3</v>
      </c>
      <c r="AA23" s="6" t="str">
        <f>'[1]KEYS Layout_template_automation'!D23</f>
        <v>C43.43</v>
      </c>
      <c r="AB23" s="5" t="str">
        <f>'[1]KEYS Layout_template_automation'!E23</f>
        <v>CHS</v>
      </c>
      <c r="AC23" s="30" t="str">
        <f>'[1]KEYS Layout_template_automation'!F23</f>
        <v>[ MODE ]</v>
      </c>
      <c r="AD23" s="31" t="str">
        <f>'[1]KEYS Layout_template_automation'!G23</f>
        <v>[ STK ]</v>
      </c>
      <c r="AE23" s="36"/>
      <c r="AF23" s="45" t="s">
        <v>46</v>
      </c>
      <c r="AG23" s="21"/>
      <c r="AH23" t="str">
        <f t="shared" si="3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IF(AND(AB23="XEQ",AC23="alpha"),"ITM_alpha",IF(AM23="ITM_NULL","ITM_NULL",VLOOKUP(AM23,'C43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1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>'[1]KEYS Layout_template_automation'!A24</f>
        <v>C43</v>
      </c>
      <c r="Y24" s="11">
        <f>'[1]KEYS Layout_template_automation'!B24</f>
        <v>4</v>
      </c>
      <c r="Z24" s="11">
        <f>'[1]KEYS Layout_template_automation'!C24</f>
        <v>4</v>
      </c>
      <c r="AA24" s="6" t="str">
        <f>'[1]KEYS Layout_template_automation'!D24</f>
        <v>C43.44</v>
      </c>
      <c r="AB24" s="5" t="str">
        <f>'[1]KEYS Layout_template_automation'!E24</f>
        <v>EEX</v>
      </c>
      <c r="AC24" s="30" t="str">
        <f>'[1]KEYS Layout_template_automation'!F24</f>
        <v>[ DISP ]</v>
      </c>
      <c r="AD24" s="31" t="str">
        <f>'[1]KEYS Layout_template_automation'!G24</f>
        <v>[ EXP ]</v>
      </c>
      <c r="AE24" s="36"/>
      <c r="AF24" s="45" t="s">
        <v>47</v>
      </c>
      <c r="AG24" s="21"/>
      <c r="AH24" t="str">
        <f t="shared" si="3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IF(AND(AB24="XEQ",AC24="alpha"),"ITM_alpha",IF(AM24="ITM_NULL","ITM_NULL",VLOOKUP(AM24,'C43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1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>'[1]KEYS Layout_template_automation'!A25</f>
        <v>C43</v>
      </c>
      <c r="Y25" s="11">
        <f>'[1]KEYS Layout_template_automation'!B25</f>
        <v>4</v>
      </c>
      <c r="Z25" s="11">
        <f>'[1]KEYS Layout_template_automation'!C25</f>
        <v>5</v>
      </c>
      <c r="AA25" s="6" t="str">
        <f>'[1]KEYS Layout_template_automation'!D25</f>
        <v>C43.45</v>
      </c>
      <c r="AB25" s="5" t="str">
        <f>'[1]KEYS Layout_template_automation'!E25</f>
        <v>&lt;=</v>
      </c>
      <c r="AC25" s="30" t="str">
        <f>'[1]KEYS Layout_template_automation'!F25</f>
        <v>Undo</v>
      </c>
      <c r="AD25" s="31" t="str">
        <f>'[1]KEYS Layout_template_automation'!G25</f>
        <v>[ CLR ]</v>
      </c>
      <c r="AE25" s="36"/>
      <c r="AF25" s="45"/>
      <c r="AG25" s="21"/>
      <c r="AH25" t="str">
        <f t="shared" si="3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IF(AND(AB25="XEQ",AC25="alpha"),"ITM_alpha",IF(AM25="ITM_NULL","ITM_NULL",VLOOKUP(AM25,'C43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1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alpha</v>
      </c>
      <c r="D26" s="22" t="str">
        <f>VLOOKUP(LEFT(D76,LEN(layout)+3),label,RIGHT(D76,1)+1,0)</f>
        <v>USER</v>
      </c>
      <c r="E26" s="22"/>
      <c r="F26" s="22" t="str">
        <f>VLOOKUP(LEFT(F76,LEN(layout)+3),label,RIGHT(F76,1)+1,0)</f>
        <v>GTO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EQN ]</v>
      </c>
      <c r="K26" s="22"/>
      <c r="L26" s="22" t="str">
        <f>VLOOKUP(LEFT(L76,LEN(layout)+3),label,RIGHT(L76,1)+1,0)</f>
        <v>[ ADV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SUM ]</v>
      </c>
      <c r="X26" s="74" t="str">
        <f>'[1]KEYS Layout_template_automation'!A26</f>
        <v>C43</v>
      </c>
      <c r="Y26" s="24">
        <f>'[1]KEYS Layout_template_automation'!B26</f>
        <v>5</v>
      </c>
      <c r="Z26" s="24">
        <f>'[1]KEYS Layout_template_automation'!C26</f>
        <v>1</v>
      </c>
      <c r="AA26" s="6" t="str">
        <f>'[1]KEYS Layout_template_automation'!D26</f>
        <v>C43.51</v>
      </c>
      <c r="AB26" s="5" t="str">
        <f>'[1]KEYS Layout_template_automation'!E26</f>
        <v>Up</v>
      </c>
      <c r="AC26" s="30" t="str">
        <f>'[1]KEYS Layout_template_automation'!F26</f>
        <v>Scroll Up</v>
      </c>
      <c r="AD26" s="31" t="str">
        <f>'[1]KEYS Layout_template_automation'!G26</f>
        <v>REGS</v>
      </c>
      <c r="AE26" s="36"/>
      <c r="AF26" s="45"/>
      <c r="AH26" t="str">
        <f t="shared" si="3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IF(AND(AB26="XEQ",AC26="alpha"),"ITM_alpha",IF(AM26="ITM_NULL","ITM_NULL",VLOOKUP(AM26,'C43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1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16" t="str">
        <f>VLOOKUP(LEFT(C77,LEN(layout)+3),label,RIGHT(C77,1)+1,0)</f>
        <v>XEQ</v>
      </c>
      <c r="D27" s="117"/>
      <c r="E27" s="125" t="str">
        <f>SUBSTITUTE(VLOOKUP(LEFT(E77,LEN(layout)+3),label,RIGHT(E77,1)+2,0),0,"")</f>
        <v/>
      </c>
      <c r="F27" s="116">
        <f>VLOOKUP(LEFT(F77,LEN(layout)+3),label,RIGHT(F77,1)+1,0)</f>
        <v>7</v>
      </c>
      <c r="G27" s="122"/>
      <c r="H27" s="117"/>
      <c r="I27" s="125" t="str">
        <f>SUBSTITUTE(VLOOKUP(LEFT(I77,LEN(layout)+3),label,RIGHT(I77,1)+2,0),0,"")</f>
        <v>N</v>
      </c>
      <c r="J27" s="116">
        <f>VLOOKUP(LEFT(J77,LEN(layout)+3),label,RIGHT(J77,1)+1,0)</f>
        <v>8</v>
      </c>
      <c r="K27" s="122"/>
      <c r="L27" s="117"/>
      <c r="M27" s="125" t="str">
        <f>SUBSTITUTE(VLOOKUP(LEFT(M77,LEN(layout)+3),label,RIGHT(M77,1)+2,0),0,"")</f>
        <v>O</v>
      </c>
      <c r="N27" s="116">
        <f>VLOOKUP(LEFT(N77,LEN(layout)+3),label,RIGHT(N77,1)+1,0)</f>
        <v>9</v>
      </c>
      <c r="O27" s="122"/>
      <c r="P27" s="117"/>
      <c r="Q27" s="125" t="str">
        <f>SUBSTITUTE(VLOOKUP(LEFT(Q77,LEN(layout)+3),label,RIGHT(Q77,1)+2,0),0,"")</f>
        <v>P</v>
      </c>
      <c r="R27" s="116" t="str">
        <f>VLOOKUP(LEFT(R77,LEN(layout)+3),label,RIGHT(R77,1)+1,0)</f>
        <v>÷</v>
      </c>
      <c r="S27" s="122"/>
      <c r="T27" s="117"/>
      <c r="U27" s="125" t="str">
        <f>SUBSTITUTE(VLOOKUP(LEFT(U77,LEN(layout)+3),label,RIGHT(U77,1)+2,0),0,"")</f>
        <v>Q</v>
      </c>
      <c r="X27" s="73" t="str">
        <f>'[1]KEYS Layout_template_automation'!A27</f>
        <v>C43</v>
      </c>
      <c r="Y27" s="11">
        <f>'[1]KEYS Layout_template_automation'!B27</f>
        <v>5</v>
      </c>
      <c r="Z27" s="11">
        <f>'[1]KEYS Layout_template_automation'!C27</f>
        <v>2</v>
      </c>
      <c r="AA27" s="6" t="str">
        <f>'[1]KEYS Layout_template_automation'!D27</f>
        <v>C43.52</v>
      </c>
      <c r="AB27" s="5">
        <f>'[1]KEYS Layout_template_automation'!E27</f>
        <v>7</v>
      </c>
      <c r="AC27" s="30" t="str">
        <f>'[1]KEYS Layout_template_automation'!F27</f>
        <v>[ EQN ]</v>
      </c>
      <c r="AD27" s="31" t="str">
        <f>'[1]KEYS Layout_template_automation'!G27</f>
        <v>[ HOME ]</v>
      </c>
      <c r="AE27" s="36"/>
      <c r="AF27" s="45" t="s">
        <v>48</v>
      </c>
      <c r="AG27" s="21"/>
      <c r="AH27" t="str">
        <f t="shared" si="3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IF(AND(AB27="XEQ",AC27="alpha"),"ITM_alpha",IF(AM27="ITM_NULL","ITM_NULL",VLOOKUP(AM27,'C43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1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18"/>
      <c r="D28" s="119"/>
      <c r="E28" s="125"/>
      <c r="F28" s="118"/>
      <c r="G28" s="123"/>
      <c r="H28" s="119"/>
      <c r="I28" s="125"/>
      <c r="J28" s="118"/>
      <c r="K28" s="123"/>
      <c r="L28" s="119"/>
      <c r="M28" s="125"/>
      <c r="N28" s="118"/>
      <c r="O28" s="123"/>
      <c r="P28" s="119"/>
      <c r="Q28" s="125"/>
      <c r="R28" s="118"/>
      <c r="S28" s="123"/>
      <c r="T28" s="119"/>
      <c r="U28" s="125"/>
      <c r="X28" s="73" t="str">
        <f>'[1]KEYS Layout_template_automation'!A28</f>
        <v>C43</v>
      </c>
      <c r="Y28" s="11">
        <f>'[1]KEYS Layout_template_automation'!B28</f>
        <v>5</v>
      </c>
      <c r="Z28" s="11">
        <f>'[1]KEYS Layout_template_automation'!C28</f>
        <v>3</v>
      </c>
      <c r="AA28" s="6" t="str">
        <f>'[1]KEYS Layout_template_automation'!D28</f>
        <v>C43.53</v>
      </c>
      <c r="AB28" s="5">
        <f>'[1]KEYS Layout_template_automation'!E28</f>
        <v>8</v>
      </c>
      <c r="AC28" s="30" t="str">
        <f>'[1]KEYS Layout_template_automation'!F28</f>
        <v>[ ADV ]</v>
      </c>
      <c r="AD28" s="31" t="str">
        <f>'[1]KEYS Layout_template_automation'!G28</f>
        <v>[ CNST ]</v>
      </c>
      <c r="AE28" s="36"/>
      <c r="AF28" s="45" t="s">
        <v>49</v>
      </c>
      <c r="AG28" s="21"/>
      <c r="AH28" t="str">
        <f t="shared" si="3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IF(AND(AB28="XEQ",AC28="alpha"),"ITM_alpha",IF(AM28="ITM_NULL","ITM_NULL",VLOOKUP(AM28,'C43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1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20"/>
      <c r="D29" s="121"/>
      <c r="E29" s="125"/>
      <c r="F29" s="120"/>
      <c r="G29" s="124"/>
      <c r="H29" s="121"/>
      <c r="I29" s="125"/>
      <c r="J29" s="120"/>
      <c r="K29" s="124"/>
      <c r="L29" s="121"/>
      <c r="M29" s="125"/>
      <c r="N29" s="120"/>
      <c r="O29" s="124"/>
      <c r="P29" s="121"/>
      <c r="Q29" s="125"/>
      <c r="R29" s="120"/>
      <c r="S29" s="124"/>
      <c r="T29" s="121"/>
      <c r="U29" s="125"/>
      <c r="X29" s="73" t="str">
        <f>'[1]KEYS Layout_template_automation'!A29</f>
        <v>C43</v>
      </c>
      <c r="Y29" s="11">
        <f>'[1]KEYS Layout_template_automation'!B29</f>
        <v>5</v>
      </c>
      <c r="Z29" s="11">
        <f>'[1]KEYS Layout_template_automation'!C29</f>
        <v>4</v>
      </c>
      <c r="AA29" s="6" t="str">
        <f>'[1]KEYS Layout_template_automation'!D29</f>
        <v>C43.54</v>
      </c>
      <c r="AB29" s="5">
        <f>'[1]KEYS Layout_template_automation'!E29</f>
        <v>9</v>
      </c>
      <c r="AC29" s="30" t="str">
        <f>'[1]KEYS Layout_template_automation'!F29</f>
        <v>[ MATX ]</v>
      </c>
      <c r="AD29" s="31" t="str">
        <f>'[1]KEYS Layout_template_automation'!G29</f>
        <v>[ X.FN ]</v>
      </c>
      <c r="AE29" s="36"/>
      <c r="AF29" s="45" t="s">
        <v>50</v>
      </c>
      <c r="AG29" s="21"/>
      <c r="AH29" t="str">
        <f t="shared" si="3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IF(AND(AB29="XEQ",AC29="alpha"),"ITM_alpha",IF(AM29="ITM_NULL","ITM_NULL",VLOOKUP(AM29,'C43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1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>'[1]KEYS Layout_template_automation'!A30</f>
        <v>C43</v>
      </c>
      <c r="Y30" s="11">
        <f>'[1]KEYS Layout_template_automation'!B30</f>
        <v>5</v>
      </c>
      <c r="Z30" s="11">
        <f>'[1]KEYS Layout_template_automation'!C30</f>
        <v>5</v>
      </c>
      <c r="AA30" s="6" t="str">
        <f>'[1]KEYS Layout_template_automation'!D30</f>
        <v>C43.55</v>
      </c>
      <c r="AB30" s="27" t="str">
        <f>'[1]KEYS Layout_template_automation'!E30</f>
        <v>÷</v>
      </c>
      <c r="AC30" s="30" t="str">
        <f>'[1]KEYS Layout_template_automation'!F30</f>
        <v>[ STAT ]</v>
      </c>
      <c r="AD30" s="31" t="str">
        <f>'[1]KEYS Layout_template_automation'!G30</f>
        <v>[ SUM ]</v>
      </c>
      <c r="AE30" s="36"/>
      <c r="AF30" s="45" t="s">
        <v>51</v>
      </c>
      <c r="AG30" s="21"/>
      <c r="AH30" t="str">
        <f t="shared" si="3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IF(AND(AB30="XEQ",AC30="alpha"),"ITM_alpha",IF(AM30="ITM_NULL","ITM_NULL",VLOOKUP(AM30,'C43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1"/>
        <v>{55,                  ITM_DIV,              -MNU_STAT,            -MNU_SUMS,            ITM_OBELUS,           ITM_S,                ITM_s,                ITM_OBELUS,           ITM_DIV             },</v>
      </c>
    </row>
    <row r="31" spans="3:44" ht="18" customHeight="1">
      <c r="X31" s="73" t="str">
        <f>'[1]KEYS Layout_template_automation'!A31</f>
        <v>C43</v>
      </c>
      <c r="Y31" s="10">
        <f>'[1]KEYS Layout_template_automation'!B31</f>
        <v>6</v>
      </c>
      <c r="Z31" s="10">
        <f>'[1]KEYS Layout_template_automation'!C31</f>
        <v>1</v>
      </c>
      <c r="AA31" s="6" t="str">
        <f>'[1]KEYS Layout_template_automation'!D31</f>
        <v>C43.61</v>
      </c>
      <c r="AB31" s="5" t="str">
        <f>'[1]KEYS Layout_template_automation'!E31</f>
        <v>Dn</v>
      </c>
      <c r="AC31" s="30" t="str">
        <f>'[1]KEYS Layout_template_automation'!F31</f>
        <v>Scroll Dn</v>
      </c>
      <c r="AD31" s="31" t="str">
        <f>'[1]KEYS Layout_template_automation'!G31</f>
        <v>FLGS</v>
      </c>
      <c r="AE31" s="36"/>
      <c r="AF31" s="45"/>
      <c r="AG31" s="21"/>
      <c r="AH31" t="str">
        <f t="shared" si="3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IF(AND(AB31="XEQ",AC31="alpha"),"ITM_alpha",IF(AM31="ITM_NULL","ITM_NULL",VLOOKUP(AM31,'C43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1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Up</v>
      </c>
      <c r="D32" s="22" t="str">
        <f>VLOOKUP(LEFT(D82,LEN(layout)+3),label,RIGHT(D82,1)+1,0)</f>
        <v>REGS</v>
      </c>
      <c r="E32" s="22"/>
      <c r="F32" s="22" t="str">
        <f>VLOOKUP(LEFT(F82,LEN(layout)+3),label,RIGHT(F82,1)+1,0)</f>
        <v>[ alphaSTR ]</v>
      </c>
      <c r="G32" s="22"/>
      <c r="H32" s="22" t="str">
        <f>VLOOKUP(LEFT(H82,LEN(layout)+3),label,RIGHT(H82,1)+1,0)</f>
        <v>[ PART ]</v>
      </c>
      <c r="I32" s="22"/>
      <c r="J32" s="22" t="str">
        <f>VLOOKUP(LEFT(J82,LEN(layout)+3),label,RIGHT(J82,1)+1,0)</f>
        <v>[ INTS ]</v>
      </c>
      <c r="K32" s="22"/>
      <c r="L32" s="22" t="str">
        <f>VLOOKUP(LEFT(L82,LEN(layout)+3),label,RIGHT(L82,1)+1,0)</f>
        <v>[ BITS ]</v>
      </c>
      <c r="M32" s="22"/>
      <c r="N32" s="22" t="str">
        <f>VLOOKUP(LEFT(N82,LEN(layout)+3),label,RIGHT(N82,1)+1,0)</f>
        <v>[ BASE ]</v>
      </c>
      <c r="O32" s="22"/>
      <c r="P32" s="22" t="str">
        <f>VLOOKUP(LEFT(P82,LEN(layout)+3),label,RIGHT(P82,1)+1,0)</f>
        <v>[ FLAG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FIN ]</v>
      </c>
      <c r="X32" s="74" t="str">
        <f>'[1]KEYS Layout_template_automation'!A32</f>
        <v>C43</v>
      </c>
      <c r="Y32" s="23">
        <f>'[1]KEYS Layout_template_automation'!B32</f>
        <v>6</v>
      </c>
      <c r="Z32" s="23">
        <f>'[1]KEYS Layout_template_automation'!C32</f>
        <v>2</v>
      </c>
      <c r="AA32" s="6" t="str">
        <f>'[1]KEYS Layout_template_automation'!D32</f>
        <v>C43.62</v>
      </c>
      <c r="AB32" s="5">
        <f>'[1]KEYS Layout_template_automation'!E32</f>
        <v>4</v>
      </c>
      <c r="AC32" s="30" t="str">
        <f>'[1]KEYS Layout_template_automation'!F32</f>
        <v>[ BASE ]</v>
      </c>
      <c r="AD32" s="31" t="str">
        <f>'[1]KEYS Layout_template_automation'!G32</f>
        <v>[ CLK ]</v>
      </c>
      <c r="AE32" s="36"/>
      <c r="AF32" s="45" t="s">
        <v>52</v>
      </c>
      <c r="AH32" t="str">
        <f t="shared" si="3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IF(AND(AB32="XEQ",AC32="alpha"),"ITM_alpha",IF(AM32="ITM_NULL","ITM_NULL",VLOOKUP(AM32,'C43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1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16" t="str">
        <f>VLOOKUP(LEFT(C83,LEN(layout)+3),label,RIGHT(C83,1)+1,0)</f>
        <v>Up</v>
      </c>
      <c r="D33" s="117"/>
      <c r="E33" s="125" t="str">
        <f>SUBSTITUTE(VLOOKUP(LEFT(E83,LEN(layout)+3),label,RIGHT(E83,1)+2,0),0,"")</f>
        <v/>
      </c>
      <c r="F33" s="116">
        <f>VLOOKUP(LEFT(F83,LEN(layout)+3),label,RIGHT(F83,1)+1,0)</f>
        <v>4</v>
      </c>
      <c r="G33" s="122"/>
      <c r="H33" s="117"/>
      <c r="I33" s="125" t="str">
        <f>SUBSTITUTE(VLOOKUP(LEFT(I83,LEN(layout)+3),label,RIGHT(I83,1)+2,0),0,"")</f>
        <v>R</v>
      </c>
      <c r="J33" s="116">
        <f>VLOOKUP(LEFT(J83,LEN(layout)+3),label,RIGHT(J83,1)+1,0)</f>
        <v>5</v>
      </c>
      <c r="K33" s="122"/>
      <c r="L33" s="117"/>
      <c r="M33" s="125" t="str">
        <f>SUBSTITUTE(VLOOKUP(LEFT(M83,LEN(layout)+3),label,RIGHT(M83,1)+2,0),0,"")</f>
        <v>S</v>
      </c>
      <c r="N33" s="116">
        <f>VLOOKUP(LEFT(N83,LEN(layout)+3),label,RIGHT(N83,1)+1,0)</f>
        <v>6</v>
      </c>
      <c r="O33" s="122"/>
      <c r="P33" s="117"/>
      <c r="Q33" s="125" t="str">
        <f>SUBSTITUTE(VLOOKUP(LEFT(Q83,LEN(layout)+3),label,RIGHT(Q83,1)+2,0),0,"")</f>
        <v>T</v>
      </c>
      <c r="R33" s="116" t="str">
        <f>VLOOKUP(LEFT(R83,LEN(layout)+3),label,RIGHT(R83,1)+1,0)</f>
        <v>✕</v>
      </c>
      <c r="S33" s="122"/>
      <c r="T33" s="117"/>
      <c r="U33" s="125" t="str">
        <f>SUBSTITUTE(VLOOKUP(LEFT(U83,LEN(layout)+3),label,RIGHT(U83,1)+2,0),0,"")</f>
        <v>U</v>
      </c>
      <c r="X33" s="73" t="str">
        <f>'[1]KEYS Layout_template_automation'!A33</f>
        <v>C43</v>
      </c>
      <c r="Y33" s="11">
        <f>'[1]KEYS Layout_template_automation'!B33</f>
        <v>6</v>
      </c>
      <c r="Z33" s="11">
        <f>'[1]KEYS Layout_template_automation'!C33</f>
        <v>3</v>
      </c>
      <c r="AA33" s="6" t="str">
        <f>'[1]KEYS Layout_template_automation'!D33</f>
        <v>C43.63</v>
      </c>
      <c r="AB33" s="5">
        <f>'[1]KEYS Layout_template_automation'!E33</f>
        <v>5</v>
      </c>
      <c r="AC33" s="30" t="str">
        <f>'[1]KEYS Layout_template_automation'!F33</f>
        <v>[ CONV ]</v>
      </c>
      <c r="AD33" s="31" t="str">
        <f>'[1]KEYS Layout_template_automation'!G33</f>
        <v>[ UNIT ]</v>
      </c>
      <c r="AE33" s="36"/>
      <c r="AF33" s="45" t="s">
        <v>53</v>
      </c>
      <c r="AG33" s="21"/>
      <c r="AH33" t="str">
        <f t="shared" si="3"/>
        <v>{63</v>
      </c>
      <c r="AI33" t="str">
        <f>VLOOKUP(AB33,Sheet3!$B:$C,2,0)</f>
        <v>ITM_5</v>
      </c>
      <c r="AJ33" t="str">
        <f>VLOOKUP(AC33,Sheet3!$B:$C,2,0)</f>
        <v>-MNU_ANGLECONV</v>
      </c>
      <c r="AK33" t="str">
        <f>VLOOKUP(AD33,Sheet3!$B:$C,2,0)</f>
        <v>-MNU_UNITCONV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IF(AND(AB33="XEQ",AC33="alpha"),"ITM_alpha",IF(AM33="ITM_NULL","ITM_NULL",VLOOKUP(AM33,'C43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1"/>
        <v>{63,                  ITM_5,                -MNU_ANGLECONV,       -MNU_UNITCONV,        ITM_5,                ITM_U,                ITM_u,                ITM_5,                ITM_5               },</v>
      </c>
    </row>
    <row r="34" spans="3:44" ht="18" customHeight="1">
      <c r="C34" s="118"/>
      <c r="D34" s="119"/>
      <c r="E34" s="125"/>
      <c r="F34" s="118"/>
      <c r="G34" s="123"/>
      <c r="H34" s="119"/>
      <c r="I34" s="125"/>
      <c r="J34" s="118"/>
      <c r="K34" s="123"/>
      <c r="L34" s="119"/>
      <c r="M34" s="125"/>
      <c r="N34" s="118"/>
      <c r="O34" s="123"/>
      <c r="P34" s="119"/>
      <c r="Q34" s="125"/>
      <c r="R34" s="118"/>
      <c r="S34" s="123"/>
      <c r="T34" s="119"/>
      <c r="U34" s="125"/>
      <c r="X34" s="73" t="str">
        <f>'[1]KEYS Layout_template_automation'!A34</f>
        <v>C43</v>
      </c>
      <c r="Y34" s="11">
        <f>'[1]KEYS Layout_template_automation'!B34</f>
        <v>6</v>
      </c>
      <c r="Z34" s="11">
        <f>'[1]KEYS Layout_template_automation'!C34</f>
        <v>4</v>
      </c>
      <c r="AA34" s="6" t="str">
        <f>'[1]KEYS Layout_template_automation'!D34</f>
        <v>C43.64</v>
      </c>
      <c r="AB34" s="5">
        <f>'[1]KEYS Layout_template_automation'!E34</f>
        <v>6</v>
      </c>
      <c r="AC34" s="30" t="str">
        <f>'[1]KEYS Layout_template_automation'!F34</f>
        <v>[ FLAG ]</v>
      </c>
      <c r="AD34" s="31" t="str">
        <f>'[1]KEYS Layout_template_automation'!G34</f>
        <v>[ BITS ]</v>
      </c>
      <c r="AE34" s="36"/>
      <c r="AF34" s="45" t="s">
        <v>54</v>
      </c>
      <c r="AG34" s="21"/>
      <c r="AH34" t="str">
        <f t="shared" si="3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IF(AND(AB34="XEQ",AC34="alpha"),"ITM_alpha",IF(AM34="ITM_NULL","ITM_NULL",VLOOKUP(AM34,'C43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1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20"/>
      <c r="D35" s="121"/>
      <c r="E35" s="125"/>
      <c r="F35" s="120"/>
      <c r="G35" s="124"/>
      <c r="H35" s="121"/>
      <c r="I35" s="125"/>
      <c r="J35" s="120"/>
      <c r="K35" s="124"/>
      <c r="L35" s="121"/>
      <c r="M35" s="125"/>
      <c r="N35" s="120"/>
      <c r="O35" s="124"/>
      <c r="P35" s="121"/>
      <c r="Q35" s="125"/>
      <c r="R35" s="120"/>
      <c r="S35" s="124"/>
      <c r="T35" s="121"/>
      <c r="U35" s="125"/>
      <c r="X35" s="73" t="str">
        <f>'[1]KEYS Layout_template_automation'!A35</f>
        <v>C43</v>
      </c>
      <c r="Y35" s="11">
        <f>'[1]KEYS Layout_template_automation'!B35</f>
        <v>6</v>
      </c>
      <c r="Z35" s="11">
        <f>'[1]KEYS Layout_template_automation'!C35</f>
        <v>5</v>
      </c>
      <c r="AA35" s="6" t="str">
        <f>'[1]KEYS Layout_template_automation'!D35</f>
        <v>C43.65</v>
      </c>
      <c r="AB35" s="27" t="str">
        <f>'[1]KEYS Layout_template_automation'!E35</f>
        <v>✕</v>
      </c>
      <c r="AC35" s="30" t="str">
        <f>'[1]KEYS Layout_template_automation'!F35</f>
        <v>[ PROB ]</v>
      </c>
      <c r="AD35" s="31" t="str">
        <f>'[1]KEYS Layout_template_automation'!G35</f>
        <v>[ INTS ]</v>
      </c>
      <c r="AE35" s="36"/>
      <c r="AF35" s="45" t="s">
        <v>132</v>
      </c>
      <c r="AG35" s="21"/>
      <c r="AH35" t="str">
        <f t="shared" si="3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IF(AND(AB35="XEQ",AC35="alpha"),"ITM_alpha",IF(AM35="ITM_NULL","ITM_NULL",VLOOKUP(AM35,'C43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1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>'[1]KEYS Layout_template_automation'!A36</f>
        <v>C43</v>
      </c>
      <c r="Y36" s="10">
        <f>'[1]KEYS Layout_template_automation'!B36</f>
        <v>7</v>
      </c>
      <c r="Z36" s="10">
        <f>'[1]KEYS Layout_template_automation'!C36</f>
        <v>1</v>
      </c>
      <c r="AA36" s="6" t="str">
        <f>'[1]KEYS Layout_template_automation'!D36</f>
        <v>C43.71</v>
      </c>
      <c r="AB36" s="5" t="str">
        <f>'[1]KEYS Layout_template_automation'!E36</f>
        <v>f/g</v>
      </c>
      <c r="AC36" s="30" t="str">
        <f>'[1]KEYS Layout_template_automation'!F36</f>
        <v xml:space="preserve"> </v>
      </c>
      <c r="AD36" s="31" t="str">
        <f>'[1]KEYS Layout_template_automation'!G36</f>
        <v xml:space="preserve"> </v>
      </c>
      <c r="AE36" s="36"/>
      <c r="AF36" s="45"/>
      <c r="AG36" s="21"/>
      <c r="AH36" t="str">
        <f t="shared" si="3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IF(AND(AB36="XEQ",AC36="alpha"),"ITM_alpha",IF(AM36="ITM_NULL","ITM_NULL",VLOOKUP(AM36,'C43 Code'!$G:$J,3,0)))</f>
        <v>KEY_fg</v>
      </c>
      <c r="AP36" t="str">
        <f>IF(AND(AB36="XEQ",AC36="alpha"),"ITM_alpha",IF(AM36="ITM_NULL","ITM_NULL",VLOOKUP(AM36,'C43 Code'!$G:$J,4,0)))</f>
        <v>KEY_fg</v>
      </c>
      <c r="AR36" s="41" t="str">
        <f t="shared" si="1"/>
        <v>{71,                  KEY_fg,               ITM_NULL,             ITM_NULL,             KEY_fg,               KEY_fg,               ITM_NULL,             KEY_fg,               KEY_fg              },</v>
      </c>
    </row>
    <row r="37" spans="3:44" ht="18" customHeight="1">
      <c r="X37" s="73" t="str">
        <f>'[1]KEYS Layout_template_automation'!A37</f>
        <v>C43</v>
      </c>
      <c r="Y37" s="11">
        <f>'[1]KEYS Layout_template_automation'!B37</f>
        <v>7</v>
      </c>
      <c r="Z37" s="11">
        <f>'[1]KEYS Layout_template_automation'!C37</f>
        <v>2</v>
      </c>
      <c r="AA37" s="6" t="str">
        <f>'[1]KEYS Layout_template_automation'!D37</f>
        <v>C43.72</v>
      </c>
      <c r="AB37" s="5">
        <f>'[1]KEYS Layout_template_automation'!E37</f>
        <v>1</v>
      </c>
      <c r="AC37" s="30" t="str">
        <f>'[1]KEYS Layout_template_automation'!F37</f>
        <v>ASN</v>
      </c>
      <c r="AD37" s="31" t="str">
        <f>'[1]KEYS Layout_template_automation'!G37</f>
        <v>[ KEYS ]</v>
      </c>
      <c r="AE37" s="36"/>
      <c r="AF37" s="45" t="s">
        <v>55</v>
      </c>
      <c r="AG37" s="21"/>
      <c r="AH37" t="str">
        <f t="shared" si="3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IF(AND(AB37="XEQ",AC37="alpha"),"ITM_alpha",IF(AM37="ITM_NULL","ITM_NULL",VLOOKUP(AM37,'C43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1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>Scroll Dn</v>
      </c>
      <c r="D38" s="22" t="str">
        <f>VLOOKUP(LEFT(D88,LEN(layout)+3),label,RIGHT(D88,1)+1,0)</f>
        <v>FLGS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[ SETUP ]</v>
      </c>
      <c r="K38" s="22"/>
      <c r="L38" s="22" t="str">
        <f>VLOOKUP(LEFT(L88,LEN(layout)+3),label,RIGHT(L88,1)+1,0)</f>
        <v>[ CLK ]</v>
      </c>
      <c r="M38" s="22"/>
      <c r="N38" s="22" t="str">
        <f>VLOOKUP(LEFT(N88,LEN(layout)+3),label,RIGHT(N88,1)+1,0)</f>
        <v>[ LOOP ]</v>
      </c>
      <c r="O38" s="22"/>
      <c r="P38" s="22" t="str">
        <f>VLOOKUP(LEFT(P88,LEN(layout)+3),label,RIGHT(P88,1)+1,0)</f>
        <v>[ TEST ]</v>
      </c>
      <c r="Q38" s="22"/>
      <c r="R38" s="22" t="str">
        <f>VLOOKUP(LEFT(R88,LEN(layout)+3),label,RIGHT(R88,1)+1,0)</f>
        <v>[ UNIT ]</v>
      </c>
      <c r="S38" s="22"/>
      <c r="T38" s="22" t="str">
        <f>VLOOKUP(LEFT(T88,LEN(layout)+3),label,RIGHT(T88,1)+1,0)</f>
        <v>[ CNST ]</v>
      </c>
      <c r="X38" s="74" t="str">
        <f>'[1]KEYS Layout_template_automation'!A38</f>
        <v>C43</v>
      </c>
      <c r="Y38" s="23">
        <f>'[1]KEYS Layout_template_automation'!B38</f>
        <v>7</v>
      </c>
      <c r="Z38" s="23">
        <f>'[1]KEYS Layout_template_automation'!C38</f>
        <v>3</v>
      </c>
      <c r="AA38" s="6" t="str">
        <f>'[1]KEYS Layout_template_automation'!D38</f>
        <v>C43.73</v>
      </c>
      <c r="AB38" s="5">
        <f>'[1]KEYS Layout_template_automation'!E38</f>
        <v>2</v>
      </c>
      <c r="AC38" s="30" t="str">
        <f>'[1]KEYS Layout_template_automation'!F38</f>
        <v>USER</v>
      </c>
      <c r="AD38" s="31" t="str">
        <f>'[1]KEYS Layout_template_automation'!G38</f>
        <v>[ LOOP ]</v>
      </c>
      <c r="AE38" s="36"/>
      <c r="AF38" s="45" t="s">
        <v>56</v>
      </c>
      <c r="AH38" t="str">
        <f t="shared" si="3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IF(AND(AB38="XEQ",AC38="alpha"),"ITM_alpha",IF(AM38="ITM_NULL","ITM_NULL",VLOOKUP(AM38,'C43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1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16" t="str">
        <f>VLOOKUP(LEFT(C89,LEN(layout)+3),label,RIGHT(C89,1)+1,0)</f>
        <v>Dn</v>
      </c>
      <c r="D39" s="117"/>
      <c r="E39" s="125" t="str">
        <f>SUBSTITUTE(VLOOKUP(LEFT(E89,LEN(layout)+3),label,RIGHT(E89,1)+2,0),0,"")</f>
        <v/>
      </c>
      <c r="F39" s="116">
        <f>VLOOKUP(LEFT(F89,LEN(layout)+3),label,RIGHT(F89,1)+1,0)</f>
        <v>1</v>
      </c>
      <c r="G39" s="122"/>
      <c r="H39" s="117"/>
      <c r="I39" s="125" t="str">
        <f>SUBSTITUTE(VLOOKUP(LEFT(I89,LEN(layout)+3),label,RIGHT(I89,1)+2,0),0,"")</f>
        <v>V</v>
      </c>
      <c r="J39" s="116">
        <f>VLOOKUP(LEFT(J89,LEN(layout)+3),label,RIGHT(J89,1)+1,0)</f>
        <v>2</v>
      </c>
      <c r="K39" s="122"/>
      <c r="L39" s="117"/>
      <c r="M39" s="125" t="str">
        <f>SUBSTITUTE(VLOOKUP(LEFT(M89,LEN(layout)+3),label,RIGHT(M89,1)+2,0),0,"")</f>
        <v>W</v>
      </c>
      <c r="N39" s="116">
        <f>VLOOKUP(LEFT(N89,LEN(layout)+3),label,RIGHT(N89,1)+1,0)</f>
        <v>3</v>
      </c>
      <c r="O39" s="122"/>
      <c r="P39" s="117"/>
      <c r="Q39" s="125" t="str">
        <f>SUBSTITUTE(VLOOKUP(LEFT(Q89,LEN(layout)+3),label,RIGHT(Q89,1)+2,0),0,"")</f>
        <v>X</v>
      </c>
      <c r="R39" s="116" t="str">
        <f>VLOOKUP(LEFT(R89,LEN(layout)+3),label,RIGHT(R89,1)+1,0)</f>
        <v>-</v>
      </c>
      <c r="S39" s="122"/>
      <c r="T39" s="117"/>
      <c r="U39" s="125" t="str">
        <f>SUBSTITUTE(VLOOKUP(LEFT(U89,LEN(layout)+3),label,RIGHT(U89,1)+2,0),0,"")</f>
        <v>Y</v>
      </c>
      <c r="X39" s="73" t="str">
        <f>'[1]KEYS Layout_template_automation'!A39</f>
        <v>C43</v>
      </c>
      <c r="Y39" s="11">
        <f>'[1]KEYS Layout_template_automation'!B39</f>
        <v>7</v>
      </c>
      <c r="Z39" s="11">
        <f>'[1]KEYS Layout_template_automation'!C39</f>
        <v>4</v>
      </c>
      <c r="AA39" s="6" t="str">
        <f>'[1]KEYS Layout_template_automation'!D39</f>
        <v>C43.74</v>
      </c>
      <c r="AB39" s="5">
        <f>'[1]KEYS Layout_template_automation'!E39</f>
        <v>3</v>
      </c>
      <c r="AC39" s="30" t="str">
        <f>'[1]KEYS Layout_template_automation'!F39</f>
        <v>[ PART ]</v>
      </c>
      <c r="AD39" s="31" t="str">
        <f>'[1]KEYS Layout_template_automation'!G39</f>
        <v>[ TEST ]</v>
      </c>
      <c r="AE39" s="36"/>
      <c r="AF39" s="45" t="s">
        <v>57</v>
      </c>
      <c r="AG39" s="21"/>
      <c r="AH39" t="str">
        <f t="shared" si="3"/>
        <v>{74</v>
      </c>
      <c r="AI39" t="str">
        <f>VLOOKUP(AB39,Sheet3!$B:$C,2,0)</f>
        <v>ITM_3</v>
      </c>
      <c r="AJ39" t="str">
        <f>VLOOKUP(AC39,Sheet3!$B:$C,2,0)</f>
        <v>-MNU_PARTS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IF(AND(AB39="XEQ",AC39="alpha"),"ITM_alpha",IF(AM39="ITM_NULL","ITM_NULL",VLOOKUP(AM39,'C43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1"/>
        <v>{74,                  ITM_3,                -MNU_PARTS,           -MNU_TEST,            ITM_3,                ITM_Z,                ITM_z,                ITM_3,                ITM_3               },</v>
      </c>
    </row>
    <row r="40" spans="3:44" ht="18" customHeight="1">
      <c r="C40" s="118"/>
      <c r="D40" s="119"/>
      <c r="E40" s="125"/>
      <c r="F40" s="118"/>
      <c r="G40" s="123"/>
      <c r="H40" s="119"/>
      <c r="I40" s="125"/>
      <c r="J40" s="118"/>
      <c r="K40" s="123"/>
      <c r="L40" s="119"/>
      <c r="M40" s="125"/>
      <c r="N40" s="118"/>
      <c r="O40" s="123"/>
      <c r="P40" s="119"/>
      <c r="Q40" s="125"/>
      <c r="R40" s="118"/>
      <c r="S40" s="123"/>
      <c r="T40" s="119"/>
      <c r="U40" s="125"/>
      <c r="X40" s="73" t="str">
        <f>'[1]KEYS Layout_template_automation'!A40</f>
        <v>C43</v>
      </c>
      <c r="Y40" s="11">
        <f>'[1]KEYS Layout_template_automation'!B40</f>
        <v>7</v>
      </c>
      <c r="Z40" s="11">
        <f>'[1]KEYS Layout_template_automation'!C40</f>
        <v>5</v>
      </c>
      <c r="AA40" s="6" t="str">
        <f>'[1]KEYS Layout_template_automation'!D40</f>
        <v>C43.75</v>
      </c>
      <c r="AB40" s="5" t="str">
        <f>'[1]KEYS Layout_template_automation'!E40</f>
        <v>-</v>
      </c>
      <c r="AC40" s="30" t="str">
        <f>'[1]KEYS Layout_template_automation'!F40</f>
        <v>[ FIN ]</v>
      </c>
      <c r="AD40" s="31" t="str">
        <f>'[1]KEYS Layout_template_automation'!G40</f>
        <v>[ alphaSTR ]</v>
      </c>
      <c r="AE40" s="36"/>
      <c r="AF40" s="45" t="s">
        <v>58</v>
      </c>
      <c r="AG40" s="21"/>
      <c r="AH40" t="str">
        <f t="shared" si="3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IF(AND(AB40="XEQ",AC40="alpha"),"ITM_alpha",IF(AM40="ITM_NULL","ITM_NULL",VLOOKUP(AM40,'C43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1"/>
        <v>{75,                  ITM_SUB,              -MNU_FIN,             -MNU_ALPHAFN,         ITM_MINUS,            ITM_UNDERSCORE,       ITM_MINUS,            ITM_MINUS,            ITM_SUB             },</v>
      </c>
    </row>
    <row r="41" spans="3:44" ht="18" customHeight="1" thickBot="1">
      <c r="C41" s="120"/>
      <c r="D41" s="121"/>
      <c r="E41" s="125"/>
      <c r="F41" s="120"/>
      <c r="G41" s="124"/>
      <c r="H41" s="121"/>
      <c r="I41" s="125"/>
      <c r="J41" s="120"/>
      <c r="K41" s="124"/>
      <c r="L41" s="121"/>
      <c r="M41" s="125"/>
      <c r="N41" s="120"/>
      <c r="O41" s="124"/>
      <c r="P41" s="121"/>
      <c r="Q41" s="125"/>
      <c r="R41" s="120"/>
      <c r="S41" s="124"/>
      <c r="T41" s="121"/>
      <c r="U41" s="125"/>
      <c r="X41" s="73" t="str">
        <f>'[1]KEYS Layout_template_automation'!A41</f>
        <v>C43</v>
      </c>
      <c r="Y41" s="10">
        <f>'[1]KEYS Layout_template_automation'!B41</f>
        <v>8</v>
      </c>
      <c r="Z41" s="10">
        <f>'[1]KEYS Layout_template_automation'!C41</f>
        <v>1</v>
      </c>
      <c r="AA41" s="6" t="str">
        <f>'[1]KEYS Layout_template_automation'!D41</f>
        <v>C43.81</v>
      </c>
      <c r="AB41" s="5" t="str">
        <f>'[1]KEYS Layout_template_automation'!E41</f>
        <v>EXIT</v>
      </c>
      <c r="AC41" s="30" t="str">
        <f>'[1]KEYS Layout_template_automation'!F41</f>
        <v>OFF</v>
      </c>
      <c r="AD41" s="31" t="str">
        <f>'[1]KEYS Layout_template_automation'!G41</f>
        <v>PRN</v>
      </c>
      <c r="AE41" s="36"/>
      <c r="AF41" s="45"/>
      <c r="AG41" s="21"/>
      <c r="AH41" t="str">
        <f t="shared" si="3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IF(AND(AB41="XEQ",AC41="alpha"),"ITM_alpha",IF(AM41="ITM_NULL","ITM_NULL",VLOOKUP(AM41,'C43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1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>'[1]KEYS Layout_template_automation'!A42</f>
        <v>C43</v>
      </c>
      <c r="Y42" s="11">
        <f>'[1]KEYS Layout_template_automation'!B42</f>
        <v>8</v>
      </c>
      <c r="Z42" s="11">
        <f>'[1]KEYS Layout_template_automation'!C42</f>
        <v>2</v>
      </c>
      <c r="AA42" s="6" t="str">
        <f>'[1]KEYS Layout_template_automation'!D42</f>
        <v>C43.82</v>
      </c>
      <c r="AB42" s="5">
        <f>'[1]KEYS Layout_template_automation'!E42</f>
        <v>0</v>
      </c>
      <c r="AC42" s="30" t="str">
        <f>'[1]KEYS Layout_template_automation'!F42</f>
        <v>VIEW</v>
      </c>
      <c r="AD42" s="31" t="str">
        <f>'[1]KEYS Layout_template_automation'!G42</f>
        <v>STOPW</v>
      </c>
      <c r="AE42" s="36"/>
      <c r="AF42" s="45" t="s">
        <v>17</v>
      </c>
      <c r="AG42" s="21"/>
      <c r="AH42" t="str">
        <f t="shared" si="3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IF(AND(AB42="XEQ",AC42="alpha"),"ITM_alpha",IF(AM42="ITM_NULL","ITM_NULL",VLOOKUP(AM42,'C43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1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>'[1]KEYS Layout_template_automation'!A43</f>
        <v>C43</v>
      </c>
      <c r="Y43" s="11">
        <f>'[1]KEYS Layout_template_automation'!B43</f>
        <v>8</v>
      </c>
      <c r="Z43" s="11">
        <f>'[1]KEYS Layout_template_automation'!C43</f>
        <v>3</v>
      </c>
      <c r="AA43" s="6" t="str">
        <f>'[1]KEYS Layout_template_automation'!D43</f>
        <v>C43.83</v>
      </c>
      <c r="AB43" s="5" t="str">
        <f>'[1]KEYS Layout_template_automation'!E43</f>
        <v>.</v>
      </c>
      <c r="AC43" s="30" t="str">
        <f>'[1]KEYS Layout_template_automation'!F43</f>
        <v>SHOW</v>
      </c>
      <c r="AD43" s="31" t="str">
        <f>'[1]KEYS Layout_template_automation'!G43</f>
        <v>[ INFO ]</v>
      </c>
      <c r="AE43" s="36"/>
      <c r="AF43" s="45" t="s">
        <v>59</v>
      </c>
      <c r="AG43" s="21"/>
      <c r="AH43" t="str">
        <f t="shared" si="3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IF(AND(AB43="XEQ",AC43="alpha"),"ITM_alpha",IF(AM43="ITM_NULL","ITM_NULL",VLOOKUP(AM43,'C43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1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PRN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P.FN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I/O ]</v>
      </c>
      <c r="X44" s="74" t="str">
        <f>'[1]KEYS Layout_template_automation'!A44</f>
        <v>C43</v>
      </c>
      <c r="Y44" s="23">
        <f>'[1]KEYS Layout_template_automation'!B44</f>
        <v>8</v>
      </c>
      <c r="Z44" s="23">
        <f>'[1]KEYS Layout_template_automation'!C44</f>
        <v>4</v>
      </c>
      <c r="AA44" s="6" t="str">
        <f>'[1]KEYS Layout_template_automation'!D44</f>
        <v>C43.84</v>
      </c>
      <c r="AB44" s="5" t="str">
        <f>'[1]KEYS Layout_template_automation'!E44</f>
        <v>R/S</v>
      </c>
      <c r="AC44" s="30" t="str">
        <f>'[1]KEYS Layout_template_automation'!F44</f>
        <v>PRGM</v>
      </c>
      <c r="AD44" s="31" t="str">
        <f>'[1]KEYS Layout_template_automation'!G44</f>
        <v>[ P.FN ]</v>
      </c>
      <c r="AE44" s="36"/>
      <c r="AF44" s="46" t="s">
        <v>395</v>
      </c>
      <c r="AH44" t="str">
        <f t="shared" si="3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IF(AND(AB44="XEQ",AC44="alpha"),"ITM_alpha",IF(AM44="ITM_NULL","ITM_NULL",VLOOKUP(AM44,'C43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1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16" t="str">
        <f>VLOOKUP(LEFT(C95,LEN(layout)+3),label,RIGHT(C95,1)+1,0)</f>
        <v>EXIT</v>
      </c>
      <c r="D45" s="117"/>
      <c r="E45" s="125" t="str">
        <f>SUBSTITUTE(VLOOKUP(LEFT(E95,LEN(layout)+3),label,RIGHT(E95,1)+2,0),0,"")</f>
        <v/>
      </c>
      <c r="F45" s="116">
        <f>VLOOKUP(LEFT(F95,LEN(layout)+3),label,RIGHT(F95,1)+1,0)</f>
        <v>0</v>
      </c>
      <c r="G45" s="122"/>
      <c r="H45" s="117"/>
      <c r="I45" s="125" t="str">
        <f>SUBSTITUTE(VLOOKUP(LEFT(I95,LEN(layout)+3),label,RIGHT(I95,1)+2,0),0,"")</f>
        <v>Z</v>
      </c>
      <c r="J45" s="116" t="str">
        <f>VLOOKUP(LEFT(J95,LEN(layout)+3),label,RIGHT(J95,1)+1,0)</f>
        <v>.</v>
      </c>
      <c r="K45" s="122"/>
      <c r="L45" s="117"/>
      <c r="M45" s="125" t="str">
        <f>SUBSTITUTE(VLOOKUP(LEFT(M95,LEN(layout)+3),label,RIGHT(M95,1)+2,0),0,"")</f>
        <v>,</v>
      </c>
      <c r="N45" s="116" t="str">
        <f>VLOOKUP(LEFT(N95,LEN(layout)+3),label,RIGHT(N95,1)+1,0)</f>
        <v>R/S</v>
      </c>
      <c r="O45" s="122"/>
      <c r="P45" s="117"/>
      <c r="Q45" s="125" t="str">
        <f>SUBSTITUTE(VLOOKUP(LEFT(Q95,LEN(layout)+3),label,RIGHT(Q95,1)+2,0),0,"")</f>
        <v>？</v>
      </c>
      <c r="R45" s="116" t="str">
        <f>VLOOKUP(LEFT(R95,LEN(layout)+3),label,RIGHT(R95,1)+1,0)</f>
        <v>+</v>
      </c>
      <c r="S45" s="122"/>
      <c r="T45" s="117"/>
      <c r="U45" s="125" t="str">
        <f>SUBSTITUTE(VLOOKUP(LEFT(U95,LEN(layout)+3),label,RIGHT(U95,1)+2,0),0,"")</f>
        <v>spc</v>
      </c>
      <c r="X45" s="73" t="str">
        <f>'[1]KEYS Layout_template_automation'!A45</f>
        <v>C43</v>
      </c>
      <c r="Y45" s="11">
        <f>'[1]KEYS Layout_template_automation'!B45</f>
        <v>8</v>
      </c>
      <c r="Z45" s="11">
        <f>'[1]KEYS Layout_template_automation'!C45</f>
        <v>5</v>
      </c>
      <c r="AA45" s="6" t="str">
        <f>'[1]KEYS Layout_template_automation'!D45</f>
        <v>C43.85</v>
      </c>
      <c r="AB45" s="5" t="str">
        <f>'[1]KEYS Layout_template_automation'!E45</f>
        <v>+</v>
      </c>
      <c r="AC45" s="30" t="str">
        <f>'[1]KEYS Layout_template_automation'!F45</f>
        <v>[ CAT ]</v>
      </c>
      <c r="AD45" s="31" t="str">
        <f>'[1]KEYS Layout_template_automation'!G45</f>
        <v>[ I/O ]</v>
      </c>
      <c r="AE45" s="36"/>
      <c r="AF45" s="45" t="s">
        <v>60</v>
      </c>
      <c r="AG45" s="21"/>
      <c r="AH45" t="str">
        <f t="shared" si="3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IF(AND(AB45="XEQ",AC45="alpha"),"ITM_alpha",IF(AM45="ITM_NULL","ITM_NULL",VLOOKUP(AM45,'C43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18"/>
      <c r="D46" s="119"/>
      <c r="E46" s="125"/>
      <c r="F46" s="118"/>
      <c r="G46" s="123"/>
      <c r="H46" s="119"/>
      <c r="I46" s="125"/>
      <c r="J46" s="118"/>
      <c r="K46" s="123"/>
      <c r="L46" s="119"/>
      <c r="M46" s="125"/>
      <c r="N46" s="118"/>
      <c r="O46" s="123"/>
      <c r="P46" s="119"/>
      <c r="Q46" s="125"/>
      <c r="R46" s="118"/>
      <c r="S46" s="123"/>
      <c r="T46" s="119"/>
      <c r="U46" s="125"/>
      <c r="X46" s="4">
        <f>'[1]KEYS Layout_template_automation'!A46</f>
        <v>0</v>
      </c>
      <c r="Y46" s="12">
        <f>'[1]KEYS Layout_template_automation'!B46</f>
        <v>0</v>
      </c>
      <c r="Z46" s="12">
        <f>'[1]KEYS Layout_template_automation'!C46</f>
        <v>0</v>
      </c>
      <c r="AA46" s="4">
        <f>'[1]KEYS Layout_template_automation'!D46</f>
        <v>0</v>
      </c>
      <c r="AB46" s="4">
        <f>'[1]KEYS Layout_template_automation'!E46</f>
        <v>0</v>
      </c>
      <c r="AC46" s="4">
        <f>'[1]KEYS Layout_template_automation'!F46</f>
        <v>0</v>
      </c>
      <c r="AD46" s="4">
        <f>'[1]KEYS Layout_template_automation'!G46</f>
        <v>0</v>
      </c>
      <c r="AF46" s="4"/>
      <c r="AG46" s="21"/>
      <c r="AR46" s="54" t="s">
        <v>409</v>
      </c>
    </row>
    <row r="47" spans="3:44" ht="18" customHeight="1" thickBot="1">
      <c r="C47" s="120"/>
      <c r="D47" s="121"/>
      <c r="E47" s="125"/>
      <c r="F47" s="120"/>
      <c r="G47" s="124"/>
      <c r="H47" s="121"/>
      <c r="I47" s="125"/>
      <c r="J47" s="120"/>
      <c r="K47" s="124"/>
      <c r="L47" s="121"/>
      <c r="M47" s="125"/>
      <c r="N47" s="120"/>
      <c r="O47" s="124"/>
      <c r="P47" s="121"/>
      <c r="Q47" s="125"/>
      <c r="R47" s="120"/>
      <c r="S47" s="124"/>
      <c r="T47" s="121"/>
      <c r="U47" s="125"/>
      <c r="X47" s="4">
        <f>'[1]KEYS Layout_template_automation'!A47</f>
        <v>0</v>
      </c>
      <c r="Y47" s="12">
        <f>'[1]KEYS Layout_template_automation'!B47</f>
        <v>0</v>
      </c>
      <c r="Z47" s="12">
        <f>'[1]KEYS Layout_template_automation'!C47</f>
        <v>0</v>
      </c>
      <c r="AA47" s="4">
        <f>'[1]KEYS Layout_template_automation'!D47</f>
        <v>0</v>
      </c>
      <c r="AB47" s="4">
        <f>'[1]KEYS Layout_template_automation'!E47</f>
        <v>0</v>
      </c>
      <c r="AC47" s="4">
        <f>'[1]KEYS Layout_template_automation'!F47</f>
        <v>0</v>
      </c>
      <c r="AD47" s="4">
        <f>'[1]KEYS Layout_template_automation'!G47</f>
        <v>0</v>
      </c>
      <c r="AF47" s="4"/>
      <c r="AG47" s="21"/>
      <c r="AR47" s="41" t="s">
        <v>411</v>
      </c>
    </row>
    <row r="48" spans="3:44" ht="18" customHeight="1">
      <c r="W48" s="1" t="s">
        <v>418</v>
      </c>
      <c r="X48" s="75" t="str">
        <f>'[1]KEYS Layout_template_automation'!A48</f>
        <v>C43b</v>
      </c>
      <c r="Y48" s="10">
        <f>'[1]KEYS Layout_template_automation'!B48</f>
        <v>1</v>
      </c>
      <c r="Z48" s="10">
        <f>'[1]KEYS Layout_template_automation'!C48</f>
        <v>1</v>
      </c>
      <c r="AA48" s="6" t="str">
        <f>'[1]KEYS Layout_template_automation'!D48</f>
        <v>C43b.11</v>
      </c>
      <c r="AB48" s="5" t="str">
        <f>'[1]KEYS Layout_template_automation'!E48</f>
        <v>F1</v>
      </c>
      <c r="AC48" s="29">
        <f>'[1]KEYS Layout_template_automation'!F48</f>
        <v>0</v>
      </c>
      <c r="AD48" s="29">
        <f>'[1]KEYS Layout_template_automation'!G48</f>
        <v>0</v>
      </c>
      <c r="AE48" s="36"/>
      <c r="AF48" s="47"/>
      <c r="AG48" s="21"/>
      <c r="AR48" s="40"/>
    </row>
    <row r="49" spans="1:44" ht="18" customHeight="1">
      <c r="X49" s="76" t="str">
        <f>'[1]KEYS Layout_template_automation'!A49</f>
        <v>C43b</v>
      </c>
      <c r="Y49" s="11">
        <f>'[1]KEYS Layout_template_automation'!B49</f>
        <v>1</v>
      </c>
      <c r="Z49" s="11">
        <f>'[1]KEYS Layout_template_automation'!C49</f>
        <v>2</v>
      </c>
      <c r="AA49" s="6" t="str">
        <f>'[1]KEYS Layout_template_automation'!D49</f>
        <v>C43b.12</v>
      </c>
      <c r="AB49" s="5" t="str">
        <f>'[1]KEYS Layout_template_automation'!E49</f>
        <v>F2</v>
      </c>
      <c r="AC49" s="29">
        <f>'[1]KEYS Layout_template_automation'!F49</f>
        <v>0</v>
      </c>
      <c r="AD49" s="29">
        <f>'[1]KEYS Layout_template_automation'!G49</f>
        <v>0</v>
      </c>
      <c r="AE49" s="36"/>
      <c r="AF49" s="47"/>
      <c r="AG49" s="21"/>
      <c r="AR49" s="40"/>
    </row>
    <row r="50" spans="1:44" ht="18" customHeight="1">
      <c r="X50" s="76" t="str">
        <f>'[1]KEYS Layout_template_automation'!A50</f>
        <v>C43b</v>
      </c>
      <c r="Y50" s="11">
        <f>'[1]KEYS Layout_template_automation'!B50</f>
        <v>1</v>
      </c>
      <c r="Z50" s="11">
        <f>'[1]KEYS Layout_template_automation'!C50</f>
        <v>3</v>
      </c>
      <c r="AA50" s="6" t="str">
        <f>'[1]KEYS Layout_template_automation'!D50</f>
        <v>C43b.13</v>
      </c>
      <c r="AB50" s="5" t="str">
        <f>'[1]KEYS Layout_template_automation'!E50</f>
        <v>F3</v>
      </c>
      <c r="AC50" s="29">
        <f>'[1]KEYS Layout_template_automation'!F50</f>
        <v>0</v>
      </c>
      <c r="AD50" s="29">
        <f>'[1]KEYS Layout_template_automation'!G50</f>
        <v>0</v>
      </c>
      <c r="AE50" s="36"/>
      <c r="AF50" s="47"/>
      <c r="AG50" s="21"/>
      <c r="AR50" s="55" t="str">
        <f>"// "&amp;X50&amp;" Layout from Layout_template_automation template: Do not change manually"</f>
        <v>// C43b Layout from Layout_template_automation template: Do not change manually</v>
      </c>
    </row>
    <row r="51" spans="1:44" ht="18" customHeight="1">
      <c r="X51" s="76" t="str">
        <f>'[1]KEYS Layout_template_automation'!A51</f>
        <v>C43b</v>
      </c>
      <c r="Y51" s="11">
        <f>'[1]KEYS Layout_template_automation'!B51</f>
        <v>1</v>
      </c>
      <c r="Z51" s="11">
        <f>'[1]KEYS Layout_template_automation'!C51</f>
        <v>4</v>
      </c>
      <c r="AA51" s="6" t="str">
        <f>'[1]KEYS Layout_template_automation'!D51</f>
        <v>C43b.14</v>
      </c>
      <c r="AB51" s="5" t="str">
        <f>'[1]KEYS Layout_template_automation'!E51</f>
        <v>F4</v>
      </c>
      <c r="AC51" s="29">
        <f>'[1]KEYS Layout_template_automation'!F51</f>
        <v>0</v>
      </c>
      <c r="AD51" s="29">
        <f>'[1]KEYS Layout_template_automation'!G51</f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76" t="str">
        <f>'[1]KEYS Layout_template_automation'!A52</f>
        <v>C43b</v>
      </c>
      <c r="Y52" s="11">
        <f>'[1]KEYS Layout_template_automation'!B52</f>
        <v>1</v>
      </c>
      <c r="Z52" s="11">
        <f>'[1]KEYS Layout_template_automation'!C52</f>
        <v>5</v>
      </c>
      <c r="AA52" s="6" t="str">
        <f>'[1]KEYS Layout_template_automation'!D52</f>
        <v>C43b.15</v>
      </c>
      <c r="AB52" s="5" t="str">
        <f>'[1]KEYS Layout_template_automation'!E52</f>
        <v>F4</v>
      </c>
      <c r="AC52" s="29">
        <f>'[1]KEYS Layout_template_automation'!F52</f>
        <v>0</v>
      </c>
      <c r="AD52" s="29">
        <f>'[1]KEYS Layout_template_automation'!G52</f>
        <v>0</v>
      </c>
      <c r="AE52" s="36"/>
      <c r="AF52" s="47"/>
      <c r="AG52" s="21"/>
      <c r="AI52" s="102"/>
      <c r="AJ52" s="102"/>
      <c r="AK52" s="102"/>
      <c r="AL52" s="37"/>
      <c r="AM52" s="42"/>
      <c r="AN52" s="38"/>
      <c r="AO52" s="38"/>
      <c r="AP52" s="38"/>
      <c r="AR52" s="54" t="str">
        <f>"TO_QSPI const calcKey_t kbd_std_"&amp;X53&amp;"[37] = {"</f>
        <v>TO_QSPI const calcKey_t kbd_std_C43b[37] = {</v>
      </c>
    </row>
    <row r="53" spans="1:44" ht="18" customHeight="1">
      <c r="A53" s="7">
        <v>0.1</v>
      </c>
      <c r="B53" s="7">
        <v>10</v>
      </c>
      <c r="C53" s="104" t="str">
        <f>layout&amp;"."&amp;$B55+C52+$A53</f>
        <v>D47.11,1</v>
      </c>
      <c r="D53" s="106"/>
      <c r="E53" s="107"/>
      <c r="G53" s="104" t="str">
        <f>layout&amp;"."&amp;$B55+G52+$A53</f>
        <v>D47.12,1</v>
      </c>
      <c r="H53" s="106"/>
      <c r="I53" s="107"/>
      <c r="J53" s="104" t="str">
        <f>layout&amp;"."&amp;$B55+J52+$A53</f>
        <v>D47.13,1</v>
      </c>
      <c r="K53" s="106"/>
      <c r="L53" s="107"/>
      <c r="M53" s="104" t="str">
        <f>layout&amp;"."&amp;$B55+M52+$A53</f>
        <v>D47.14,1</v>
      </c>
      <c r="N53" s="106"/>
      <c r="O53" s="107"/>
      <c r="P53" s="104" t="str">
        <f>layout&amp;"."&amp;$B55+P52+$A53</f>
        <v>D47.15,1</v>
      </c>
      <c r="Q53" s="106"/>
      <c r="R53" s="107"/>
      <c r="S53" s="104" t="str">
        <f>layout&amp;"."&amp;$B55+S52+$A53</f>
        <v>D47.16,1</v>
      </c>
      <c r="T53" s="106"/>
      <c r="U53" s="107"/>
      <c r="X53" s="76" t="str">
        <f>'[1]KEYS Layout_template_automation'!A53</f>
        <v>C43b</v>
      </c>
      <c r="Y53" s="11">
        <f>'[1]KEYS Layout_template_automation'!B53</f>
        <v>1</v>
      </c>
      <c r="Z53" s="11">
        <f>'[1]KEYS Layout_template_automation'!C53</f>
        <v>6</v>
      </c>
      <c r="AA53" s="6" t="str">
        <f>'[1]KEYS Layout_template_automation'!D53</f>
        <v>C43b.16</v>
      </c>
      <c r="AB53" s="5" t="str">
        <f>'[1]KEYS Layout_template_automation'!E53</f>
        <v>F6</v>
      </c>
      <c r="AC53" s="29">
        <f>'[1]KEYS Layout_template_automation'!F53</f>
        <v>0</v>
      </c>
      <c r="AD53" s="29">
        <f>'[1]KEYS Layout_template_automation'!G53</f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07"/>
      <c r="D54" s="109"/>
      <c r="E54" s="107"/>
      <c r="G54" s="107"/>
      <c r="H54" s="109"/>
      <c r="I54" s="107"/>
      <c r="J54" s="107"/>
      <c r="K54" s="109"/>
      <c r="L54" s="107"/>
      <c r="M54" s="107"/>
      <c r="N54" s="109"/>
      <c r="O54" s="107"/>
      <c r="P54" s="107"/>
      <c r="Q54" s="109"/>
      <c r="R54" s="107"/>
      <c r="S54" s="107"/>
      <c r="T54" s="109"/>
      <c r="U54" s="107"/>
      <c r="X54" s="76" t="str">
        <f>'[1]KEYS Layout_template_automation'!A54</f>
        <v>C43b</v>
      </c>
      <c r="Y54" s="10">
        <f>'[1]KEYS Layout_template_automation'!B54</f>
        <v>2</v>
      </c>
      <c r="Z54" s="10">
        <f>'[1]KEYS Layout_template_automation'!C54</f>
        <v>1</v>
      </c>
      <c r="AA54" s="6" t="str">
        <f>'[1]KEYS Layout_template_automation'!D54</f>
        <v>C43b.21</v>
      </c>
      <c r="AB54" s="5" t="str">
        <f>'[1]KEYS Layout_template_automation'!E54</f>
        <v xml:space="preserve"> </v>
      </c>
      <c r="AC54" s="30" t="str">
        <f>'[1]KEYS Layout_template_automation'!F54</f>
        <v>-&gt;I</v>
      </c>
      <c r="AD54" s="31" t="str">
        <f>'[1]KEYS Layout_template_automation'!G54</f>
        <v>a b/c</v>
      </c>
      <c r="AE54" s="36"/>
      <c r="AF54" s="45" t="s">
        <v>33</v>
      </c>
      <c r="AG54" s="21"/>
      <c r="AH54" t="str">
        <f t="shared" ref="AH54" si="4">"{"&amp;Y54*10+Z54</f>
        <v>{21</v>
      </c>
      <c r="AI54" t="str">
        <f>VLOOKUP(AB54,Sheet3!$B:$C,2,0)</f>
        <v>ITM_NULL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IF(AM54="ITM_NULL","ITM_NULL",VLOOKUP(AM54,'C43 Code'!$G:$J,3,0))</f>
        <v>ITM_SIGMA</v>
      </c>
      <c r="AP54" t="str">
        <f>IF(AM54="ITM_NULL","ITM_NULL",VLOOKUP(AM54,'C43 Code'!$G:$J,4,0))</f>
        <v>ITM_REG_A</v>
      </c>
      <c r="AR54" s="41" t="str">
        <f t="shared" ref="AR54:AR89" si="5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ITM_NULL,     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10"/>
      <c r="D55" s="112"/>
      <c r="E55" s="107"/>
      <c r="G55" s="110"/>
      <c r="H55" s="112"/>
      <c r="I55" s="107"/>
      <c r="J55" s="110"/>
      <c r="K55" s="112"/>
      <c r="L55" s="107"/>
      <c r="M55" s="110"/>
      <c r="N55" s="112"/>
      <c r="O55" s="107"/>
      <c r="P55" s="110"/>
      <c r="Q55" s="112"/>
      <c r="R55" s="107"/>
      <c r="S55" s="110"/>
      <c r="T55" s="112"/>
      <c r="U55" s="107"/>
      <c r="X55" s="76" t="str">
        <f>'[1]KEYS Layout_template_automation'!A55</f>
        <v>C43b</v>
      </c>
      <c r="Y55" s="11">
        <f>'[1]KEYS Layout_template_automation'!B55</f>
        <v>2</v>
      </c>
      <c r="Z55" s="11">
        <f>'[1]KEYS Layout_template_automation'!C55</f>
        <v>2</v>
      </c>
      <c r="AA55" s="6" t="str">
        <f>'[1]KEYS Layout_template_automation'!D55</f>
        <v>C43b.22</v>
      </c>
      <c r="AB55" s="5" t="str">
        <f>'[1]KEYS Layout_template_automation'!E55</f>
        <v>1/x</v>
      </c>
      <c r="AC55" s="30" t="str">
        <f>'[1]KEYS Layout_template_automation'!F55</f>
        <v>y^x</v>
      </c>
      <c r="AD55" s="31" t="str">
        <f>'[1]KEYS Layout_template_automation'!G55</f>
        <v>#</v>
      </c>
      <c r="AE55" s="36"/>
      <c r="AF55" s="45" t="s">
        <v>34</v>
      </c>
      <c r="AG55" s="21"/>
      <c r="AH55" t="str">
        <f t="shared" ref="AH55:AH90" si="6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IF(AM55="ITM_NULL","ITM_NULL",VLOOKUP(AM55,'C43 Code'!$G:$J,3,0))</f>
        <v>ITM_CIRCUMFLEX</v>
      </c>
      <c r="AP55" t="str">
        <f>IF(AM55="ITM_NULL","ITM_NULL",VLOOKUP(AM55,'C43 Code'!$G:$J,4,0))</f>
        <v>ITM_REG_B</v>
      </c>
      <c r="AR55" s="41" t="str">
        <f t="shared" si="5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76" t="str">
        <f>'[1]KEYS Layout_template_automation'!A56</f>
        <v>C43b</v>
      </c>
      <c r="Y56" s="11">
        <f>'[1]KEYS Layout_template_automation'!B56</f>
        <v>2</v>
      </c>
      <c r="Z56" s="11">
        <f>'[1]KEYS Layout_template_automation'!C56</f>
        <v>3</v>
      </c>
      <c r="AA56" s="6" t="str">
        <f>'[1]KEYS Layout_template_automation'!D56</f>
        <v>C43b.23</v>
      </c>
      <c r="AB56" s="5" t="str">
        <f>'[1]KEYS Layout_template_automation'!E56</f>
        <v>√x</v>
      </c>
      <c r="AC56" s="30" t="str">
        <f>'[1]KEYS Layout_template_automation'!F56</f>
        <v>x^2</v>
      </c>
      <c r="AD56" s="31" t="str">
        <f>'[1]KEYS Layout_template_automation'!G56</f>
        <v>.ms</v>
      </c>
      <c r="AE56" s="36"/>
      <c r="AF56" s="45" t="s">
        <v>35</v>
      </c>
      <c r="AG56" s="21"/>
      <c r="AH56" t="str">
        <f t="shared" si="6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IF(AM56="ITM_NULL","ITM_NULL",VLOOKUP(AM56,'C43 Code'!$G:$J,3,0))</f>
        <v>ITM_ROOT_SIGN</v>
      </c>
      <c r="AP56" t="str">
        <f>IF(AM56="ITM_NULL","ITM_NULL",VLOOKUP(AM56,'C43 Code'!$G:$J,4,0))</f>
        <v>ITM_REG_C</v>
      </c>
      <c r="AR56" s="41" t="str">
        <f t="shared" si="5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76" t="str">
        <f>'[1]KEYS Layout_template_automation'!A57</f>
        <v>C43b</v>
      </c>
      <c r="Y57" s="11">
        <f>'[1]KEYS Layout_template_automation'!B57</f>
        <v>2</v>
      </c>
      <c r="Z57" s="11">
        <f>'[1]KEYS Layout_template_automation'!C57</f>
        <v>4</v>
      </c>
      <c r="AA57" s="6" t="str">
        <f>'[1]KEYS Layout_template_automation'!D57</f>
        <v>C43b.24</v>
      </c>
      <c r="AB57" s="5" t="str">
        <f>'[1]KEYS Layout_template_automation'!E57</f>
        <v>LOG</v>
      </c>
      <c r="AC57" s="30" t="str">
        <f>'[1]KEYS Layout_template_automation'!F57</f>
        <v>10^x</v>
      </c>
      <c r="AD57" s="31" t="str">
        <f>'[1]KEYS Layout_template_automation'!G57</f>
        <v>.d</v>
      </c>
      <c r="AE57" s="36"/>
      <c r="AF57" s="45" t="s">
        <v>36</v>
      </c>
      <c r="AG57" s="21"/>
      <c r="AH57" t="str">
        <f t="shared" si="6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IF(AM57="ITM_NULL","ITM_NULL",VLOOKUP(AM57,'C43 Code'!$G:$J,3,0))</f>
        <v>ITM_LG_SIGN</v>
      </c>
      <c r="AP57" t="str">
        <f>IF(AM57="ITM_NULL","ITM_NULL",VLOOKUP(AM57,'C43 Code'!$G:$J,4,0))</f>
        <v>ITM_REG_D</v>
      </c>
      <c r="AR57" s="41" t="str">
        <f t="shared" si="5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D47.21,2</v>
      </c>
      <c r="D58" s="8" t="str">
        <f>layout&amp;"."&amp;$B58+D57+D56</f>
        <v>D47.21,3</v>
      </c>
      <c r="G58" s="8" t="str">
        <f>layout&amp;"."&amp;$B58+G57+G56</f>
        <v>D47.22,2</v>
      </c>
      <c r="H58" s="8" t="str">
        <f>layout&amp;"."&amp;$B58+H57+H56</f>
        <v>D47.22,3</v>
      </c>
      <c r="J58" s="8" t="str">
        <f>layout&amp;"."&amp;$B58+J57+J56</f>
        <v>D47.23,2</v>
      </c>
      <c r="K58" s="8" t="str">
        <f>layout&amp;"."&amp;$B58+K57+K56</f>
        <v>D47.23,3</v>
      </c>
      <c r="M58" s="8" t="str">
        <f>layout&amp;"."&amp;$B58+M57+M56</f>
        <v>D47.24,2</v>
      </c>
      <c r="N58" s="8" t="str">
        <f>layout&amp;"."&amp;$B58+N57+N56</f>
        <v>D47.24,3</v>
      </c>
      <c r="P58" s="8" t="str">
        <f>layout&amp;"."&amp;$B58+P57+P56</f>
        <v>D47.25,2</v>
      </c>
      <c r="Q58" s="8" t="str">
        <f>layout&amp;"."&amp;$B58+Q57+Q56</f>
        <v>D47.25,3</v>
      </c>
      <c r="S58" s="8" t="str">
        <f>layout&amp;"."&amp;$B58+S57+S56</f>
        <v>D47.26,2</v>
      </c>
      <c r="T58" s="8" t="str">
        <f>layout&amp;"."&amp;$B58+T57+T56</f>
        <v>D47.26,3</v>
      </c>
      <c r="X58" s="76" t="str">
        <f>'[1]KEYS Layout_template_automation'!A58</f>
        <v>C43b</v>
      </c>
      <c r="Y58" s="11">
        <f>'[1]KEYS Layout_template_automation'!B58</f>
        <v>2</v>
      </c>
      <c r="Z58" s="11">
        <f>'[1]KEYS Layout_template_automation'!C58</f>
        <v>5</v>
      </c>
      <c r="AA58" s="6" t="str">
        <f>'[1]KEYS Layout_template_automation'!D58</f>
        <v>C43b.25</v>
      </c>
      <c r="AB58" s="5" t="str">
        <f>'[1]KEYS Layout_template_automation'!E58</f>
        <v>LN</v>
      </c>
      <c r="AC58" s="30" t="str">
        <f>'[1]KEYS Layout_template_automation'!F58</f>
        <v>e^x</v>
      </c>
      <c r="AD58" s="31" t="str">
        <f>'[1]KEYS Layout_template_automation'!G58</f>
        <v>-&gt;R</v>
      </c>
      <c r="AE58" s="36"/>
      <c r="AF58" s="45" t="s">
        <v>37</v>
      </c>
      <c r="AG58" s="21"/>
      <c r="AH58" t="str">
        <f t="shared" si="6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ITM_toREC2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IF(AM58="ITM_NULL","ITM_NULL",VLOOKUP(AM58,'C43 Code'!$G:$J,3,0))</f>
        <v>ITM_LN_SIGN</v>
      </c>
      <c r="AP58" t="str">
        <f>IF(AM58="ITM_NULL","ITM_NULL",VLOOKUP(AM58,'C43 Code'!$G:$J,4,0))</f>
        <v>ITM_E</v>
      </c>
      <c r="AR58" s="41" t="str">
        <f t="shared" si="5"/>
        <v>{25,                  ITM_LN,               ITM_EXP,              ITM_toREC2,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04" t="str">
        <f>layout&amp;"."&amp;$B61+C57+$A59</f>
        <v>D47.21,1</v>
      </c>
      <c r="D59" s="106"/>
      <c r="E59" s="113" t="str">
        <f>layout&amp;"."&amp;$B59+E57+E56</f>
        <v>D47.21,4</v>
      </c>
      <c r="G59" s="104" t="str">
        <f>layout&amp;"."&amp;$B61+G57+$A59</f>
        <v>D47.22,1</v>
      </c>
      <c r="H59" s="106"/>
      <c r="I59" s="113" t="str">
        <f>layout&amp;"."&amp;$B59+I57+I56</f>
        <v>D47.22,4</v>
      </c>
      <c r="J59" s="104" t="str">
        <f>layout&amp;"."&amp;$B61+J57+$A59</f>
        <v>D47.23,1</v>
      </c>
      <c r="K59" s="106"/>
      <c r="L59" s="113" t="str">
        <f>layout&amp;"."&amp;$B59+L57+L56</f>
        <v>D47.23,4</v>
      </c>
      <c r="M59" s="104" t="str">
        <f>layout&amp;"."&amp;$B61+M57+$A59</f>
        <v>D47.24,1</v>
      </c>
      <c r="N59" s="106"/>
      <c r="O59" s="113" t="str">
        <f>layout&amp;"."&amp;$B59+O57+O56</f>
        <v>D47.24,4</v>
      </c>
      <c r="P59" s="104" t="str">
        <f>layout&amp;"."&amp;$B61+P57+$A59</f>
        <v>D47.25,1</v>
      </c>
      <c r="Q59" s="106"/>
      <c r="R59" s="113" t="str">
        <f>layout&amp;"."&amp;$B59+R57+R56</f>
        <v>D47.25,4</v>
      </c>
      <c r="S59" s="104" t="str">
        <f>layout&amp;"."&amp;$B61+S57+$A59</f>
        <v>D47.26,1</v>
      </c>
      <c r="T59" s="106"/>
      <c r="U59" s="113" t="str">
        <f>layout&amp;"."&amp;$B59+U57+U56</f>
        <v>D47.26,4</v>
      </c>
      <c r="X59" s="76" t="str">
        <f>'[1]KEYS Layout_template_automation'!A59</f>
        <v>C43b</v>
      </c>
      <c r="Y59" s="11">
        <f>'[1]KEYS Layout_template_automation'!B59</f>
        <v>2</v>
      </c>
      <c r="Z59" s="11">
        <f>'[1]KEYS Layout_template_automation'!C59</f>
        <v>6</v>
      </c>
      <c r="AA59" s="6" t="str">
        <f>'[1]KEYS Layout_template_automation'!D59</f>
        <v>C43b.26</v>
      </c>
      <c r="AB59" s="5" t="str">
        <f>'[1]KEYS Layout_template_automation'!E59</f>
        <v>XEQ</v>
      </c>
      <c r="AC59" s="30" t="str">
        <f>'[1]KEYS Layout_template_automation'!F59</f>
        <v>alpha</v>
      </c>
      <c r="AD59" s="31" t="str">
        <f>'[1]KEYS Layout_template_automation'!G59</f>
        <v>-&gt;P</v>
      </c>
      <c r="AE59" s="36"/>
      <c r="AF59" s="45" t="s">
        <v>38</v>
      </c>
      <c r="AG59" s="21"/>
      <c r="AH59" t="str">
        <f t="shared" si="6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ITM_toPOL2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IF(AM59="ITM_NULL","ITM_NULL",VLOOKUP(AM59,'C43 Code'!$G:$J,3,0))</f>
        <v>ITM_NULL</v>
      </c>
      <c r="AP59" t="str">
        <f>IF(AM59="ITM_NULL","ITM_NULL",VLOOKUP(AM59,'C43 Code'!$G:$J,4,0))</f>
        <v>ITM_NULL</v>
      </c>
      <c r="AR59" s="41" t="str">
        <f t="shared" si="5"/>
        <v>{26,                  ITM_XEQ,              ITM_AIM,              ITM_toPOL2,           ITM_NULL,             ITM_F,                ITM_f,                ITM_NULL,             ITM_NULL            },</v>
      </c>
    </row>
    <row r="60" spans="1:44" ht="18" customHeight="1">
      <c r="A60" s="7">
        <v>0.1</v>
      </c>
      <c r="B60" s="7">
        <v>20</v>
      </c>
      <c r="C60" s="107"/>
      <c r="D60" s="109"/>
      <c r="E60" s="113" t="e">
        <f>layout&amp;"."&amp;$B60+E59+E58</f>
        <v>#VALUE!</v>
      </c>
      <c r="G60" s="107"/>
      <c r="H60" s="109"/>
      <c r="I60" s="113" t="e">
        <f>layout&amp;"."&amp;$B60+I59+I58</f>
        <v>#VALUE!</v>
      </c>
      <c r="J60" s="107"/>
      <c r="K60" s="109"/>
      <c r="L60" s="113" t="e">
        <f>layout&amp;"."&amp;$B60+L59+L58</f>
        <v>#VALUE!</v>
      </c>
      <c r="M60" s="107"/>
      <c r="N60" s="109"/>
      <c r="O60" s="113" t="e">
        <f>layout&amp;"."&amp;$B60+O59+O58</f>
        <v>#VALUE!</v>
      </c>
      <c r="P60" s="107"/>
      <c r="Q60" s="109"/>
      <c r="R60" s="113" t="e">
        <f>layout&amp;"."&amp;$B60+R59+R58</f>
        <v>#VALUE!</v>
      </c>
      <c r="S60" s="107"/>
      <c r="T60" s="109"/>
      <c r="U60" s="113" t="e">
        <f>layout&amp;"."&amp;$B60+U59+U58</f>
        <v>#VALUE!</v>
      </c>
      <c r="X60" s="76" t="str">
        <f>'[1]KEYS Layout_template_automation'!A60</f>
        <v>C43b</v>
      </c>
      <c r="Y60" s="10">
        <f>'[1]KEYS Layout_template_automation'!B60</f>
        <v>3</v>
      </c>
      <c r="Z60" s="10">
        <f>'[1]KEYS Layout_template_automation'!C60</f>
        <v>1</v>
      </c>
      <c r="AA60" s="6" t="str">
        <f>'[1]KEYS Layout_template_automation'!D60</f>
        <v>C43b.31</v>
      </c>
      <c r="AB60" s="5" t="str">
        <f>'[1]KEYS Layout_template_automation'!E60</f>
        <v>STO</v>
      </c>
      <c r="AC60" s="30" t="str">
        <f>'[1]KEYS Layout_template_automation'!F60</f>
        <v>|x|</v>
      </c>
      <c r="AD60" s="31" t="str">
        <f>'[1]KEYS Layout_template_automation'!G60</f>
        <v>angle</v>
      </c>
      <c r="AE60" s="36"/>
      <c r="AF60" s="45" t="s">
        <v>39</v>
      </c>
      <c r="AG60" s="21"/>
      <c r="AH60" t="str">
        <f t="shared" si="6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IF(AM60="ITM_NULL","ITM_NULL",VLOOKUP(AM60,'C43 Code'!$G:$J,3,0))</f>
        <v>ITM_VERTICAL_BAR</v>
      </c>
      <c r="AP60" t="str">
        <f>IF(AM60="ITM_NULL","ITM_NULL",VLOOKUP(AM60,'C43 Code'!$G:$J,4,0))</f>
        <v>ITM_NULL</v>
      </c>
      <c r="AR60" s="41" t="str">
        <f t="shared" si="5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10"/>
      <c r="D61" s="112"/>
      <c r="E61" s="113" t="e">
        <f>layout&amp;"."&amp;$B61+E60+E59</f>
        <v>#VALUE!</v>
      </c>
      <c r="G61" s="110"/>
      <c r="H61" s="112"/>
      <c r="I61" s="113" t="e">
        <f>layout&amp;"."&amp;$B61+I60+I59</f>
        <v>#VALUE!</v>
      </c>
      <c r="J61" s="110"/>
      <c r="K61" s="112"/>
      <c r="L61" s="113" t="e">
        <f>layout&amp;"."&amp;$B61+L60+L59</f>
        <v>#VALUE!</v>
      </c>
      <c r="M61" s="110"/>
      <c r="N61" s="112"/>
      <c r="O61" s="113" t="e">
        <f>layout&amp;"."&amp;$B61+O60+O59</f>
        <v>#VALUE!</v>
      </c>
      <c r="P61" s="110"/>
      <c r="Q61" s="112"/>
      <c r="R61" s="113" t="e">
        <f>layout&amp;"."&amp;$B61+R60+R59</f>
        <v>#VALUE!</v>
      </c>
      <c r="S61" s="110"/>
      <c r="T61" s="112"/>
      <c r="U61" s="113" t="e">
        <f>layout&amp;"."&amp;$B61+U60+U59</f>
        <v>#VALUE!</v>
      </c>
      <c r="X61" s="76" t="str">
        <f>'[1]KEYS Layout_template_automation'!A61</f>
        <v>C43b</v>
      </c>
      <c r="Y61" s="11">
        <f>'[1]KEYS Layout_template_automation'!B61</f>
        <v>3</v>
      </c>
      <c r="Z61" s="11">
        <f>'[1]KEYS Layout_template_automation'!C61</f>
        <v>2</v>
      </c>
      <c r="AA61" s="6" t="str">
        <f>'[1]KEYS Layout_template_automation'!D61</f>
        <v>C43b.32</v>
      </c>
      <c r="AB61" s="5" t="str">
        <f>'[1]KEYS Layout_template_automation'!E61</f>
        <v>RCL</v>
      </c>
      <c r="AC61" s="30" t="str">
        <f>'[1]KEYS Layout_template_automation'!F61</f>
        <v>%</v>
      </c>
      <c r="AD61" s="31" t="str">
        <f>'[1]KEYS Layout_template_automation'!G61</f>
        <v>Delta %</v>
      </c>
      <c r="AE61" s="36"/>
      <c r="AF61" s="45" t="s">
        <v>40</v>
      </c>
      <c r="AG61" s="21"/>
      <c r="AH61" t="str">
        <f t="shared" si="6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IF(AM61="ITM_NULL","ITM_NULL",VLOOKUP(AM61,'C43 Code'!$G:$J,3,0))</f>
        <v>ITM_DELTA</v>
      </c>
      <c r="AP61" t="str">
        <f>IF(AM61="ITM_NULL","ITM_NULL",VLOOKUP(AM61,'C43 Code'!$G:$J,4,0))</f>
        <v>ITM_HEX</v>
      </c>
      <c r="AR61" s="41" t="str">
        <f t="shared" si="5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76" t="str">
        <f>'[1]KEYS Layout_template_automation'!A62</f>
        <v>C43b</v>
      </c>
      <c r="Y62" s="11">
        <f>'[1]KEYS Layout_template_automation'!B62</f>
        <v>3</v>
      </c>
      <c r="Z62" s="11">
        <f>'[1]KEYS Layout_template_automation'!C62</f>
        <v>3</v>
      </c>
      <c r="AA62" s="6" t="str">
        <f>'[1]KEYS Layout_template_automation'!D62</f>
        <v>C43b.33</v>
      </c>
      <c r="AB62" s="5" t="str">
        <f>'[1]KEYS Layout_template_automation'!E62</f>
        <v>RDN</v>
      </c>
      <c r="AC62" s="30" t="str">
        <f>'[1]KEYS Layout_template_automation'!F62</f>
        <v>pi</v>
      </c>
      <c r="AD62" s="31" t="str">
        <f>'[1]KEYS Layout_template_automation'!G62</f>
        <v>x√y</v>
      </c>
      <c r="AE62" s="36"/>
      <c r="AF62" s="45" t="s">
        <v>41</v>
      </c>
      <c r="AG62" s="21"/>
      <c r="AH62" t="str">
        <f t="shared" si="6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IF(AM62="ITM_NULL","ITM_NULL",VLOOKUP(AM62,'C43 Code'!$G:$J,3,0))</f>
        <v>ITM_pi</v>
      </c>
      <c r="AP62" t="str">
        <f>IF(AM62="ITM_NULL","ITM_NULL",VLOOKUP(AM62,'C43 Code'!$G:$J,4,0))</f>
        <v>ITM_REG_I</v>
      </c>
      <c r="AR62" s="41" t="str">
        <f t="shared" si="5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76" t="str">
        <f>'[1]KEYS Layout_template_automation'!A63</f>
        <v>C43b</v>
      </c>
      <c r="Y63" s="11">
        <f>'[1]KEYS Layout_template_automation'!B63</f>
        <v>3</v>
      </c>
      <c r="Z63" s="11">
        <f>'[1]KEYS Layout_template_automation'!C63</f>
        <v>4</v>
      </c>
      <c r="AA63" s="6" t="str">
        <f>'[1]KEYS Layout_template_automation'!D63</f>
        <v>C43b.34</v>
      </c>
      <c r="AB63" s="5" t="str">
        <f>'[1]KEYS Layout_template_automation'!E63</f>
        <v>SIN</v>
      </c>
      <c r="AC63" s="30" t="str">
        <f>'[1]KEYS Layout_template_automation'!F63</f>
        <v>ASIN</v>
      </c>
      <c r="AD63" s="31" t="str">
        <f>'[1]KEYS Layout_template_automation'!G63</f>
        <v>GTO</v>
      </c>
      <c r="AE63" s="36"/>
      <c r="AF63" s="45" t="s">
        <v>42</v>
      </c>
      <c r="AG63" s="21"/>
      <c r="AH63" t="str">
        <f t="shared" si="6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ITM_GTO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IF(AM63="ITM_NULL","ITM_NULL",VLOOKUP(AM63,'C43 Code'!$G:$J,3,0))</f>
        <v>ITM_SIN_SIGN</v>
      </c>
      <c r="AP63" t="str">
        <f>IF(AM63="ITM_NULL","ITM_NULL",VLOOKUP(AM63,'C43 Code'!$G:$J,4,0))</f>
        <v>ITM_REG_J</v>
      </c>
      <c r="AR63" s="41" t="str">
        <f t="shared" si="5"/>
        <v>{34,                  ITM_sin,              ITM_arcsin,           ITM_GTO,   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D47.31,2</v>
      </c>
      <c r="D64" s="8" t="str">
        <f>layout&amp;"."&amp;$B64+D63+D62</f>
        <v>D47.31,3</v>
      </c>
      <c r="G64" s="8" t="str">
        <f>layout&amp;"."&amp;$B64+G63+G62</f>
        <v>D47.32,2</v>
      </c>
      <c r="H64" s="8" t="str">
        <f>layout&amp;"."&amp;$B64+H63+H62</f>
        <v>D47.32,3</v>
      </c>
      <c r="J64" s="8" t="str">
        <f>layout&amp;"."&amp;$B64+J63+J62</f>
        <v>D47.33,2</v>
      </c>
      <c r="K64" s="8" t="str">
        <f>layout&amp;"."&amp;$B64+K63+K62</f>
        <v>D47.33,3</v>
      </c>
      <c r="M64" s="8" t="str">
        <f>layout&amp;"."&amp;$B64+M63+M62</f>
        <v>D47.34,2</v>
      </c>
      <c r="N64" s="8" t="str">
        <f>layout&amp;"."&amp;$B64+N63+N62</f>
        <v>D47.34,3</v>
      </c>
      <c r="P64" s="8" t="str">
        <f>layout&amp;"."&amp;$B64+P63+P62</f>
        <v>D47.35,2</v>
      </c>
      <c r="Q64" s="8" t="str">
        <f>layout&amp;"."&amp;$B64+Q63+Q62</f>
        <v>D47.35,3</v>
      </c>
      <c r="S64" s="8" t="str">
        <f>layout&amp;"."&amp;$B64+S63+S62</f>
        <v>D47.36,2</v>
      </c>
      <c r="T64" s="8" t="str">
        <f>layout&amp;"."&amp;$B64+T63+T62</f>
        <v>D47.36,3</v>
      </c>
      <c r="X64" s="76" t="str">
        <f>'[1]KEYS Layout_template_automation'!A64</f>
        <v>C43b</v>
      </c>
      <c r="Y64" s="11">
        <f>'[1]KEYS Layout_template_automation'!B64</f>
        <v>3</v>
      </c>
      <c r="Z64" s="11">
        <f>'[1]KEYS Layout_template_automation'!C64</f>
        <v>5</v>
      </c>
      <c r="AA64" s="6" t="str">
        <f>'[1]KEYS Layout_template_automation'!D64</f>
        <v>C43b.35</v>
      </c>
      <c r="AB64" s="5" t="str">
        <f>'[1]KEYS Layout_template_automation'!E64</f>
        <v>COS</v>
      </c>
      <c r="AC64" s="30" t="str">
        <f>'[1]KEYS Layout_template_automation'!F64</f>
        <v>ACOS</v>
      </c>
      <c r="AD64" s="31" t="str">
        <f>'[1]KEYS Layout_template_automation'!G64</f>
        <v>LBL</v>
      </c>
      <c r="AE64" s="36"/>
      <c r="AF64" s="45" t="s">
        <v>43</v>
      </c>
      <c r="AG64" s="21"/>
      <c r="AH64" t="str">
        <f t="shared" si="6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ITM_LBL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IF(AM64="ITM_NULL","ITM_NULL",VLOOKUP(AM64,'C43 Code'!$G:$J,3,0))</f>
        <v>ITM_COS_SIGN</v>
      </c>
      <c r="AP64" t="str">
        <f>IF(AM64="ITM_NULL","ITM_NULL",VLOOKUP(AM64,'C43 Code'!$G:$J,4,0))</f>
        <v>ITM_REG_K</v>
      </c>
      <c r="AR64" s="41" t="str">
        <f t="shared" si="5"/>
        <v>{35,                  ITM_cos,              ITM_arccos,           ITM_LBL,   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04" t="str">
        <f>layout&amp;"."&amp;$B67+C63+$A65</f>
        <v>D47.31,1</v>
      </c>
      <c r="D65" s="106"/>
      <c r="E65" s="113" t="str">
        <f>layout&amp;"."&amp;$B65+E63+E62</f>
        <v>D47.31,4</v>
      </c>
      <c r="G65" s="104" t="str">
        <f>layout&amp;"."&amp;$B67+G63+$A65</f>
        <v>D47.32,1</v>
      </c>
      <c r="H65" s="106"/>
      <c r="I65" s="113" t="str">
        <f>layout&amp;"."&amp;$B65+I63+I62</f>
        <v>D47.32,4</v>
      </c>
      <c r="J65" s="104" t="str">
        <f>layout&amp;"."&amp;$B67+J63+$A65</f>
        <v>D47.33,1</v>
      </c>
      <c r="K65" s="106"/>
      <c r="L65" s="113" t="str">
        <f>layout&amp;"."&amp;$B65+L63+L62</f>
        <v>D47.33,4</v>
      </c>
      <c r="M65" s="104" t="str">
        <f>layout&amp;"."&amp;$B67+M63+$A65</f>
        <v>D47.34,1</v>
      </c>
      <c r="N65" s="106"/>
      <c r="O65" s="113" t="str">
        <f>layout&amp;"."&amp;$B65+O63+O62</f>
        <v>D47.34,4</v>
      </c>
      <c r="P65" s="104" t="str">
        <f>layout&amp;"."&amp;$B67+P63+$A65</f>
        <v>D47.35,1</v>
      </c>
      <c r="Q65" s="106"/>
      <c r="R65" s="113" t="str">
        <f>layout&amp;"."&amp;$B65+R63+R62</f>
        <v>D47.35,4</v>
      </c>
      <c r="S65" s="104" t="str">
        <f>layout&amp;"."&amp;$B67+S63+$A65</f>
        <v>D47.36,1</v>
      </c>
      <c r="T65" s="106"/>
      <c r="U65" s="113" t="str">
        <f>layout&amp;"."&amp;$B65+U63+U62</f>
        <v>D47.36,4</v>
      </c>
      <c r="X65" s="76" t="str">
        <f>'[1]KEYS Layout_template_automation'!A65</f>
        <v>C43b</v>
      </c>
      <c r="Y65" s="11">
        <f>'[1]KEYS Layout_template_automation'!B65</f>
        <v>3</v>
      </c>
      <c r="Z65" s="11">
        <f>'[1]KEYS Layout_template_automation'!C65</f>
        <v>6</v>
      </c>
      <c r="AA65" s="6" t="str">
        <f>'[1]KEYS Layout_template_automation'!D65</f>
        <v>C43b.36</v>
      </c>
      <c r="AB65" s="5" t="str">
        <f>'[1]KEYS Layout_template_automation'!E65</f>
        <v>TAN</v>
      </c>
      <c r="AC65" s="30" t="str">
        <f>'[1]KEYS Layout_template_automation'!F65</f>
        <v>ATAN</v>
      </c>
      <c r="AD65" s="31" t="str">
        <f>'[1]KEYS Layout_template_automation'!G65</f>
        <v>RTN</v>
      </c>
      <c r="AE65" s="36"/>
      <c r="AF65" s="45" t="s">
        <v>44</v>
      </c>
      <c r="AG65" s="21"/>
      <c r="AH65" t="str">
        <f t="shared" si="6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ITM_RTN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IF(AM65="ITM_NULL","ITM_NULL",VLOOKUP(AM65,'C43 Code'!$G:$J,3,0))</f>
        <v>ITM_TAN_SIGN</v>
      </c>
      <c r="AP65" t="str">
        <f>IF(AM65="ITM_NULL","ITM_NULL",VLOOKUP(AM65,'C43 Code'!$G:$J,4,0))</f>
        <v>ITM_REG_L</v>
      </c>
      <c r="AR65" s="41" t="str">
        <f t="shared" si="5"/>
        <v>{36,                  ITM_tan,              ITM_arctan,           ITM_RTN,   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07"/>
      <c r="D66" s="109"/>
      <c r="E66" s="113" t="e">
        <f>layout&amp;"."&amp;$B66+E65+E64</f>
        <v>#VALUE!</v>
      </c>
      <c r="G66" s="107"/>
      <c r="H66" s="109"/>
      <c r="I66" s="113" t="e">
        <f>layout&amp;"."&amp;$B66+I65+I64</f>
        <v>#VALUE!</v>
      </c>
      <c r="J66" s="107"/>
      <c r="K66" s="109"/>
      <c r="L66" s="113" t="e">
        <f>layout&amp;"."&amp;$B66+L65+L64</f>
        <v>#VALUE!</v>
      </c>
      <c r="M66" s="107"/>
      <c r="N66" s="109"/>
      <c r="O66" s="113" t="e">
        <f>layout&amp;"."&amp;$B66+O65+O64</f>
        <v>#VALUE!</v>
      </c>
      <c r="P66" s="107"/>
      <c r="Q66" s="109"/>
      <c r="R66" s="113" t="e">
        <f>layout&amp;"."&amp;$B66+R65+R64</f>
        <v>#VALUE!</v>
      </c>
      <c r="S66" s="107"/>
      <c r="T66" s="109"/>
      <c r="U66" s="113" t="e">
        <f>layout&amp;"."&amp;$B66+U65+U64</f>
        <v>#VALUE!</v>
      </c>
      <c r="X66" s="76" t="str">
        <f>'[1]KEYS Layout_template_automation'!A66</f>
        <v>C43b</v>
      </c>
      <c r="Y66" s="10">
        <f>'[1]KEYS Layout_template_automation'!B66</f>
        <v>4</v>
      </c>
      <c r="Z66" s="10">
        <f>'[1]KEYS Layout_template_automation'!C66</f>
        <v>1</v>
      </c>
      <c r="AA66" s="6" t="str">
        <f>'[1]KEYS Layout_template_automation'!D66</f>
        <v>C43b.41</v>
      </c>
      <c r="AB66" s="5" t="str">
        <f>'[1]KEYS Layout_template_automation'!E66</f>
        <v>ENTER</v>
      </c>
      <c r="AC66" s="30" t="str">
        <f>'[1]KEYS Layout_template_automation'!F66</f>
        <v>COMPLEX</v>
      </c>
      <c r="AD66" s="31" t="str">
        <f>'[1]KEYS Layout_template_automation'!G66</f>
        <v>[ CPX ]</v>
      </c>
      <c r="AE66" s="36"/>
      <c r="AF66" s="45"/>
      <c r="AG66" s="21"/>
      <c r="AH66" t="str">
        <f t="shared" si="6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IF(AM66="ITM_NULL","ITM_NULL",VLOOKUP(AM66,'C43 Code'!$G:$J,3,0))</f>
        <v>ITM_XPARSE</v>
      </c>
      <c r="AP66" t="str">
        <f>IF(AM66="ITM_NULL","ITM_NULL",VLOOKUP(AM66,'C43 Code'!$G:$J,4,0))</f>
        <v>ITM_ENTER</v>
      </c>
      <c r="AR66" s="41" t="str">
        <f t="shared" si="5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10"/>
      <c r="D67" s="112"/>
      <c r="E67" s="113" t="e">
        <f>layout&amp;"."&amp;$B67+E66+E65</f>
        <v>#VALUE!</v>
      </c>
      <c r="G67" s="110"/>
      <c r="H67" s="112"/>
      <c r="I67" s="113" t="e">
        <f>layout&amp;"."&amp;$B67+I66+I65</f>
        <v>#VALUE!</v>
      </c>
      <c r="J67" s="110"/>
      <c r="K67" s="112"/>
      <c r="L67" s="113" t="e">
        <f>layout&amp;"."&amp;$B67+L66+L65</f>
        <v>#VALUE!</v>
      </c>
      <c r="M67" s="110"/>
      <c r="N67" s="112"/>
      <c r="O67" s="113" t="e">
        <f>layout&amp;"."&amp;$B67+O66+O65</f>
        <v>#VALUE!</v>
      </c>
      <c r="P67" s="110"/>
      <c r="Q67" s="112"/>
      <c r="R67" s="113" t="e">
        <f>layout&amp;"."&amp;$B67+R66+R65</f>
        <v>#VALUE!</v>
      </c>
      <c r="S67" s="110"/>
      <c r="T67" s="112"/>
      <c r="U67" s="113" t="e">
        <f>layout&amp;"."&amp;$B67+U66+U65</f>
        <v>#VALUE!</v>
      </c>
      <c r="X67" s="76" t="str">
        <f>'[1]KEYS Layout_template_automation'!A67</f>
        <v>C43b</v>
      </c>
      <c r="Y67" s="11">
        <f>'[1]KEYS Layout_template_automation'!B67</f>
        <v>4</v>
      </c>
      <c r="Z67" s="11">
        <f>'[1]KEYS Layout_template_automation'!C67</f>
        <v>2</v>
      </c>
      <c r="AA67" s="6" t="str">
        <f>'[1]KEYS Layout_template_automation'!D67</f>
        <v>C43b.42</v>
      </c>
      <c r="AB67" s="5" t="str">
        <f>'[1]KEYS Layout_template_automation'!E67</f>
        <v>X &lt;&gt; Y</v>
      </c>
      <c r="AC67" s="30" t="str">
        <f>'[1]KEYS Layout_template_automation'!F67</f>
        <v>LASTx</v>
      </c>
      <c r="AD67" s="31" t="str">
        <f>'[1]KEYS Layout_template_automation'!G67</f>
        <v>[ STK ]</v>
      </c>
      <c r="AE67" s="36"/>
      <c r="AF67" s="45" t="s">
        <v>45</v>
      </c>
      <c r="AG67" s="21"/>
      <c r="AH67" t="str">
        <f t="shared" si="6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IF(AM67="ITM_NULL","ITM_NULL",VLOOKUP(AM67,'C43 Code'!$G:$J,3,0))</f>
        <v>ITM_ex</v>
      </c>
      <c r="AP67" t="str">
        <f>IF(AM67="ITM_NULL","ITM_NULL",VLOOKUP(AM67,'C43 Code'!$G:$J,4,0))</f>
        <v>ITM_NULL</v>
      </c>
      <c r="AR67" s="41" t="str">
        <f t="shared" si="5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76" t="str">
        <f>'[1]KEYS Layout_template_automation'!A68</f>
        <v>C43b</v>
      </c>
      <c r="Y68" s="11">
        <f>'[1]KEYS Layout_template_automation'!B68</f>
        <v>4</v>
      </c>
      <c r="Z68" s="11">
        <f>'[1]KEYS Layout_template_automation'!C68</f>
        <v>3</v>
      </c>
      <c r="AA68" s="6" t="str">
        <f>'[1]KEYS Layout_template_automation'!D68</f>
        <v>C43b.43</v>
      </c>
      <c r="AB68" s="5" t="str">
        <f>'[1]KEYS Layout_template_automation'!E68</f>
        <v>CHS</v>
      </c>
      <c r="AC68" s="30" t="str">
        <f>'[1]KEYS Layout_template_automation'!F68</f>
        <v>[ MODE ]</v>
      </c>
      <c r="AD68" s="31" t="str">
        <f>'[1]KEYS Layout_template_automation'!G68</f>
        <v>[ TRIG ]</v>
      </c>
      <c r="AE68" s="36"/>
      <c r="AF68" s="45" t="s">
        <v>46</v>
      </c>
      <c r="AG68" s="21"/>
      <c r="AH68" t="str">
        <f t="shared" si="6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-MNU_TRI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IF(AM68="ITM_NULL","ITM_NULL",VLOOKUP(AM68,'C43 Code'!$G:$J,3,0))</f>
        <v>ITM_PLUS_MINUS</v>
      </c>
      <c r="AP68" t="str">
        <f>IF(AM68="ITM_NULL","ITM_NULL",VLOOKUP(AM68,'C43 Code'!$G:$J,4,0))</f>
        <v>ITM_NULL</v>
      </c>
      <c r="AR68" s="41" t="str">
        <f t="shared" si="5"/>
        <v>{43,                  ITM_CHS,              -MNU_MODE,            -MNU_TRI,    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76" t="str">
        <f>'[1]KEYS Layout_template_automation'!A69</f>
        <v>C43b</v>
      </c>
      <c r="Y69" s="11">
        <f>'[1]KEYS Layout_template_automation'!B69</f>
        <v>4</v>
      </c>
      <c r="Z69" s="11">
        <f>'[1]KEYS Layout_template_automation'!C69</f>
        <v>4</v>
      </c>
      <c r="AA69" s="6" t="str">
        <f>'[1]KEYS Layout_template_automation'!D69</f>
        <v>C43b.44</v>
      </c>
      <c r="AB69" s="5" t="str">
        <f>'[1]KEYS Layout_template_automation'!E69</f>
        <v>EEX</v>
      </c>
      <c r="AC69" s="30" t="str">
        <f>'[1]KEYS Layout_template_automation'!F69</f>
        <v>[ DISP ]</v>
      </c>
      <c r="AD69" s="31" t="str">
        <f>'[1]KEYS Layout_template_automation'!G69</f>
        <v>[ EXP ]</v>
      </c>
      <c r="AE69" s="36"/>
      <c r="AF69" s="45" t="s">
        <v>47</v>
      </c>
      <c r="AG69" s="21"/>
      <c r="AH69" t="str">
        <f t="shared" si="6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IF(AM69="ITM_NULL","ITM_NULL",VLOOKUP(AM69,'C43 Code'!$G:$J,3,0))</f>
        <v>ITM_NULL</v>
      </c>
      <c r="AP69" t="str">
        <f>IF(AM69="ITM_NULL","ITM_NULL",VLOOKUP(AM69,'C43 Code'!$G:$J,4,0))</f>
        <v>ITM_OCT</v>
      </c>
      <c r="AR69" s="41" t="str">
        <f t="shared" si="5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14" t="str">
        <f>layout&amp;"."&amp;$B70+C69+C68</f>
        <v>D47.41,2</v>
      </c>
      <c r="D70" s="114">
        <f t="shared" ref="D70:E70" si="7">$B70+D69+D68</f>
        <v>41.2</v>
      </c>
      <c r="E70" s="114">
        <f t="shared" si="7"/>
        <v>41.2</v>
      </c>
      <c r="F70" s="114" t="str">
        <f>layout&amp;"."&amp;$B70+F69+F68</f>
        <v>D47.41,3</v>
      </c>
      <c r="G70" s="114">
        <f t="shared" ref="G70" si="8">$B70+G69+G68</f>
        <v>41.3</v>
      </c>
      <c r="H70" s="114">
        <f t="shared" ref="H70" si="9">$B70+H69+H68</f>
        <v>41.3</v>
      </c>
      <c r="J70" s="8" t="str">
        <f>layout&amp;"."&amp;$B70+J69+J68</f>
        <v>D47.42,2</v>
      </c>
      <c r="K70" s="8" t="str">
        <f>layout&amp;"."&amp;$B70+K69+K68</f>
        <v>D47.42,3</v>
      </c>
      <c r="M70" s="8" t="str">
        <f>layout&amp;"."&amp;$B70+M69+M68</f>
        <v>D47.43,2</v>
      </c>
      <c r="N70" s="8" t="str">
        <f>layout&amp;"."&amp;$B70+N69+N68</f>
        <v>D47.43,3</v>
      </c>
      <c r="P70" s="8" t="str">
        <f>layout&amp;"."&amp;$B70+P69+P68</f>
        <v>D47.44,2</v>
      </c>
      <c r="Q70" s="8" t="str">
        <f>layout&amp;"."&amp;$B70+Q69+Q68</f>
        <v>D47.44,3</v>
      </c>
      <c r="S70" s="8" t="str">
        <f>layout&amp;"."&amp;$B70+S69+S68</f>
        <v>D47.45,2</v>
      </c>
      <c r="T70" s="8" t="str">
        <f>layout&amp;"."&amp;$B70+T69+T68</f>
        <v>D47.45,3</v>
      </c>
      <c r="X70" s="76" t="str">
        <f>'[1]KEYS Layout_template_automation'!A70</f>
        <v>C43b</v>
      </c>
      <c r="Y70" s="11">
        <f>'[1]KEYS Layout_template_automation'!B70</f>
        <v>4</v>
      </c>
      <c r="Z70" s="11">
        <f>'[1]KEYS Layout_template_automation'!C70</f>
        <v>5</v>
      </c>
      <c r="AA70" s="6" t="str">
        <f>'[1]KEYS Layout_template_automation'!D70</f>
        <v>C43b.45</v>
      </c>
      <c r="AB70" s="5" t="str">
        <f>'[1]KEYS Layout_template_automation'!E70</f>
        <v>&lt;=</v>
      </c>
      <c r="AC70" s="30" t="str">
        <f>'[1]KEYS Layout_template_automation'!F70</f>
        <v>Undo</v>
      </c>
      <c r="AD70" s="31" t="str">
        <f>'[1]KEYS Layout_template_automation'!G70</f>
        <v>[ CLR ]</v>
      </c>
      <c r="AE70" s="36"/>
      <c r="AF70" s="45"/>
      <c r="AG70" s="21"/>
      <c r="AH70" t="str">
        <f t="shared" si="6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IF(AM70="ITM_NULL","ITM_NULL",VLOOKUP(AM70,'C43 Code'!$G:$J,3,0))</f>
        <v>ITM_CLA</v>
      </c>
      <c r="AP70" t="str">
        <f>IF(AM70="ITM_NULL","ITM_NULL",VLOOKUP(AM70,'C43 Code'!$G:$J,4,0))</f>
        <v>ITM_BACKSPACE</v>
      </c>
      <c r="AR70" s="41" t="str">
        <f t="shared" si="5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04" t="str">
        <f>layout&amp;"."&amp;$B73+C69+$A71</f>
        <v>D47.41,1</v>
      </c>
      <c r="D71" s="105"/>
      <c r="E71" s="105">
        <f t="shared" ref="E71" si="10">$B73+E69+$A71</f>
        <v>41.1</v>
      </c>
      <c r="F71" s="105"/>
      <c r="G71" s="105">
        <f t="shared" ref="G71" si="11">$B73+G69+$A71</f>
        <v>41.1</v>
      </c>
      <c r="H71" s="106"/>
      <c r="I71" s="103" t="str">
        <f>layout&amp;"."&amp;$B71+I69+I68</f>
        <v>D47.41,4</v>
      </c>
      <c r="J71" s="104" t="str">
        <f>layout&amp;"."&amp;$B73+J69+$A71</f>
        <v>D47.42,1</v>
      </c>
      <c r="K71" s="106"/>
      <c r="L71" s="103" t="str">
        <f>layout&amp;"."&amp;$B71+L69+L68</f>
        <v>D47.42,4</v>
      </c>
      <c r="M71" s="104" t="str">
        <f>layout&amp;"."&amp;$B73+M69+$A71</f>
        <v>D47.43,1</v>
      </c>
      <c r="N71" s="106"/>
      <c r="O71" s="103" t="str">
        <f>layout&amp;"."&amp;$B71+O69+O68</f>
        <v>D47.43,4</v>
      </c>
      <c r="P71" s="104" t="str">
        <f>layout&amp;"."&amp;$B73+P69+$A71</f>
        <v>D47.44,1</v>
      </c>
      <c r="Q71" s="106"/>
      <c r="R71" s="103" t="str">
        <f>layout&amp;"."&amp;$B71+R69+R68</f>
        <v>D47.44,4</v>
      </c>
      <c r="S71" s="104" t="str">
        <f>layout&amp;"."&amp;$B73+S69+$A71</f>
        <v>D47.45,1</v>
      </c>
      <c r="T71" s="106"/>
      <c r="U71" s="113" t="str">
        <f>layout&amp;"."&amp;$B71+U69+U68</f>
        <v>D47.45,4</v>
      </c>
      <c r="X71" s="76" t="str">
        <f>'[1]KEYS Layout_template_automation'!A71</f>
        <v>C43b</v>
      </c>
      <c r="Y71" s="10">
        <f>'[1]KEYS Layout_template_automation'!B71</f>
        <v>5</v>
      </c>
      <c r="Z71" s="10">
        <f>'[1]KEYS Layout_template_automation'!C71</f>
        <v>1</v>
      </c>
      <c r="AA71" s="6" t="str">
        <f>'[1]KEYS Layout_template_automation'!D71</f>
        <v>C43b.51</v>
      </c>
      <c r="AB71" s="5" t="str">
        <f>'[1]KEYS Layout_template_automation'!E71</f>
        <v>Up</v>
      </c>
      <c r="AC71" s="30" t="str">
        <f>'[1]KEYS Layout_template_automation'!F71</f>
        <v>Scroll Up</v>
      </c>
      <c r="AD71" s="31" t="str">
        <f>'[1]KEYS Layout_template_automation'!G71</f>
        <v>REGS</v>
      </c>
      <c r="AE71" s="36"/>
      <c r="AF71" s="45"/>
      <c r="AG71" s="21"/>
      <c r="AH71" t="str">
        <f t="shared" si="6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IF(AM71="ITM_NULL","ITM_NULL",VLOOKUP(AM71,'C43 Code'!$G:$J,3,0))</f>
        <v>ITM_UP_ARROW</v>
      </c>
      <c r="AP71" t="str">
        <f>IF(AM71="ITM_NULL","ITM_NULL",VLOOKUP(AM71,'C43 Code'!$G:$J,4,0))</f>
        <v>ITM_UP1</v>
      </c>
      <c r="AR71" s="41" t="str">
        <f t="shared" si="5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07"/>
      <c r="D72" s="108"/>
      <c r="E72" s="108"/>
      <c r="F72" s="108"/>
      <c r="G72" s="108"/>
      <c r="H72" s="109"/>
      <c r="I72" s="103" t="e">
        <f>layout&amp;"."&amp;$B72+I71+I70</f>
        <v>#VALUE!</v>
      </c>
      <c r="J72" s="107"/>
      <c r="K72" s="109"/>
      <c r="L72" s="103" t="e">
        <f>layout&amp;"."&amp;$B72+L71+L70</f>
        <v>#VALUE!</v>
      </c>
      <c r="M72" s="107"/>
      <c r="N72" s="109"/>
      <c r="O72" s="103" t="e">
        <f>layout&amp;"."&amp;$B72+O71+O70</f>
        <v>#VALUE!</v>
      </c>
      <c r="P72" s="107"/>
      <c r="Q72" s="109"/>
      <c r="R72" s="103" t="e">
        <f>layout&amp;"."&amp;$B72+R71+R70</f>
        <v>#VALUE!</v>
      </c>
      <c r="S72" s="107"/>
      <c r="T72" s="109"/>
      <c r="U72" s="113" t="e">
        <f>layout&amp;"."&amp;$B72+U71+U70</f>
        <v>#VALUE!</v>
      </c>
      <c r="X72" s="76" t="str">
        <f>'[1]KEYS Layout_template_automation'!A72</f>
        <v>C43b</v>
      </c>
      <c r="Y72" s="11">
        <f>'[1]KEYS Layout_template_automation'!B72</f>
        <v>5</v>
      </c>
      <c r="Z72" s="11">
        <f>'[1]KEYS Layout_template_automation'!C72</f>
        <v>2</v>
      </c>
      <c r="AA72" s="6" t="str">
        <f>'[1]KEYS Layout_template_automation'!D72</f>
        <v>C43b.52</v>
      </c>
      <c r="AB72" s="5">
        <f>'[1]KEYS Layout_template_automation'!E72</f>
        <v>7</v>
      </c>
      <c r="AC72" s="30" t="str">
        <f>'[1]KEYS Layout_template_automation'!F72</f>
        <v>[ EQN ]</v>
      </c>
      <c r="AD72" s="31" t="str">
        <f>'[1]KEYS Layout_template_automation'!G72</f>
        <v>[ HOME ]</v>
      </c>
      <c r="AE72" s="36"/>
      <c r="AF72" s="45" t="s">
        <v>48</v>
      </c>
      <c r="AG72" s="21"/>
      <c r="AH72" t="str">
        <f t="shared" si="6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IF(AM72="ITM_NULL","ITM_NULL",VLOOKUP(AM72,'C43 Code'!$G:$J,3,0))</f>
        <v>ITM_7</v>
      </c>
      <c r="AP72" t="str">
        <f>IF(AM72="ITM_NULL","ITM_NULL",VLOOKUP(AM72,'C43 Code'!$G:$J,4,0))</f>
        <v>ITM_7</v>
      </c>
      <c r="AR72" s="41" t="str">
        <f t="shared" si="5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10"/>
      <c r="D73" s="111"/>
      <c r="E73" s="111"/>
      <c r="F73" s="111"/>
      <c r="G73" s="111"/>
      <c r="H73" s="112"/>
      <c r="I73" s="103" t="e">
        <f>layout&amp;"."&amp;$B73+I72+I71</f>
        <v>#VALUE!</v>
      </c>
      <c r="J73" s="110"/>
      <c r="K73" s="112"/>
      <c r="L73" s="103" t="e">
        <f>layout&amp;"."&amp;$B73+L72+L71</f>
        <v>#VALUE!</v>
      </c>
      <c r="M73" s="110"/>
      <c r="N73" s="112"/>
      <c r="O73" s="103" t="e">
        <f>layout&amp;"."&amp;$B73+O72+O71</f>
        <v>#VALUE!</v>
      </c>
      <c r="P73" s="110"/>
      <c r="Q73" s="112"/>
      <c r="R73" s="103" t="e">
        <f>layout&amp;"."&amp;$B73+R72+R71</f>
        <v>#VALUE!</v>
      </c>
      <c r="S73" s="110"/>
      <c r="T73" s="112"/>
      <c r="U73" s="113" t="e">
        <f>layout&amp;"."&amp;$B73+U72+U71</f>
        <v>#VALUE!</v>
      </c>
      <c r="X73" s="76" t="str">
        <f>'[1]KEYS Layout_template_automation'!A73</f>
        <v>C43b</v>
      </c>
      <c r="Y73" s="11">
        <f>'[1]KEYS Layout_template_automation'!B73</f>
        <v>5</v>
      </c>
      <c r="Z73" s="11">
        <f>'[1]KEYS Layout_template_automation'!C73</f>
        <v>3</v>
      </c>
      <c r="AA73" s="6" t="str">
        <f>'[1]KEYS Layout_template_automation'!D73</f>
        <v>C43b.53</v>
      </c>
      <c r="AB73" s="5">
        <f>'[1]KEYS Layout_template_automation'!E73</f>
        <v>8</v>
      </c>
      <c r="AC73" s="30" t="str">
        <f>'[1]KEYS Layout_template_automation'!F73</f>
        <v>[ ADV ]</v>
      </c>
      <c r="AD73" s="31" t="str">
        <f>'[1]KEYS Layout_template_automation'!G73</f>
        <v>[ CNST ]</v>
      </c>
      <c r="AE73" s="36"/>
      <c r="AF73" s="45" t="s">
        <v>49</v>
      </c>
      <c r="AG73" s="21"/>
      <c r="AH73" t="str">
        <f t="shared" si="6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-MNU_CONST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IF(AM73="ITM_NULL","ITM_NULL",VLOOKUP(AM73,'C43 Code'!$G:$J,3,0))</f>
        <v>ITM_8</v>
      </c>
      <c r="AP73" t="str">
        <f>IF(AM73="ITM_NULL","ITM_NULL",VLOOKUP(AM73,'C43 Code'!$G:$J,4,0))</f>
        <v>ITM_8</v>
      </c>
      <c r="AR73" s="41" t="str">
        <f t="shared" si="5"/>
        <v>{53,                  ITM_8,                -MNU_ADV,             -MNU_CONST,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76" t="str">
        <f>'[1]KEYS Layout_template_automation'!A74</f>
        <v>C43b</v>
      </c>
      <c r="Y74" s="11">
        <f>'[1]KEYS Layout_template_automation'!B74</f>
        <v>5</v>
      </c>
      <c r="Z74" s="11">
        <f>'[1]KEYS Layout_template_automation'!C74</f>
        <v>4</v>
      </c>
      <c r="AA74" s="6" t="str">
        <f>'[1]KEYS Layout_template_automation'!D74</f>
        <v>C43b.54</v>
      </c>
      <c r="AB74" s="5">
        <f>'[1]KEYS Layout_template_automation'!E74</f>
        <v>9</v>
      </c>
      <c r="AC74" s="30" t="str">
        <f>'[1]KEYS Layout_template_automation'!F74</f>
        <v>[ MATX ]</v>
      </c>
      <c r="AD74" s="31" t="str">
        <f>'[1]KEYS Layout_template_automation'!G74</f>
        <v>[ X.FN ]</v>
      </c>
      <c r="AE74" s="36"/>
      <c r="AF74" s="45" t="s">
        <v>50</v>
      </c>
      <c r="AG74" s="21"/>
      <c r="AH74" t="str">
        <f t="shared" si="6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IF(AM74="ITM_NULL","ITM_NULL",VLOOKUP(AM74,'C43 Code'!$G:$J,3,0))</f>
        <v>ITM_9</v>
      </c>
      <c r="AP74" t="str">
        <f>IF(AM74="ITM_NULL","ITM_NULL",VLOOKUP(AM74,'C43 Code'!$G:$J,4,0))</f>
        <v>ITM_9</v>
      </c>
      <c r="AR74" s="41" t="str">
        <f t="shared" si="5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76" t="str">
        <f>'[1]KEYS Layout_template_automation'!A75</f>
        <v>C43b</v>
      </c>
      <c r="Y75" s="11">
        <f>'[1]KEYS Layout_template_automation'!B75</f>
        <v>5</v>
      </c>
      <c r="Z75" s="11">
        <f>'[1]KEYS Layout_template_automation'!C75</f>
        <v>5</v>
      </c>
      <c r="AA75" s="6" t="str">
        <f>'[1]KEYS Layout_template_automation'!D75</f>
        <v>C43b.55</v>
      </c>
      <c r="AB75" s="27" t="str">
        <f>'[1]KEYS Layout_template_automation'!E75</f>
        <v>÷</v>
      </c>
      <c r="AC75" s="30" t="str">
        <f>'[1]KEYS Layout_template_automation'!F75</f>
        <v>[ STAT ]</v>
      </c>
      <c r="AD75" s="31" t="str">
        <f>'[1]KEYS Layout_template_automation'!G75</f>
        <v>[ SUM ]</v>
      </c>
      <c r="AE75" s="36"/>
      <c r="AF75" s="45" t="s">
        <v>51</v>
      </c>
      <c r="AG75" s="21"/>
      <c r="AH75" t="str">
        <f t="shared" si="6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-MNU_SUMS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IF(AM75="ITM_NULL","ITM_NULL",VLOOKUP(AM75,'C43 Code'!$G:$J,3,0))</f>
        <v>ITM_OBELUS</v>
      </c>
      <c r="AP75" t="str">
        <f>IF(AM75="ITM_NULL","ITM_NULL",VLOOKUP(AM75,'C43 Code'!$G:$J,4,0))</f>
        <v>ITM_DIV</v>
      </c>
      <c r="AR75" s="41" t="str">
        <f t="shared" si="5"/>
        <v>{55,                  ITM_DIV,              -MNU_STAT,            -MNU_SUMS,    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D47.51,2</v>
      </c>
      <c r="D76" s="8" t="str">
        <f>layout&amp;"."&amp;$B76+D75+D74</f>
        <v>D47.51,3</v>
      </c>
      <c r="F76" s="8" t="str">
        <f>layout&amp;"."&amp;$B76+F75+F74</f>
        <v>D47.52,2</v>
      </c>
      <c r="H76" s="8" t="str">
        <f>layout&amp;"."&amp;$B76+H75+H74</f>
        <v>D47.52,3</v>
      </c>
      <c r="J76" s="8" t="str">
        <f>layout&amp;"."&amp;$B76+J75+J74</f>
        <v>D47.53,2</v>
      </c>
      <c r="L76" s="8" t="str">
        <f>layout&amp;"."&amp;$B76+L75+L74</f>
        <v>D47.53,3</v>
      </c>
      <c r="N76" s="8" t="str">
        <f>layout&amp;"."&amp;$B76+N75+N74</f>
        <v>D47.54,2</v>
      </c>
      <c r="P76" s="8" t="str">
        <f>layout&amp;"."&amp;$B76+P75+P74</f>
        <v>D47.54,3</v>
      </c>
      <c r="R76" s="8" t="str">
        <f>layout&amp;"."&amp;$B76+R75+R74</f>
        <v>D47.55,2</v>
      </c>
      <c r="T76" s="8" t="str">
        <f>layout&amp;"."&amp;$B76+T75+T74</f>
        <v>D47.55,3</v>
      </c>
      <c r="X76" s="76" t="str">
        <f>'[1]KEYS Layout_template_automation'!A76</f>
        <v>C43b</v>
      </c>
      <c r="Y76" s="10">
        <f>'[1]KEYS Layout_template_automation'!B76</f>
        <v>6</v>
      </c>
      <c r="Z76" s="10">
        <f>'[1]KEYS Layout_template_automation'!C76</f>
        <v>1</v>
      </c>
      <c r="AA76" s="6" t="str">
        <f>'[1]KEYS Layout_template_automation'!D76</f>
        <v>C43b.61</v>
      </c>
      <c r="AB76" s="5" t="str">
        <f>'[1]KEYS Layout_template_automation'!E76</f>
        <v>Dn</v>
      </c>
      <c r="AC76" s="30" t="str">
        <f>'[1]KEYS Layout_template_automation'!F76</f>
        <v>Scroll Dn</v>
      </c>
      <c r="AD76" s="31" t="str">
        <f>'[1]KEYS Layout_template_automation'!G76</f>
        <v>FLGS</v>
      </c>
      <c r="AE76" s="36"/>
      <c r="AF76" s="45"/>
      <c r="AG76" s="21"/>
      <c r="AH76" t="str">
        <f t="shared" si="6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IF(AM76="ITM_NULL","ITM_NULL",VLOOKUP(AM76,'C43 Code'!$G:$J,3,0))</f>
        <v>ITM_DOWN_ARROW</v>
      </c>
      <c r="AP76" t="str">
        <f>IF(AM76="ITM_NULL","ITM_NULL",VLOOKUP(AM76,'C43 Code'!$G:$J,4,0))</f>
        <v>ITM_DOWN1</v>
      </c>
      <c r="AR76" s="41" t="str">
        <f t="shared" si="5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04" t="str">
        <f>layout&amp;"."&amp;$B79+C75+$A77</f>
        <v>D47.51,1</v>
      </c>
      <c r="D77" s="106"/>
      <c r="E77" s="103" t="str">
        <f>layout&amp;"."&amp;$B77+E75+E74</f>
        <v>D47.51,4</v>
      </c>
      <c r="F77" s="104" t="str">
        <f>layout&amp;"."&amp;$B77+F75+$A77</f>
        <v>D47.52,1</v>
      </c>
      <c r="G77" s="105">
        <f t="shared" ref="G77" si="12">$B79+G75+$A77</f>
        <v>52.1</v>
      </c>
      <c r="H77" s="106"/>
      <c r="I77" s="103" t="str">
        <f>layout&amp;"."&amp;$B77+I75+I74</f>
        <v>D47.52,4</v>
      </c>
      <c r="J77" s="104" t="str">
        <f>layout&amp;"."&amp;$B77+J75+$A77</f>
        <v>D47.53,1</v>
      </c>
      <c r="K77" s="105">
        <f t="shared" ref="K77" si="13">$B79+K75+$A77</f>
        <v>53.1</v>
      </c>
      <c r="L77" s="106"/>
      <c r="M77" s="103" t="str">
        <f>layout&amp;"."&amp;$B77+M75+M74</f>
        <v>D47.53,4</v>
      </c>
      <c r="N77" s="104" t="str">
        <f>layout&amp;"."&amp;$B77+N75+$A77</f>
        <v>D47.54,1</v>
      </c>
      <c r="O77" s="105">
        <f t="shared" ref="O77" si="14">$B79+O75+$A77</f>
        <v>54.1</v>
      </c>
      <c r="P77" s="106"/>
      <c r="Q77" s="103" t="str">
        <f>layout&amp;"."&amp;$B77+Q75+Q74</f>
        <v>D47.54,4</v>
      </c>
      <c r="R77" s="104" t="str">
        <f>layout&amp;"."&amp;$B77+R75+$A77</f>
        <v>D47.55,1</v>
      </c>
      <c r="S77" s="105">
        <f t="shared" ref="S77" si="15">$B79+S75+$A77</f>
        <v>55.1</v>
      </c>
      <c r="T77" s="106"/>
      <c r="U77" s="113" t="str">
        <f>layout&amp;"."&amp;$B77+U75+U74</f>
        <v>D47.55,4</v>
      </c>
      <c r="X77" s="76" t="str">
        <f>'[1]KEYS Layout_template_automation'!A77</f>
        <v>C43b</v>
      </c>
      <c r="Y77" s="11">
        <f>'[1]KEYS Layout_template_automation'!B77</f>
        <v>6</v>
      </c>
      <c r="Z77" s="11">
        <f>'[1]KEYS Layout_template_automation'!C77</f>
        <v>2</v>
      </c>
      <c r="AA77" s="6" t="str">
        <f>'[1]KEYS Layout_template_automation'!D77</f>
        <v>C43b.62</v>
      </c>
      <c r="AB77" s="5">
        <f>'[1]KEYS Layout_template_automation'!E77</f>
        <v>4</v>
      </c>
      <c r="AC77" s="30" t="str">
        <f>'[1]KEYS Layout_template_automation'!F77</f>
        <v>[ BASE ]</v>
      </c>
      <c r="AD77" s="31" t="str">
        <f>'[1]KEYS Layout_template_automation'!G77</f>
        <v>[ CLK ]</v>
      </c>
      <c r="AE77" s="36"/>
      <c r="AF77" s="45" t="s">
        <v>52</v>
      </c>
      <c r="AG77" s="21"/>
      <c r="AH77" t="str">
        <f t="shared" si="6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-MNU_CLK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IF(AM77="ITM_NULL","ITM_NULL",VLOOKUP(AM77,'C43 Code'!$G:$J,3,0))</f>
        <v>ITM_4</v>
      </c>
      <c r="AP77" t="str">
        <f>IF(AM77="ITM_NULL","ITM_NULL",VLOOKUP(AM77,'C43 Code'!$G:$J,4,0))</f>
        <v>ITM_4</v>
      </c>
      <c r="AR77" s="41" t="str">
        <f t="shared" si="5"/>
        <v>{62,                  ITM_4,                -MNU_BASE,            -MNU_CLK, 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07"/>
      <c r="D78" s="109"/>
      <c r="E78" s="103" t="e">
        <f>layout&amp;"."&amp;$B78+E77+E76</f>
        <v>#VALUE!</v>
      </c>
      <c r="F78" s="107"/>
      <c r="G78" s="108"/>
      <c r="H78" s="109"/>
      <c r="I78" s="103" t="e">
        <f>layout&amp;"."&amp;$B78+I77+I76</f>
        <v>#VALUE!</v>
      </c>
      <c r="J78" s="107"/>
      <c r="K78" s="108"/>
      <c r="L78" s="109"/>
      <c r="M78" s="103" t="e">
        <f>layout&amp;"."&amp;$B78+M77+M76</f>
        <v>#VALUE!</v>
      </c>
      <c r="N78" s="107"/>
      <c r="O78" s="108"/>
      <c r="P78" s="109"/>
      <c r="Q78" s="103" t="e">
        <f>layout&amp;"."&amp;$B78+Q77+Q76</f>
        <v>#VALUE!</v>
      </c>
      <c r="R78" s="107"/>
      <c r="S78" s="108"/>
      <c r="T78" s="109"/>
      <c r="U78" s="113" t="e">
        <f>layout&amp;"."&amp;$B78+U77+U76</f>
        <v>#VALUE!</v>
      </c>
      <c r="X78" s="76" t="str">
        <f>'[1]KEYS Layout_template_automation'!A78</f>
        <v>C43b</v>
      </c>
      <c r="Y78" s="11">
        <f>'[1]KEYS Layout_template_automation'!B78</f>
        <v>6</v>
      </c>
      <c r="Z78" s="11">
        <f>'[1]KEYS Layout_template_automation'!C78</f>
        <v>3</v>
      </c>
      <c r="AA78" s="6" t="str">
        <f>'[1]KEYS Layout_template_automation'!D78</f>
        <v>C43b.63</v>
      </c>
      <c r="AB78" s="5">
        <f>'[1]KEYS Layout_template_automation'!E78</f>
        <v>5</v>
      </c>
      <c r="AC78" s="30" t="str">
        <f>'[1]KEYS Layout_template_automation'!F78</f>
        <v>[ CONV ]</v>
      </c>
      <c r="AD78" s="31" t="str">
        <f>'[1]KEYS Layout_template_automation'!G78</f>
        <v>[ UNIT ]</v>
      </c>
      <c r="AE78" s="36"/>
      <c r="AF78" s="45" t="s">
        <v>53</v>
      </c>
      <c r="AG78" s="21"/>
      <c r="AH78" t="str">
        <f t="shared" si="6"/>
        <v>{63</v>
      </c>
      <c r="AI78" t="str">
        <f>VLOOKUP(AB78,Sheet3!$B:$C,2,0)</f>
        <v>ITM_5</v>
      </c>
      <c r="AJ78" t="str">
        <f>VLOOKUP(AC78,Sheet3!$B:$C,2,0)</f>
        <v>-MNU_ANGLECONV</v>
      </c>
      <c r="AK78" t="str">
        <f>VLOOKUP(AD78,Sheet3!$B:$C,2,0)</f>
        <v>-MNU_UNITCONV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IF(AM78="ITM_NULL","ITM_NULL",VLOOKUP(AM78,'C43 Code'!$G:$J,3,0))</f>
        <v>ITM_5</v>
      </c>
      <c r="AP78" t="str">
        <f>IF(AM78="ITM_NULL","ITM_NULL",VLOOKUP(AM78,'C43 Code'!$G:$J,4,0))</f>
        <v>ITM_5</v>
      </c>
      <c r="AR78" s="41" t="str">
        <f t="shared" si="5"/>
        <v>{63,                  ITM_5,                -MNU_ANGLECONV,       -MNU_UNITCONV,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10"/>
      <c r="D79" s="112"/>
      <c r="E79" s="103" t="e">
        <f>layout&amp;"."&amp;$B79+E78+E77</f>
        <v>#VALUE!</v>
      </c>
      <c r="F79" s="110"/>
      <c r="G79" s="111"/>
      <c r="H79" s="112"/>
      <c r="I79" s="103" t="e">
        <f>layout&amp;"."&amp;$B79+I78+I77</f>
        <v>#VALUE!</v>
      </c>
      <c r="J79" s="110"/>
      <c r="K79" s="111"/>
      <c r="L79" s="112"/>
      <c r="M79" s="103" t="e">
        <f>layout&amp;"."&amp;$B79+M78+M77</f>
        <v>#VALUE!</v>
      </c>
      <c r="N79" s="110"/>
      <c r="O79" s="111"/>
      <c r="P79" s="112"/>
      <c r="Q79" s="103" t="e">
        <f>layout&amp;"."&amp;$B79+Q78+Q77</f>
        <v>#VALUE!</v>
      </c>
      <c r="R79" s="110"/>
      <c r="S79" s="111"/>
      <c r="T79" s="112"/>
      <c r="U79" s="113" t="e">
        <f>layout&amp;"."&amp;$B79+U78+U77</f>
        <v>#VALUE!</v>
      </c>
      <c r="X79" s="76" t="str">
        <f>'[1]KEYS Layout_template_automation'!A79</f>
        <v>C43b</v>
      </c>
      <c r="Y79" s="11">
        <f>'[1]KEYS Layout_template_automation'!B79</f>
        <v>6</v>
      </c>
      <c r="Z79" s="11">
        <f>'[1]KEYS Layout_template_automation'!C79</f>
        <v>4</v>
      </c>
      <c r="AA79" s="6" t="str">
        <f>'[1]KEYS Layout_template_automation'!D79</f>
        <v>C43b.64</v>
      </c>
      <c r="AB79" s="5">
        <f>'[1]KEYS Layout_template_automation'!E79</f>
        <v>6</v>
      </c>
      <c r="AC79" s="30" t="str">
        <f>'[1]KEYS Layout_template_automation'!F79</f>
        <v>[ FLAG ]</v>
      </c>
      <c r="AD79" s="31" t="str">
        <f>'[1]KEYS Layout_template_automation'!G79</f>
        <v>[ BITS ]</v>
      </c>
      <c r="AE79" s="36"/>
      <c r="AF79" s="45" t="s">
        <v>54</v>
      </c>
      <c r="AG79" s="21"/>
      <c r="AH79" t="str">
        <f t="shared" si="6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-MNU_BITS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IF(AM79="ITM_NULL","ITM_NULL",VLOOKUP(AM79,'C43 Code'!$G:$J,3,0))</f>
        <v>ITM_6</v>
      </c>
      <c r="AP79" t="str">
        <f>IF(AM79="ITM_NULL","ITM_NULL",VLOOKUP(AM79,'C43 Code'!$G:$J,4,0))</f>
        <v>ITM_6</v>
      </c>
      <c r="AR79" s="41" t="str">
        <f t="shared" si="5"/>
        <v>{64,                  ITM_6,                -MNU_FLAGS,           -MNU_BITS, 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76" t="str">
        <f>'[1]KEYS Layout_template_automation'!A80</f>
        <v>C43b</v>
      </c>
      <c r="Y80" s="11">
        <f>'[1]KEYS Layout_template_automation'!B80</f>
        <v>6</v>
      </c>
      <c r="Z80" s="11">
        <f>'[1]KEYS Layout_template_automation'!C80</f>
        <v>5</v>
      </c>
      <c r="AA80" s="6" t="str">
        <f>'[1]KEYS Layout_template_automation'!D80</f>
        <v>C43b.65</v>
      </c>
      <c r="AB80" s="27" t="str">
        <f>'[1]KEYS Layout_template_automation'!E80</f>
        <v>✕</v>
      </c>
      <c r="AC80" s="30" t="str">
        <f>'[1]KEYS Layout_template_automation'!F80</f>
        <v>[ PROB ]</v>
      </c>
      <c r="AD80" s="31" t="str">
        <f>'[1]KEYS Layout_template_automation'!G80</f>
        <v>[ INTS ]</v>
      </c>
      <c r="AE80" s="36"/>
      <c r="AF80" s="45" t="s">
        <v>132</v>
      </c>
      <c r="AG80" s="21"/>
      <c r="AH80" t="str">
        <f t="shared" si="6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IF(AM80="ITM_NULL","ITM_NULL",VLOOKUP(AM80,'C43 Code'!$G:$J,3,0))</f>
        <v>ITM_CROSS</v>
      </c>
      <c r="AP80" t="str">
        <f>IF(AM80="ITM_NULL","ITM_NULL",VLOOKUP(AM80,'C43 Code'!$G:$J,4,0))</f>
        <v>ITM_MULT</v>
      </c>
      <c r="AR80" s="41" t="str">
        <f t="shared" si="5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76" t="str">
        <f>'[1]KEYS Layout_template_automation'!A81</f>
        <v>C43b</v>
      </c>
      <c r="Y81" s="10">
        <f>'[1]KEYS Layout_template_automation'!B81</f>
        <v>7</v>
      </c>
      <c r="Z81" s="10">
        <f>'[1]KEYS Layout_template_automation'!C81</f>
        <v>1</v>
      </c>
      <c r="AA81" s="6" t="str">
        <f>'[1]KEYS Layout_template_automation'!D81</f>
        <v>C43b.71</v>
      </c>
      <c r="AB81" s="5" t="str">
        <f>'[1]KEYS Layout_template_automation'!E81</f>
        <v>f/g</v>
      </c>
      <c r="AC81" s="30" t="str">
        <f>'[1]KEYS Layout_template_automation'!F81</f>
        <v xml:space="preserve"> </v>
      </c>
      <c r="AD81" s="31" t="str">
        <f>'[1]KEYS Layout_template_automation'!G81</f>
        <v xml:space="preserve"> </v>
      </c>
      <c r="AE81" s="36"/>
      <c r="AF81" s="45"/>
      <c r="AG81" s="21"/>
      <c r="AH81" t="str">
        <f t="shared" si="6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IF(AM81="ITM_NULL","ITM_NULL",VLOOKUP(AM81,'C43 Code'!$G:$J,3,0))</f>
        <v>KEY_fg</v>
      </c>
      <c r="AP81" t="str">
        <f>IF(AM81="ITM_NULL","ITM_NULL",VLOOKUP(AM81,'C43 Code'!$G:$J,4,0))</f>
        <v>KEY_fg</v>
      </c>
      <c r="AR81" s="41" t="str">
        <f t="shared" si="5"/>
        <v>{71,                  KEY_fg,               ITM_NULL,             ITM_NULL,             KEY_fg,               KEY_fg,               ITM_NULL,             KEY_fg,  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D47.61,2</v>
      </c>
      <c r="D82" s="8" t="str">
        <f>layout&amp;"."&amp;$B82+D81+D80</f>
        <v>D47.61,3</v>
      </c>
      <c r="F82" s="8" t="str">
        <f>layout&amp;"."&amp;$B82+F81+F80</f>
        <v>D47.62,2</v>
      </c>
      <c r="H82" s="8" t="str">
        <f>layout&amp;"."&amp;$B82+H81+H80</f>
        <v>D47.62,3</v>
      </c>
      <c r="J82" s="8" t="str">
        <f>layout&amp;"."&amp;$B82+J81+J80</f>
        <v>D47.63,2</v>
      </c>
      <c r="L82" s="8" t="str">
        <f>layout&amp;"."&amp;$B82+L81+L80</f>
        <v>D47.63,3</v>
      </c>
      <c r="N82" s="8" t="str">
        <f>layout&amp;"."&amp;$B82+N81+N80</f>
        <v>D47.64,2</v>
      </c>
      <c r="P82" s="8" t="str">
        <f>layout&amp;"."&amp;$B82+P81+P80</f>
        <v>D47.64,3</v>
      </c>
      <c r="R82" s="8" t="str">
        <f>layout&amp;"."&amp;$B82+R81+R80</f>
        <v>D47.65,2</v>
      </c>
      <c r="T82" s="8" t="str">
        <f>layout&amp;"."&amp;$B82+T81+T80</f>
        <v>D47.65,3</v>
      </c>
      <c r="X82" s="76" t="str">
        <f>'[1]KEYS Layout_template_automation'!A82</f>
        <v>C43b</v>
      </c>
      <c r="Y82" s="11">
        <f>'[1]KEYS Layout_template_automation'!B82</f>
        <v>7</v>
      </c>
      <c r="Z82" s="11">
        <f>'[1]KEYS Layout_template_automation'!C82</f>
        <v>2</v>
      </c>
      <c r="AA82" s="6" t="str">
        <f>'[1]KEYS Layout_template_automation'!D82</f>
        <v>C43b.72</v>
      </c>
      <c r="AB82" s="5">
        <f>'[1]KEYS Layout_template_automation'!E82</f>
        <v>1</v>
      </c>
      <c r="AC82" s="30" t="str">
        <f>'[1]KEYS Layout_template_automation'!F82</f>
        <v>ASN</v>
      </c>
      <c r="AD82" s="31" t="str">
        <f>'[1]KEYS Layout_template_automation'!G82</f>
        <v>[ KEYS ]</v>
      </c>
      <c r="AE82" s="36"/>
      <c r="AF82" s="45" t="s">
        <v>55</v>
      </c>
      <c r="AG82" s="21"/>
      <c r="AH82" t="str">
        <f t="shared" si="6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IF(AM82="ITM_NULL","ITM_NULL",VLOOKUP(AM82,'C43 Code'!$G:$J,3,0))</f>
        <v>ITM_1</v>
      </c>
      <c r="AP82" t="str">
        <f>IF(AM82="ITM_NULL","ITM_NULL",VLOOKUP(AM82,'C43 Code'!$G:$J,4,0))</f>
        <v>ITM_1</v>
      </c>
      <c r="AR82" s="41" t="str">
        <f t="shared" si="5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04" t="str">
        <f>layout&amp;"."&amp;$B85+C81+$A83</f>
        <v>D47.61,1</v>
      </c>
      <c r="D83" s="106"/>
      <c r="E83" s="103" t="str">
        <f>layout&amp;"."&amp;$B83+E81+E80</f>
        <v>D47.61,4</v>
      </c>
      <c r="F83" s="104" t="str">
        <f>layout&amp;"."&amp;$B83+F81+$A83</f>
        <v>D47.62,1</v>
      </c>
      <c r="G83" s="105">
        <f t="shared" ref="G83" si="16">$B85+G81+$A83</f>
        <v>62.1</v>
      </c>
      <c r="H83" s="106"/>
      <c r="I83" s="103" t="str">
        <f>layout&amp;"."&amp;$B83+I81+I80</f>
        <v>D47.62,4</v>
      </c>
      <c r="J83" s="104" t="str">
        <f>layout&amp;"."&amp;$B83+J81+$A83</f>
        <v>D47.63,1</v>
      </c>
      <c r="K83" s="105">
        <f t="shared" ref="K83" si="17">$B85+K81+$A83</f>
        <v>63.1</v>
      </c>
      <c r="L83" s="106"/>
      <c r="M83" s="103" t="str">
        <f>layout&amp;"."&amp;$B83+M81+M80</f>
        <v>D47.63,4</v>
      </c>
      <c r="N83" s="104" t="str">
        <f>layout&amp;"."&amp;$B83+N81+$A83</f>
        <v>D47.64,1</v>
      </c>
      <c r="O83" s="105">
        <f t="shared" ref="O83" si="18">$B85+O81+$A83</f>
        <v>64.099999999999994</v>
      </c>
      <c r="P83" s="106"/>
      <c r="Q83" s="103" t="str">
        <f>layout&amp;"."&amp;$B83+Q81+Q80</f>
        <v>D47.64,4</v>
      </c>
      <c r="R83" s="104" t="str">
        <f>layout&amp;"."&amp;$B83+R81+$A83</f>
        <v>D47.65,1</v>
      </c>
      <c r="S83" s="105">
        <f t="shared" ref="S83" si="19">$B85+S81+$A83</f>
        <v>65.099999999999994</v>
      </c>
      <c r="T83" s="106"/>
      <c r="U83" s="113" t="str">
        <f>layout&amp;"."&amp;$B83+U81+U80</f>
        <v>D47.65,4</v>
      </c>
      <c r="X83" s="76" t="str">
        <f>'[1]KEYS Layout_template_automation'!A83</f>
        <v>C43b</v>
      </c>
      <c r="Y83" s="11">
        <f>'[1]KEYS Layout_template_automation'!B83</f>
        <v>7</v>
      </c>
      <c r="Z83" s="11">
        <f>'[1]KEYS Layout_template_automation'!C83</f>
        <v>3</v>
      </c>
      <c r="AA83" s="6" t="str">
        <f>'[1]KEYS Layout_template_automation'!D83</f>
        <v>C43b.73</v>
      </c>
      <c r="AB83" s="5">
        <f>'[1]KEYS Layout_template_automation'!E83</f>
        <v>2</v>
      </c>
      <c r="AC83" s="30" t="str">
        <f>'[1]KEYS Layout_template_automation'!F83</f>
        <v>USER</v>
      </c>
      <c r="AD83" s="31" t="str">
        <f>'[1]KEYS Layout_template_automation'!G83</f>
        <v>[ LOOP ]</v>
      </c>
      <c r="AE83" s="36"/>
      <c r="AF83" s="45" t="s">
        <v>56</v>
      </c>
      <c r="AG83" s="21"/>
      <c r="AH83" t="str">
        <f t="shared" si="6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-MNU_LOOP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IF(AM83="ITM_NULL","ITM_NULL",VLOOKUP(AM83,'C43 Code'!$G:$J,3,0))</f>
        <v>ITM_2</v>
      </c>
      <c r="AP83" t="str">
        <f>IF(AM83="ITM_NULL","ITM_NULL",VLOOKUP(AM83,'C43 Code'!$G:$J,4,0))</f>
        <v>ITM_2</v>
      </c>
      <c r="AR83" s="41" t="str">
        <f t="shared" si="5"/>
        <v>{73,                  ITM_2,                ITM_USERMODE,         -MNU_LOOP,   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07"/>
      <c r="D84" s="109"/>
      <c r="E84" s="103" t="e">
        <f>layout&amp;"."&amp;$B84+E83+E82</f>
        <v>#VALUE!</v>
      </c>
      <c r="F84" s="107"/>
      <c r="G84" s="108"/>
      <c r="H84" s="109"/>
      <c r="I84" s="103" t="e">
        <f>layout&amp;"."&amp;$B84+I83+I82</f>
        <v>#VALUE!</v>
      </c>
      <c r="J84" s="107"/>
      <c r="K84" s="108"/>
      <c r="L84" s="109"/>
      <c r="M84" s="103" t="e">
        <f>layout&amp;"."&amp;$B84+M83+M82</f>
        <v>#VALUE!</v>
      </c>
      <c r="N84" s="107"/>
      <c r="O84" s="108"/>
      <c r="P84" s="109"/>
      <c r="Q84" s="103" t="e">
        <f>layout&amp;"."&amp;$B84+Q83+Q82</f>
        <v>#VALUE!</v>
      </c>
      <c r="R84" s="107"/>
      <c r="S84" s="108"/>
      <c r="T84" s="109"/>
      <c r="U84" s="113" t="e">
        <f>layout&amp;"."&amp;$B84+U83+U82</f>
        <v>#VALUE!</v>
      </c>
      <c r="X84" s="76" t="str">
        <f>'[1]KEYS Layout_template_automation'!A84</f>
        <v>C43b</v>
      </c>
      <c r="Y84" s="11">
        <f>'[1]KEYS Layout_template_automation'!B84</f>
        <v>7</v>
      </c>
      <c r="Z84" s="11">
        <f>'[1]KEYS Layout_template_automation'!C84</f>
        <v>4</v>
      </c>
      <c r="AA84" s="6" t="str">
        <f>'[1]KEYS Layout_template_automation'!D84</f>
        <v>C43b.74</v>
      </c>
      <c r="AB84" s="5">
        <f>'[1]KEYS Layout_template_automation'!E84</f>
        <v>3</v>
      </c>
      <c r="AC84" s="30" t="str">
        <f>'[1]KEYS Layout_template_automation'!F84</f>
        <v>[ PART ]</v>
      </c>
      <c r="AD84" s="31" t="str">
        <f>'[1]KEYS Layout_template_automation'!G84</f>
        <v>[ TEST ]</v>
      </c>
      <c r="AE84" s="36"/>
      <c r="AF84" s="45" t="s">
        <v>57</v>
      </c>
      <c r="AG84" s="21"/>
      <c r="AH84" t="str">
        <f t="shared" si="6"/>
        <v>{74</v>
      </c>
      <c r="AI84" t="str">
        <f>VLOOKUP(AB84,Sheet3!$B:$C,2,0)</f>
        <v>ITM_3</v>
      </c>
      <c r="AJ84" t="str">
        <f>VLOOKUP(AC84,Sheet3!$B:$C,2,0)</f>
        <v>-MNU_PARTS</v>
      </c>
      <c r="AK84" t="str">
        <f>VLOOKUP(AD84,Sheet3!$B:$C,2,0)</f>
        <v>-MNU_TEST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IF(AM84="ITM_NULL","ITM_NULL",VLOOKUP(AM84,'C43 Code'!$G:$J,3,0))</f>
        <v>ITM_3</v>
      </c>
      <c r="AP84" t="str">
        <f>IF(AM84="ITM_NULL","ITM_NULL",VLOOKUP(AM84,'C43 Code'!$G:$J,4,0))</f>
        <v>ITM_3</v>
      </c>
      <c r="AR84" s="41" t="str">
        <f t="shared" si="5"/>
        <v>{74,                  ITM_3,                -MNU_PARTS,           -MNU_TEST,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10"/>
      <c r="D85" s="112"/>
      <c r="E85" s="103" t="e">
        <f>layout&amp;"."&amp;$B85+E84+E83</f>
        <v>#VALUE!</v>
      </c>
      <c r="F85" s="110"/>
      <c r="G85" s="111"/>
      <c r="H85" s="112"/>
      <c r="I85" s="103" t="e">
        <f>layout&amp;"."&amp;$B85+I84+I83</f>
        <v>#VALUE!</v>
      </c>
      <c r="J85" s="110"/>
      <c r="K85" s="111"/>
      <c r="L85" s="112"/>
      <c r="M85" s="103" t="e">
        <f>layout&amp;"."&amp;$B85+M84+M83</f>
        <v>#VALUE!</v>
      </c>
      <c r="N85" s="110"/>
      <c r="O85" s="111"/>
      <c r="P85" s="112"/>
      <c r="Q85" s="103" t="e">
        <f>layout&amp;"."&amp;$B85+Q84+Q83</f>
        <v>#VALUE!</v>
      </c>
      <c r="R85" s="110"/>
      <c r="S85" s="111"/>
      <c r="T85" s="112"/>
      <c r="U85" s="113" t="e">
        <f>layout&amp;"."&amp;$B85+U84+U83</f>
        <v>#VALUE!</v>
      </c>
      <c r="X85" s="76" t="str">
        <f>'[1]KEYS Layout_template_automation'!A85</f>
        <v>C43b</v>
      </c>
      <c r="Y85" s="11">
        <f>'[1]KEYS Layout_template_automation'!B85</f>
        <v>7</v>
      </c>
      <c r="Z85" s="11">
        <f>'[1]KEYS Layout_template_automation'!C85</f>
        <v>5</v>
      </c>
      <c r="AA85" s="6" t="str">
        <f>'[1]KEYS Layout_template_automation'!D85</f>
        <v>C43b.75</v>
      </c>
      <c r="AB85" s="5" t="str">
        <f>'[1]KEYS Layout_template_automation'!E85</f>
        <v>-</v>
      </c>
      <c r="AC85" s="30" t="str">
        <f>'[1]KEYS Layout_template_automation'!F85</f>
        <v>[ FIN ]</v>
      </c>
      <c r="AD85" s="31" t="str">
        <f>'[1]KEYS Layout_template_automation'!G85</f>
        <v>[ alphaSTR ]</v>
      </c>
      <c r="AE85" s="36"/>
      <c r="AF85" s="45" t="s">
        <v>58</v>
      </c>
      <c r="AG85" s="21"/>
      <c r="AH85" t="str">
        <f t="shared" si="6"/>
        <v>{75</v>
      </c>
      <c r="AI85" t="str">
        <f>VLOOKUP(AB85,Sheet3!$B:$C,2,0)</f>
        <v>ITM_SUB</v>
      </c>
      <c r="AJ85" t="str">
        <f>VLOOKUP(AC85,Sheet3!$B:$C,2,0)</f>
        <v>-MNU_FIN</v>
      </c>
      <c r="AK85" t="str">
        <f>VLOOKUP(AD85,Sheet3!$B:$C,2,0)</f>
        <v>-MNU_ALPHAFN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IF(AM85="ITM_NULL","ITM_NULL",VLOOKUP(AM85,'C43 Code'!$G:$J,3,0))</f>
        <v>ITM_MINUS</v>
      </c>
      <c r="AP85" t="str">
        <f>IF(AM85="ITM_NULL","ITM_NULL",VLOOKUP(AM85,'C43 Code'!$G:$J,4,0))</f>
        <v>ITM_SUB</v>
      </c>
      <c r="AR85" s="41" t="str">
        <f t="shared" si="5"/>
        <v>{75,                  ITM_SUB,              -MNU_FIN,             -MNU_ALPHAFN,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76" t="str">
        <f>'[1]KEYS Layout_template_automation'!A86</f>
        <v>C43b</v>
      </c>
      <c r="Y86" s="10">
        <f>'[1]KEYS Layout_template_automation'!B86</f>
        <v>8</v>
      </c>
      <c r="Z86" s="10">
        <f>'[1]KEYS Layout_template_automation'!C86</f>
        <v>1</v>
      </c>
      <c r="AA86" s="6" t="str">
        <f>'[1]KEYS Layout_template_automation'!D86</f>
        <v>C43b.81</v>
      </c>
      <c r="AB86" s="5" t="str">
        <f>'[1]KEYS Layout_template_automation'!E86</f>
        <v>EXIT</v>
      </c>
      <c r="AC86" s="30" t="str">
        <f>'[1]KEYS Layout_template_automation'!F86</f>
        <v>OFF</v>
      </c>
      <c r="AD86" s="31" t="str">
        <f>'[1]KEYS Layout_template_automation'!G86</f>
        <v>PRN</v>
      </c>
      <c r="AE86" s="36"/>
      <c r="AF86" s="45"/>
      <c r="AG86" s="21"/>
      <c r="AH86" t="str">
        <f t="shared" si="6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ITM_PRN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" t="str">
        <f>IF(AM86="ITM_NULL","ITM_NULL",VLOOKUP(AM86,'C43 Code'!$G:$J,3,0))</f>
        <v>ITM_PRN</v>
      </c>
      <c r="AP86" t="str">
        <f>IF(AM86="ITM_NULL","ITM_NULL",VLOOKUP(AM86,'C43 Code'!$G:$J,4,0))</f>
        <v>ITM_EXIT1</v>
      </c>
      <c r="AR86" s="41" t="str">
        <f t="shared" si="5"/>
        <v>{81,                  ITM_EXIT1,            ITM_OFF,              ITM_PRN,              ITM_EXIT1,            ITM_EXIT1,            ITM_OFF,              ITM_PRN, 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76" t="str">
        <f>'[1]KEYS Layout_template_automation'!A87</f>
        <v>C43b</v>
      </c>
      <c r="Y87" s="11">
        <f>'[1]KEYS Layout_template_automation'!B87</f>
        <v>8</v>
      </c>
      <c r="Z87" s="11">
        <f>'[1]KEYS Layout_template_automation'!C87</f>
        <v>2</v>
      </c>
      <c r="AA87" s="6" t="str">
        <f>'[1]KEYS Layout_template_automation'!D87</f>
        <v>C43b.82</v>
      </c>
      <c r="AB87" s="5">
        <f>'[1]KEYS Layout_template_automation'!E87</f>
        <v>0</v>
      </c>
      <c r="AC87" s="30" t="str">
        <f>'[1]KEYS Layout_template_automation'!F87</f>
        <v>VIEW</v>
      </c>
      <c r="AD87" s="31" t="str">
        <f>'[1]KEYS Layout_template_automation'!G87</f>
        <v>STOPW</v>
      </c>
      <c r="AE87" s="36"/>
      <c r="AF87" s="45" t="s">
        <v>17</v>
      </c>
      <c r="AG87" s="21"/>
      <c r="AH87" t="str">
        <f t="shared" si="6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IF(AM87="ITM_NULL","ITM_NULL",VLOOKUP(AM87,'C43 Code'!$G:$J,3,0))</f>
        <v>ITM_0</v>
      </c>
      <c r="AP87" t="str">
        <f>IF(AM87="ITM_NULL","ITM_NULL",VLOOKUP(AM87,'C43 Code'!$G:$J,4,0))</f>
        <v>ITM_0</v>
      </c>
      <c r="AR87" s="41" t="str">
        <f t="shared" si="5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D47.71,2</v>
      </c>
      <c r="D88" s="8" t="str">
        <f>layout&amp;"."&amp;$B88+D87+D86</f>
        <v>D47.71,3</v>
      </c>
      <c r="F88" s="8" t="str">
        <f>layout&amp;"."&amp;$B88+F87+F86</f>
        <v>D47.72,2</v>
      </c>
      <c r="H88" s="8" t="str">
        <f>layout&amp;"."&amp;$B88+H87+H86</f>
        <v>D47.72,3</v>
      </c>
      <c r="J88" s="8" t="str">
        <f>layout&amp;"."&amp;$B88+J87+J86</f>
        <v>D47.73,2</v>
      </c>
      <c r="L88" s="8" t="str">
        <f>layout&amp;"."&amp;$B88+L87+L86</f>
        <v>D47.73,3</v>
      </c>
      <c r="N88" s="8" t="str">
        <f>layout&amp;"."&amp;$B88+N87+N86</f>
        <v>D47.74,2</v>
      </c>
      <c r="P88" s="8" t="str">
        <f>layout&amp;"."&amp;$B88+P87+P86</f>
        <v>D47.74,3</v>
      </c>
      <c r="R88" s="8" t="str">
        <f>layout&amp;"."&amp;$B88+R87+R86</f>
        <v>D47.75,2</v>
      </c>
      <c r="T88" s="8" t="str">
        <f>layout&amp;"."&amp;$B88+T87+T86</f>
        <v>D47.75,3</v>
      </c>
      <c r="X88" s="76" t="str">
        <f>'[1]KEYS Layout_template_automation'!A88</f>
        <v>C43b</v>
      </c>
      <c r="Y88" s="11">
        <f>'[1]KEYS Layout_template_automation'!B88</f>
        <v>8</v>
      </c>
      <c r="Z88" s="11">
        <f>'[1]KEYS Layout_template_automation'!C88</f>
        <v>3</v>
      </c>
      <c r="AA88" s="6" t="str">
        <f>'[1]KEYS Layout_template_automation'!D88</f>
        <v>C43b.83</v>
      </c>
      <c r="AB88" s="5" t="str">
        <f>'[1]KEYS Layout_template_automation'!E88</f>
        <v>.</v>
      </c>
      <c r="AC88" s="30" t="str">
        <f>'[1]KEYS Layout_template_automation'!F88</f>
        <v>SHOW</v>
      </c>
      <c r="AD88" s="31" t="str">
        <f>'[1]KEYS Layout_template_automation'!G88</f>
        <v>[ INFO ]</v>
      </c>
      <c r="AE88" s="36"/>
      <c r="AF88" s="45" t="s">
        <v>59</v>
      </c>
      <c r="AG88" s="21"/>
      <c r="AH88" t="str">
        <f t="shared" si="6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IF(AM88="ITM_NULL","ITM_NULL",VLOOKUP(AM88,'C43 Code'!$G:$J,3,0))</f>
        <v>ITM_PERIOD</v>
      </c>
      <c r="AP88" t="str">
        <f>IF(AM88="ITM_NULL","ITM_NULL",VLOOKUP(AM88,'C43 Code'!$G:$J,4,0))</f>
        <v>ITM_PERIOD</v>
      </c>
      <c r="AR88" s="41" t="str">
        <f t="shared" si="5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04" t="str">
        <f>layout&amp;"."&amp;$B91+C87+$A89</f>
        <v>D47.71,1</v>
      </c>
      <c r="D89" s="106"/>
      <c r="E89" s="103" t="str">
        <f>layout&amp;"."&amp;$B89+E87+E86</f>
        <v>D47.71,4</v>
      </c>
      <c r="F89" s="104" t="str">
        <f>layout&amp;"."&amp;$B89+F87+$A89</f>
        <v>D47.72,1</v>
      </c>
      <c r="G89" s="105">
        <f t="shared" ref="G89" si="20">$B91+G87+$A89</f>
        <v>72.099999999999994</v>
      </c>
      <c r="H89" s="106"/>
      <c r="I89" s="103" t="str">
        <f>layout&amp;"."&amp;$B89+I87+I86</f>
        <v>D47.72,4</v>
      </c>
      <c r="J89" s="104" t="str">
        <f>layout&amp;"."&amp;$B89+J87+$A89</f>
        <v>D47.73,1</v>
      </c>
      <c r="K89" s="105">
        <f t="shared" ref="K89" si="21">$B91+K87+$A89</f>
        <v>73.099999999999994</v>
      </c>
      <c r="L89" s="106"/>
      <c r="M89" s="103" t="str">
        <f>layout&amp;"."&amp;$B89+M87+M86</f>
        <v>D47.73,4</v>
      </c>
      <c r="N89" s="104" t="str">
        <f>layout&amp;"."&amp;$B89+N87+$A89</f>
        <v>D47.74,1</v>
      </c>
      <c r="O89" s="105">
        <f t="shared" ref="O89" si="22">$B91+O87+$A89</f>
        <v>74.099999999999994</v>
      </c>
      <c r="P89" s="106"/>
      <c r="Q89" s="103" t="str">
        <f>layout&amp;"."&amp;$B89+Q87+Q86</f>
        <v>D47.74,4</v>
      </c>
      <c r="R89" s="104" t="str">
        <f>layout&amp;"."&amp;$B89+R87+$A89</f>
        <v>D47.75,1</v>
      </c>
      <c r="S89" s="105">
        <f t="shared" ref="S89" si="23">$B91+S87+$A89</f>
        <v>75.099999999999994</v>
      </c>
      <c r="T89" s="106"/>
      <c r="U89" s="113" t="str">
        <f>layout&amp;"."&amp;$B89+U87+U86</f>
        <v>D47.75,4</v>
      </c>
      <c r="X89" s="76" t="str">
        <f>'[1]KEYS Layout_template_automation'!A89</f>
        <v>C43b</v>
      </c>
      <c r="Y89" s="11">
        <f>'[1]KEYS Layout_template_automation'!B89</f>
        <v>8</v>
      </c>
      <c r="Z89" s="11">
        <f>'[1]KEYS Layout_template_automation'!C89</f>
        <v>4</v>
      </c>
      <c r="AA89" s="6" t="str">
        <f>'[1]KEYS Layout_template_automation'!D89</f>
        <v>C43b.84</v>
      </c>
      <c r="AB89" s="5" t="str">
        <f>'[1]KEYS Layout_template_automation'!E89</f>
        <v>R/S</v>
      </c>
      <c r="AC89" s="30" t="str">
        <f>'[1]KEYS Layout_template_automation'!F89</f>
        <v>PRGM</v>
      </c>
      <c r="AD89" s="31" t="str">
        <f>'[1]KEYS Layout_template_automation'!G89</f>
        <v>[ P.FN ]</v>
      </c>
      <c r="AE89" s="36"/>
      <c r="AF89" s="46" t="s">
        <v>395</v>
      </c>
      <c r="AG89" s="21"/>
      <c r="AH89" t="str">
        <f t="shared" si="6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-MNU_PFN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IF(AM89="ITM_NULL","ITM_NULL",VLOOKUP(AM89,'C43 Code'!$G:$J,3,0))</f>
        <v>ITM_SLASH</v>
      </c>
      <c r="AP89" t="str">
        <f>IF(AM89="ITM_NULL","ITM_NULL",VLOOKUP(AM89,'C43 Code'!$G:$J,4,0))</f>
        <v>ITM_NULL</v>
      </c>
      <c r="AR89" s="41" t="str">
        <f t="shared" si="5"/>
        <v>{84,                  ITM_RS,               ITM_PR,               -MNU_PFN, 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07"/>
      <c r="D90" s="109"/>
      <c r="E90" s="103" t="e">
        <f>layout&amp;"."&amp;$B90+E89+E88</f>
        <v>#VALUE!</v>
      </c>
      <c r="F90" s="107"/>
      <c r="G90" s="108"/>
      <c r="H90" s="109"/>
      <c r="I90" s="103" t="e">
        <f>layout&amp;"."&amp;$B90+I89+I88</f>
        <v>#VALUE!</v>
      </c>
      <c r="J90" s="107"/>
      <c r="K90" s="108"/>
      <c r="L90" s="109"/>
      <c r="M90" s="103" t="e">
        <f>layout&amp;"."&amp;$B90+M89+M88</f>
        <v>#VALUE!</v>
      </c>
      <c r="N90" s="107"/>
      <c r="O90" s="108"/>
      <c r="P90" s="109"/>
      <c r="Q90" s="103" t="e">
        <f>layout&amp;"."&amp;$B90+Q89+Q88</f>
        <v>#VALUE!</v>
      </c>
      <c r="R90" s="107"/>
      <c r="S90" s="108"/>
      <c r="T90" s="109"/>
      <c r="U90" s="113" t="e">
        <f>layout&amp;"."&amp;$B90+U89+U88</f>
        <v>#VALUE!</v>
      </c>
      <c r="X90" s="76" t="str">
        <f>'[1]KEYS Layout_template_automation'!A90</f>
        <v>C43b</v>
      </c>
      <c r="Y90" s="11">
        <f>'[1]KEYS Layout_template_automation'!B90</f>
        <v>8</v>
      </c>
      <c r="Z90" s="11">
        <f>'[1]KEYS Layout_template_automation'!C90</f>
        <v>5</v>
      </c>
      <c r="AA90" s="6" t="str">
        <f>'[1]KEYS Layout_template_automation'!D90</f>
        <v>C43b.85</v>
      </c>
      <c r="AB90" s="5" t="str">
        <f>'[1]KEYS Layout_template_automation'!E90</f>
        <v>+</v>
      </c>
      <c r="AC90" s="30" t="str">
        <f>'[1]KEYS Layout_template_automation'!F90</f>
        <v>[ CAT ]</v>
      </c>
      <c r="AD90" s="31" t="str">
        <f>'[1]KEYS Layout_template_automation'!G90</f>
        <v>[ I/O ]</v>
      </c>
      <c r="AE90" s="36"/>
      <c r="AF90" s="45" t="s">
        <v>60</v>
      </c>
      <c r="AG90" s="21"/>
      <c r="AH90" t="str">
        <f t="shared" si="6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-MNU_IO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IF(AM90="ITM_NULL","ITM_NULL",VLOOKUP(AM90,'C43 Code'!$G:$J,3,0))</f>
        <v>ITM_PLUS</v>
      </c>
      <c r="AP90" t="str">
        <f>IF(AM90="ITM_NULL","ITM_NULL",VLOOKUP(AM90,'C43 Code'!$G:$J,4,0))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-MNU_IO,   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10"/>
      <c r="D91" s="112"/>
      <c r="E91" s="103" t="e">
        <f>layout&amp;"."&amp;$B91+E90+E89</f>
        <v>#VALUE!</v>
      </c>
      <c r="F91" s="110"/>
      <c r="G91" s="111"/>
      <c r="H91" s="112"/>
      <c r="I91" s="103" t="e">
        <f>layout&amp;"."&amp;$B91+I90+I89</f>
        <v>#VALUE!</v>
      </c>
      <c r="J91" s="110"/>
      <c r="K91" s="111"/>
      <c r="L91" s="112"/>
      <c r="M91" s="103" t="e">
        <f>layout&amp;"."&amp;$B91+M90+M89</f>
        <v>#VALUE!</v>
      </c>
      <c r="N91" s="110"/>
      <c r="O91" s="111"/>
      <c r="P91" s="112"/>
      <c r="Q91" s="103" t="e">
        <f>layout&amp;"."&amp;$B91+Q90+Q89</f>
        <v>#VALUE!</v>
      </c>
      <c r="R91" s="110"/>
      <c r="S91" s="111"/>
      <c r="T91" s="112"/>
      <c r="U91" s="113" t="e">
        <f>layout&amp;"."&amp;$B91+U90+U89</f>
        <v>#VALUE!</v>
      </c>
      <c r="X91" s="4">
        <f>'[1]KEYS Layout_template_automation'!A91</f>
        <v>0</v>
      </c>
      <c r="Y91" s="12">
        <f>'[1]KEYS Layout_template_automation'!B91</f>
        <v>0</v>
      </c>
      <c r="Z91" s="12">
        <f>'[1]KEYS Layout_template_automation'!C91</f>
        <v>0</v>
      </c>
      <c r="AA91" s="4">
        <f>'[1]KEYS Layout_template_automation'!D91</f>
        <v>0</v>
      </c>
      <c r="AB91" s="4">
        <f>'[1]KEYS Layout_template_automation'!E91</f>
        <v>0</v>
      </c>
      <c r="AC91" s="4">
        <f>'[1]KEYS Layout_template_automation'!F91</f>
        <v>0</v>
      </c>
      <c r="AD91" s="4">
        <f>'[1]KEYS Layout_template_automation'!G91</f>
        <v>0</v>
      </c>
      <c r="AF91" s="4"/>
      <c r="AG91" s="21"/>
      <c r="AM91" s="1" t="str">
        <f>IF(OR(ISBLANK(AF91)),VLOOKUP(AB91,Sheet3!$B:$C,2,0),VLOOKUP(AF91,Sheet3!$B:$C,2,0))</f>
        <v>ITM_0</v>
      </c>
      <c r="AN91" s="1" t="e">
        <f>IF(AM91="ITM_NULL","ITM_NULL",VLOOKUP(AM91,'C43 Code'!$G:$J,2,0))</f>
        <v>#N/A</v>
      </c>
      <c r="AO91" s="1" t="e">
        <f>IF(AM91="ITM_NULL","ITM_NULL",VLOOKUP(AM91,'C43 Code'!$G:$J,3,0))</f>
        <v>#N/A</v>
      </c>
      <c r="AP91" s="1" t="e">
        <f>IF(AM91="ITM_NULL","ITM_NULL",VLOOKUP(AM91,'C43 Code'!$G:$J,4,0))</f>
        <v>#N/A</v>
      </c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f>'[1]KEYS Layout_template_automation'!A92</f>
        <v>0</v>
      </c>
      <c r="Y92" s="12">
        <f>'[1]KEYS Layout_template_automation'!B92</f>
        <v>0</v>
      </c>
      <c r="Z92" s="12">
        <f>'[1]KEYS Layout_template_automation'!C92</f>
        <v>0</v>
      </c>
      <c r="AA92" s="4">
        <f>'[1]KEYS Layout_template_automation'!D92</f>
        <v>0</v>
      </c>
      <c r="AB92" s="4">
        <f>'[1]KEYS Layout_template_automation'!E92</f>
        <v>0</v>
      </c>
      <c r="AC92" s="4">
        <f>'[1]KEYS Layout_template_automation'!F92</f>
        <v>0</v>
      </c>
      <c r="AD92" s="4">
        <f>'[1]KEYS Layout_template_automation'!G92</f>
        <v>0</v>
      </c>
      <c r="AF92" s="4"/>
      <c r="AG92" s="21"/>
      <c r="AM92" s="1" t="str">
        <f>IF(OR(ISBLANK(AF92)),VLOOKUP(AB92,Sheet3!$B:$C,2,0),VLOOKUP(AF92,Sheet3!$B:$C,2,0))</f>
        <v>ITM_0</v>
      </c>
      <c r="AN92" s="1" t="e">
        <f>IF(AM92="ITM_NULL","ITM_NULL",VLOOKUP(AM92,'C43 Code'!$G:$J,2,0))</f>
        <v>#N/A</v>
      </c>
      <c r="AO92" s="1" t="e">
        <f>IF(AM92="ITM_NULL","ITM_NULL",VLOOKUP(AM92,'C43 Code'!$G:$J,3,0))</f>
        <v>#N/A</v>
      </c>
      <c r="AP92" s="1" t="e">
        <f>IF(AM92="ITM_NULL","ITM_NULL",VLOOKUP(AM92,'C43 Code'!$G:$J,4,0))</f>
        <v>#N/A</v>
      </c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80" t="str">
        <f>'[1]KEYS Layout_template_automation'!A93</f>
        <v>WP43</v>
      </c>
      <c r="Y93" s="10">
        <f>'[1]KEYS Layout_template_automation'!B93</f>
        <v>1</v>
      </c>
      <c r="Z93" s="10">
        <f>'[1]KEYS Layout_template_automation'!C93</f>
        <v>1</v>
      </c>
      <c r="AA93" s="6" t="str">
        <f>'[1]KEYS Layout_template_automation'!D93</f>
        <v>WP43.11</v>
      </c>
      <c r="AB93" s="5" t="str">
        <f>'[1]KEYS Layout_template_automation'!E93</f>
        <v>F1</v>
      </c>
      <c r="AC93" s="29">
        <f>'[1]KEYS Layout_template_automation'!F93</f>
        <v>0</v>
      </c>
      <c r="AD93" s="29">
        <f>'[1]KEYS Layout_template_automation'!G93</f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D47.81,2</v>
      </c>
      <c r="D94" s="8" t="str">
        <f>layout&amp;"."&amp;$B94+D93+D92</f>
        <v>D47.81,3</v>
      </c>
      <c r="F94" s="8" t="str">
        <f>layout&amp;"."&amp;$B94+F93+F92</f>
        <v>D47.82,2</v>
      </c>
      <c r="H94" s="8" t="str">
        <f>layout&amp;"."&amp;$B94+H93+H92</f>
        <v>D47.82,3</v>
      </c>
      <c r="J94" s="8" t="str">
        <f>layout&amp;"."&amp;$B94+J93+J92</f>
        <v>D47.83,2</v>
      </c>
      <c r="L94" s="8" t="str">
        <f>layout&amp;"."&amp;$B94+L93+L92</f>
        <v>D47.83,3</v>
      </c>
      <c r="N94" s="8" t="str">
        <f>layout&amp;"."&amp;$B94+N93+N92</f>
        <v>D47.84,2</v>
      </c>
      <c r="P94" s="8" t="str">
        <f>layout&amp;"."&amp;$B94+P93+P92</f>
        <v>D47.84,3</v>
      </c>
      <c r="R94" s="8" t="str">
        <f>layout&amp;"."&amp;$B94+R93+R92</f>
        <v>D47.85,2</v>
      </c>
      <c r="T94" s="8" t="str">
        <f>layout&amp;"."&amp;$B94+T93+T92</f>
        <v>D47.85,3</v>
      </c>
      <c r="X94" s="81" t="str">
        <f>'[1]KEYS Layout_template_automation'!A94</f>
        <v>WP43</v>
      </c>
      <c r="Y94" s="11">
        <f>'[1]KEYS Layout_template_automation'!B94</f>
        <v>1</v>
      </c>
      <c r="Z94" s="11">
        <f>'[1]KEYS Layout_template_automation'!C94</f>
        <v>2</v>
      </c>
      <c r="AA94" s="6" t="str">
        <f>'[1]KEYS Layout_template_automation'!D94</f>
        <v>WP43.12</v>
      </c>
      <c r="AB94" s="5" t="str">
        <f>'[1]KEYS Layout_template_automation'!E94</f>
        <v>F2</v>
      </c>
      <c r="AC94" s="29">
        <f>'[1]KEYS Layout_template_automation'!F94</f>
        <v>0</v>
      </c>
      <c r="AD94" s="29">
        <f>'[1]KEYS Layout_template_automation'!G94</f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04" t="str">
        <f>layout&amp;"."&amp;$B97+C93+$A95</f>
        <v>D47.81,1</v>
      </c>
      <c r="D95" s="106"/>
      <c r="E95" s="103" t="str">
        <f>layout&amp;"."&amp;$B95+E93+E92</f>
        <v>D47.81,4</v>
      </c>
      <c r="F95" s="104" t="str">
        <f>layout&amp;"."&amp;$B95+F93+$A95</f>
        <v>D47.82,1</v>
      </c>
      <c r="G95" s="105">
        <f t="shared" ref="G95" si="24">$B97+G93+$A95</f>
        <v>82.1</v>
      </c>
      <c r="H95" s="106"/>
      <c r="I95" s="103" t="str">
        <f>layout&amp;"."&amp;$B95+I93+I92</f>
        <v>D47.82,4</v>
      </c>
      <c r="J95" s="104" t="str">
        <f>layout&amp;"."&amp;$B95+J93+$A95</f>
        <v>D47.83,1</v>
      </c>
      <c r="K95" s="105">
        <f t="shared" ref="K95" si="25">$B97+K93+$A95</f>
        <v>83.1</v>
      </c>
      <c r="L95" s="106"/>
      <c r="M95" s="103" t="str">
        <f>layout&amp;"."&amp;$B95+M93+M92</f>
        <v>D47.83,4</v>
      </c>
      <c r="N95" s="104" t="str">
        <f>layout&amp;"."&amp;$B95+N93+$A95</f>
        <v>D47.84,1</v>
      </c>
      <c r="O95" s="105">
        <f t="shared" ref="O95" si="26">$B97+O93+$A95</f>
        <v>84.1</v>
      </c>
      <c r="P95" s="106"/>
      <c r="Q95" s="103" t="str">
        <f>layout&amp;"."&amp;$B95+Q93+Q92</f>
        <v>D47.84,4</v>
      </c>
      <c r="R95" s="104" t="str">
        <f>layout&amp;"."&amp;$B95+R93+$A95</f>
        <v>D47.85,1</v>
      </c>
      <c r="S95" s="105">
        <f t="shared" ref="S95" si="27">$B97+S93+$A95</f>
        <v>85.1</v>
      </c>
      <c r="T95" s="106"/>
      <c r="U95" s="113" t="str">
        <f>layout&amp;"."&amp;$B95+U93+U92</f>
        <v>D47.85,4</v>
      </c>
      <c r="X95" s="81" t="str">
        <f>'[1]KEYS Layout_template_automation'!A95</f>
        <v>WP43</v>
      </c>
      <c r="Y95" s="11">
        <f>'[1]KEYS Layout_template_automation'!B95</f>
        <v>1</v>
      </c>
      <c r="Z95" s="11">
        <f>'[1]KEYS Layout_template_automation'!C95</f>
        <v>3</v>
      </c>
      <c r="AA95" s="6" t="str">
        <f>'[1]KEYS Layout_template_automation'!D95</f>
        <v>WP43.13</v>
      </c>
      <c r="AB95" s="5" t="str">
        <f>'[1]KEYS Layout_template_automation'!E95</f>
        <v>F3</v>
      </c>
      <c r="AC95" s="29">
        <f>'[1]KEYS Layout_template_automation'!F95</f>
        <v>0</v>
      </c>
      <c r="AD95" s="29">
        <f>'[1]KEYS Layout_template_automation'!G95</f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07"/>
      <c r="D96" s="109"/>
      <c r="E96" s="103" t="e">
        <f>layout&amp;"."&amp;$B96+E95+E94</f>
        <v>#VALUE!</v>
      </c>
      <c r="F96" s="107"/>
      <c r="G96" s="108"/>
      <c r="H96" s="109"/>
      <c r="I96" s="103" t="e">
        <f>layout&amp;"."&amp;$B96+I95+I94</f>
        <v>#VALUE!</v>
      </c>
      <c r="J96" s="107"/>
      <c r="K96" s="108"/>
      <c r="L96" s="109"/>
      <c r="M96" s="103" t="e">
        <f>layout&amp;"."&amp;$B96+M95+M94</f>
        <v>#VALUE!</v>
      </c>
      <c r="N96" s="107"/>
      <c r="O96" s="108"/>
      <c r="P96" s="109"/>
      <c r="Q96" s="103" t="e">
        <f>layout&amp;"."&amp;$B96+Q95+Q94</f>
        <v>#VALUE!</v>
      </c>
      <c r="R96" s="107"/>
      <c r="S96" s="108"/>
      <c r="T96" s="109"/>
      <c r="U96" s="113" t="e">
        <f>layout&amp;"."&amp;$B96+U95+U94</f>
        <v>#VALUE!</v>
      </c>
      <c r="X96" s="81" t="str">
        <f>'[1]KEYS Layout_template_automation'!A96</f>
        <v>WP43</v>
      </c>
      <c r="Y96" s="11">
        <f>'[1]KEYS Layout_template_automation'!B96</f>
        <v>1</v>
      </c>
      <c r="Z96" s="11">
        <f>'[1]KEYS Layout_template_automation'!C96</f>
        <v>4</v>
      </c>
      <c r="AA96" s="6" t="str">
        <f>'[1]KEYS Layout_template_automation'!D96</f>
        <v>WP43.14</v>
      </c>
      <c r="AB96" s="5" t="str">
        <f>'[1]KEYS Layout_template_automation'!E96</f>
        <v>F4</v>
      </c>
      <c r="AC96" s="29">
        <f>'[1]KEYS Layout_template_automation'!F96</f>
        <v>0</v>
      </c>
      <c r="AD96" s="29">
        <f>'[1]KEYS Layout_template_automation'!G96</f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10"/>
      <c r="D97" s="112"/>
      <c r="E97" s="103" t="e">
        <f>layout&amp;"."&amp;$B97+E96+E95</f>
        <v>#VALUE!</v>
      </c>
      <c r="F97" s="110"/>
      <c r="G97" s="111"/>
      <c r="H97" s="112"/>
      <c r="I97" s="103" t="e">
        <f>layout&amp;"."&amp;$B97+I96+I95</f>
        <v>#VALUE!</v>
      </c>
      <c r="J97" s="110"/>
      <c r="K97" s="111"/>
      <c r="L97" s="112"/>
      <c r="M97" s="103" t="e">
        <f>layout&amp;"."&amp;$B97+M96+M95</f>
        <v>#VALUE!</v>
      </c>
      <c r="N97" s="110"/>
      <c r="O97" s="111"/>
      <c r="P97" s="112"/>
      <c r="Q97" s="103" t="e">
        <f>layout&amp;"."&amp;$B97+Q96+Q95</f>
        <v>#VALUE!</v>
      </c>
      <c r="R97" s="110"/>
      <c r="S97" s="111"/>
      <c r="T97" s="112"/>
      <c r="U97" s="113" t="e">
        <f>layout&amp;"."&amp;$B97+U96+U95</f>
        <v>#VALUE!</v>
      </c>
      <c r="X97" s="81" t="str">
        <f>'[1]KEYS Layout_template_automation'!A97</f>
        <v>WP43</v>
      </c>
      <c r="Y97" s="11">
        <f>'[1]KEYS Layout_template_automation'!B97</f>
        <v>1</v>
      </c>
      <c r="Z97" s="11">
        <f>'[1]KEYS Layout_template_automation'!C97</f>
        <v>5</v>
      </c>
      <c r="AA97" s="6" t="str">
        <f>'[1]KEYS Layout_template_automation'!D97</f>
        <v>WP43.15</v>
      </c>
      <c r="AB97" s="5" t="str">
        <f>'[1]KEYS Layout_template_automation'!E97</f>
        <v>F4</v>
      </c>
      <c r="AC97" s="29">
        <f>'[1]KEYS Layout_template_automation'!F97</f>
        <v>0</v>
      </c>
      <c r="AD97" s="29">
        <f>'[1]KEYS Layout_template_automation'!G97</f>
        <v>0</v>
      </c>
      <c r="AE97" s="36"/>
      <c r="AF97" s="47"/>
      <c r="AG97" s="21"/>
    </row>
    <row r="98" spans="1:44" ht="18" customHeight="1">
      <c r="X98" s="81" t="str">
        <f>'[1]KEYS Layout_template_automation'!A98</f>
        <v>WP43</v>
      </c>
      <c r="Y98" s="11">
        <f>'[1]KEYS Layout_template_automation'!B98</f>
        <v>1</v>
      </c>
      <c r="Z98" s="11">
        <f>'[1]KEYS Layout_template_automation'!C98</f>
        <v>6</v>
      </c>
      <c r="AA98" s="6" t="str">
        <f>'[1]KEYS Layout_template_automation'!D98</f>
        <v>WP43.16</v>
      </c>
      <c r="AB98" s="5" t="str">
        <f>'[1]KEYS Layout_template_automation'!E98</f>
        <v>F6</v>
      </c>
      <c r="AC98" s="29">
        <f>'[1]KEYS Layout_template_automation'!F98</f>
        <v>0</v>
      </c>
      <c r="AD98" s="29">
        <f>'[1]KEYS Layout_template_automation'!G98</f>
        <v>0</v>
      </c>
      <c r="AE98" s="36"/>
      <c r="AF98" s="47"/>
      <c r="AG98" s="21"/>
    </row>
    <row r="99" spans="1:44" ht="18" customHeight="1">
      <c r="X99" s="81" t="str">
        <f>'[1]KEYS Layout_template_automation'!A99</f>
        <v>WP43</v>
      </c>
      <c r="Y99" s="10">
        <f>'[1]KEYS Layout_template_automation'!B99</f>
        <v>2</v>
      </c>
      <c r="Z99" s="10">
        <f>'[1]KEYS Layout_template_automation'!C99</f>
        <v>1</v>
      </c>
      <c r="AA99" s="6" t="str">
        <f>'[1]KEYS Layout_template_automation'!D99</f>
        <v>WP43.21</v>
      </c>
      <c r="AB99" s="5" t="str">
        <f>'[1]KEYS Layout_template_automation'!E99</f>
        <v>1/x</v>
      </c>
      <c r="AC99" s="30" t="str">
        <f>'[1]KEYS Layout_template_automation'!F99</f>
        <v>a b/c</v>
      </c>
      <c r="AD99" s="31" t="str">
        <f>'[1]KEYS Layout_template_automation'!G99</f>
        <v>[ U-&gt; ]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1" t="str">
        <f>'[1]KEYS Layout_template_automation'!A100</f>
        <v>WP43</v>
      </c>
      <c r="Y100" s="11">
        <f>'[1]KEYS Layout_template_automation'!B100</f>
        <v>2</v>
      </c>
      <c r="Z100" s="11">
        <f>'[1]KEYS Layout_template_automation'!C100</f>
        <v>2</v>
      </c>
      <c r="AA100" s="6" t="str">
        <f>'[1]KEYS Layout_template_automation'!D100</f>
        <v>WP43.22</v>
      </c>
      <c r="AB100" s="5" t="str">
        <f>'[1]KEYS Layout_template_automation'!E100</f>
        <v>[ EXP ]</v>
      </c>
      <c r="AC100" s="30" t="str">
        <f>'[1]KEYS Layout_template_automation'!F100</f>
        <v>#</v>
      </c>
      <c r="AD100" s="31" t="str">
        <f>'[1]KEYS Layout_template_automation'!G100</f>
        <v>[ BIT ]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1" t="str">
        <f>'[1]KEYS Layout_template_automation'!A101</f>
        <v>WP43</v>
      </c>
      <c r="Y101" s="11">
        <f>'[1]KEYS Layout_template_automation'!B101</f>
        <v>2</v>
      </c>
      <c r="Z101" s="11">
        <f>'[1]KEYS Layout_template_automation'!C101</f>
        <v>3</v>
      </c>
      <c r="AA101" s="6" t="str">
        <f>'[1]KEYS Layout_template_automation'!D101</f>
        <v>WP43.23</v>
      </c>
      <c r="AB101" s="5" t="str">
        <f>'[1]KEYS Layout_template_automation'!E101</f>
        <v>TRI</v>
      </c>
      <c r="AC101" s="30" t="str">
        <f>'[1]KEYS Layout_template_automation'!F101</f>
        <v>d.ms</v>
      </c>
      <c r="AD101" s="31" t="str">
        <f>'[1]KEYS Layout_template_automation'!G101</f>
        <v>[ angle-&gt; ]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1" t="str">
        <f>'[1]KEYS Layout_template_automation'!A102</f>
        <v>WP43</v>
      </c>
      <c r="Y102" s="11">
        <f>'[1]KEYS Layout_template_automation'!B102</f>
        <v>2</v>
      </c>
      <c r="Z102" s="11">
        <f>'[1]KEYS Layout_template_automation'!C102</f>
        <v>4</v>
      </c>
      <c r="AA102" s="6" t="str">
        <f>'[1]KEYS Layout_template_automation'!D102</f>
        <v>WP43.24</v>
      </c>
      <c r="AB102" s="5" t="str">
        <f>'[1]KEYS Layout_template_automation'!E102</f>
        <v>ln</v>
      </c>
      <c r="AC102" s="30" t="str">
        <f>'[1]KEYS Layout_template_automation'!F102</f>
        <v>.d</v>
      </c>
      <c r="AD102" s="31" t="str">
        <f>'[1]KEYS Layout_template_automation'!G102</f>
        <v>lg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1" t="str">
        <f>'[1]KEYS Layout_template_automation'!A103</f>
        <v>WP43</v>
      </c>
      <c r="Y103" s="11">
        <f>'[1]KEYS Layout_template_automation'!B103</f>
        <v>2</v>
      </c>
      <c r="Z103" s="11">
        <f>'[1]KEYS Layout_template_automation'!C103</f>
        <v>5</v>
      </c>
      <c r="AA103" s="6" t="str">
        <f>'[1]KEYS Layout_template_automation'!D103</f>
        <v>WP43.25</v>
      </c>
      <c r="AB103" s="5" t="str">
        <f>'[1]KEYS Layout_template_automation'!E103</f>
        <v>e^x</v>
      </c>
      <c r="AC103" s="30" t="str">
        <f>'[1]KEYS Layout_template_automation'!F103</f>
        <v>h.ms</v>
      </c>
      <c r="AD103" s="31" t="str">
        <f>'[1]KEYS Layout_template_automation'!G103</f>
        <v>10^x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1" t="str">
        <f>'[1]KEYS Layout_template_automation'!A104</f>
        <v>WP43</v>
      </c>
      <c r="Y104" s="11">
        <f>'[1]KEYS Layout_template_automation'!B104</f>
        <v>2</v>
      </c>
      <c r="Z104" s="11">
        <f>'[1]KEYS Layout_template_automation'!C104</f>
        <v>6</v>
      </c>
      <c r="AA104" s="6" t="str">
        <f>'[1]KEYS Layout_template_automation'!D104</f>
        <v>WP43.26</v>
      </c>
      <c r="AB104" s="5" t="str">
        <f>'[1]KEYS Layout_template_automation'!E104</f>
        <v>√x</v>
      </c>
      <c r="AC104" s="30" t="str">
        <f>'[1]KEYS Layout_template_automation'!F104</f>
        <v>alpha</v>
      </c>
      <c r="AD104" s="31" t="str">
        <f>'[1]KEYS Layout_template_automation'!G104</f>
        <v>[ alpha.FN ]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1" t="str">
        <f>'[1]KEYS Layout_template_automation'!A105</f>
        <v>WP43</v>
      </c>
      <c r="Y105" s="10">
        <f>'[1]KEYS Layout_template_automation'!B105</f>
        <v>3</v>
      </c>
      <c r="Z105" s="10">
        <f>'[1]KEYS Layout_template_automation'!C105</f>
        <v>1</v>
      </c>
      <c r="AA105" s="6" t="str">
        <f>'[1]KEYS Layout_template_automation'!D105</f>
        <v>WP43.31</v>
      </c>
      <c r="AB105" s="5" t="str">
        <f>'[1]KEYS Layout_template_automation'!E105</f>
        <v>STO</v>
      </c>
      <c r="AC105" s="30" t="str">
        <f>'[1]KEYS Layout_template_automation'!F105</f>
        <v>ASN</v>
      </c>
      <c r="AD105" s="31" t="str">
        <f>'[1]KEYS Layout_template_automation'!G105</f>
        <v>SAVE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1" t="str">
        <f>'[1]KEYS Layout_template_automation'!A106</f>
        <v>WP43</v>
      </c>
      <c r="Y106" s="11">
        <f>'[1]KEYS Layout_template_automation'!B106</f>
        <v>3</v>
      </c>
      <c r="Z106" s="11">
        <f>'[1]KEYS Layout_template_automation'!C106</f>
        <v>2</v>
      </c>
      <c r="AA106" s="6" t="str">
        <f>'[1]KEYS Layout_template_automation'!D106</f>
        <v>WP43.32</v>
      </c>
      <c r="AB106" s="5" t="str">
        <f>'[1]KEYS Layout_template_automation'!E106</f>
        <v>RCL</v>
      </c>
      <c r="AC106" s="30" t="str">
        <f>'[1]KEYS Layout_template_automation'!F106</f>
        <v>RBR</v>
      </c>
      <c r="AD106" s="31" t="str">
        <f>'[1]KEYS Layout_template_automation'!G106</f>
        <v>VIEW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1" t="str">
        <f>'[1]KEYS Layout_template_automation'!A107</f>
        <v>WP43</v>
      </c>
      <c r="Y107" s="11">
        <f>'[1]KEYS Layout_template_automation'!B107</f>
        <v>3</v>
      </c>
      <c r="Z107" s="11">
        <f>'[1]KEYS Layout_template_automation'!C107</f>
        <v>3</v>
      </c>
      <c r="AA107" s="6" t="str">
        <f>'[1]KEYS Layout_template_automation'!D107</f>
        <v>WP43.33</v>
      </c>
      <c r="AB107" s="5" t="str">
        <f>'[1]KEYS Layout_template_automation'!E107</f>
        <v>RDN</v>
      </c>
      <c r="AC107" s="30" t="str">
        <f>'[1]KEYS Layout_template_automation'!F107</f>
        <v>R Up</v>
      </c>
      <c r="AD107" s="31" t="str">
        <f>'[1]KEYS Layout_template_automation'!G107</f>
        <v>[ CPX ]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1" t="str">
        <f>'[1]KEYS Layout_template_automation'!A108</f>
        <v>WP43</v>
      </c>
      <c r="Y108" s="11">
        <f>'[1]KEYS Layout_template_automation'!B108</f>
        <v>3</v>
      </c>
      <c r="Z108" s="11">
        <f>'[1]KEYS Layout_template_automation'!C108</f>
        <v>4</v>
      </c>
      <c r="AA108" s="6" t="str">
        <f>'[1]KEYS Layout_template_automation'!D108</f>
        <v>WP43.34</v>
      </c>
      <c r="AB108" s="5" t="str">
        <f>'[1]KEYS Layout_template_automation'!E108</f>
        <v>CC</v>
      </c>
      <c r="AC108" s="30" t="str">
        <f>'[1]KEYS Layout_template_automation'!F108</f>
        <v>|x|</v>
      </c>
      <c r="AD108" s="31" t="str">
        <f>'[1]KEYS Layout_template_automation'!G108</f>
        <v>angle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1" t="str">
        <f>'[1]KEYS Layout_template_automation'!A109</f>
        <v>WP43</v>
      </c>
      <c r="Y109" s="11">
        <f>'[1]KEYS Layout_template_automation'!B109</f>
        <v>3</v>
      </c>
      <c r="Z109" s="11">
        <f>'[1]KEYS Layout_template_automation'!C109</f>
        <v>5</v>
      </c>
      <c r="AA109" s="6" t="str">
        <f>'[1]KEYS Layout_template_automation'!D109</f>
        <v>WP43.35</v>
      </c>
      <c r="AB109" s="27" t="str">
        <f>'[1]KEYS Layout_template_automation'!E109</f>
        <v xml:space="preserve"> f </v>
      </c>
      <c r="AC109" s="30" t="str">
        <f>'[1]KEYS Layout_template_automation'!F109</f>
        <v xml:space="preserve"> </v>
      </c>
      <c r="AD109" s="31" t="str">
        <f>'[1]KEYS Layout_template_automation'!G109</f>
        <v>SNAP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1" t="str">
        <f>'[1]KEYS Layout_template_automation'!A110</f>
        <v>WP43</v>
      </c>
      <c r="Y110" s="11">
        <f>'[1]KEYS Layout_template_automation'!B110</f>
        <v>3</v>
      </c>
      <c r="Z110" s="11">
        <f>'[1]KEYS Layout_template_automation'!C110</f>
        <v>6</v>
      </c>
      <c r="AA110" s="6" t="str">
        <f>'[1]KEYS Layout_template_automation'!D110</f>
        <v>WP43.36</v>
      </c>
      <c r="AB110" s="27" t="str">
        <f>'[1]KEYS Layout_template_automation'!E110</f>
        <v xml:space="preserve"> g </v>
      </c>
      <c r="AC110" s="30" t="str">
        <f>'[1]KEYS Layout_template_automation'!F110</f>
        <v>USER</v>
      </c>
      <c r="AD110" s="31" t="str">
        <f>'[1]KEYS Layout_template_automation'!G110</f>
        <v xml:space="preserve"> 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1" t="str">
        <f>'[1]KEYS Layout_template_automation'!A111</f>
        <v>WP43</v>
      </c>
      <c r="Y111" s="10">
        <f>'[1]KEYS Layout_template_automation'!B111</f>
        <v>4</v>
      </c>
      <c r="Z111" s="10">
        <f>'[1]KEYS Layout_template_automation'!C111</f>
        <v>1</v>
      </c>
      <c r="AA111" s="6" t="str">
        <f>'[1]KEYS Layout_template_automation'!D111</f>
        <v>WP43.41</v>
      </c>
      <c r="AB111" s="5" t="str">
        <f>'[1]KEYS Layout_template_automation'!E111</f>
        <v>ENTER</v>
      </c>
      <c r="AC111" s="30" t="str">
        <f>'[1]KEYS Layout_template_automation'!F111</f>
        <v>FILL</v>
      </c>
      <c r="AD111" s="31" t="str">
        <f>'[1]KEYS Layout_template_automation'!G111</f>
        <v>DROP Dn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1" t="str">
        <f>'[1]KEYS Layout_template_automation'!A112</f>
        <v>WP43</v>
      </c>
      <c r="Y112" s="11">
        <f>'[1]KEYS Layout_template_automation'!B112</f>
        <v>4</v>
      </c>
      <c r="Z112" s="11">
        <f>'[1]KEYS Layout_template_automation'!C112</f>
        <v>2</v>
      </c>
      <c r="AA112" s="6" t="str">
        <f>'[1]KEYS Layout_template_automation'!D112</f>
        <v>WP43.42</v>
      </c>
      <c r="AB112" s="5" t="str">
        <f>'[1]KEYS Layout_template_automation'!E112</f>
        <v>x &lt;&gt; y</v>
      </c>
      <c r="AC112" s="30" t="str">
        <f>'[1]KEYS Layout_template_automation'!F112</f>
        <v>x &lt;&gt;</v>
      </c>
      <c r="AD112" s="31" t="str">
        <f>'[1]KEYS Layout_template_automation'!G112</f>
        <v>[ STK ]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1" t="str">
        <f>'[1]KEYS Layout_template_automation'!A113</f>
        <v>WP43</v>
      </c>
      <c r="Y113" s="11">
        <f>'[1]KEYS Layout_template_automation'!B113</f>
        <v>4</v>
      </c>
      <c r="Z113" s="11">
        <f>'[1]KEYS Layout_template_automation'!C113</f>
        <v>3</v>
      </c>
      <c r="AA113" s="6" t="str">
        <f>'[1]KEYS Layout_template_automation'!D113</f>
        <v>WP43.43</v>
      </c>
      <c r="AB113" s="5" t="str">
        <f>'[1]KEYS Layout_template_automation'!E113</f>
        <v>+/-</v>
      </c>
      <c r="AC113" s="30" t="str">
        <f>'[1]KEYS Layout_template_automation'!F113</f>
        <v>Delta %</v>
      </c>
      <c r="AD113" s="31" t="str">
        <f>'[1]KEYS Layout_template_automation'!G113</f>
        <v>[ FIN ]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1" t="str">
        <f>'[1]KEYS Layout_template_automation'!A114</f>
        <v>WP43</v>
      </c>
      <c r="Y114" s="11">
        <f>'[1]KEYS Layout_template_automation'!B114</f>
        <v>4</v>
      </c>
      <c r="Z114" s="11">
        <f>'[1]KEYS Layout_template_automation'!C114</f>
        <v>4</v>
      </c>
      <c r="AA114" s="6" t="str">
        <f>'[1]KEYS Layout_template_automation'!D114</f>
        <v>WP43.44</v>
      </c>
      <c r="AB114" s="5" t="str">
        <f>'[1]KEYS Layout_template_automation'!E114</f>
        <v>E</v>
      </c>
      <c r="AC114" s="30" t="str">
        <f>'[1]KEYS Layout_template_automation'!F114</f>
        <v>DSP</v>
      </c>
      <c r="AD114" s="31" t="str">
        <f>'[1]KEYS Layout_template_automation'!G114</f>
        <v>[ DISP ]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1" t="str">
        <f>'[1]KEYS Layout_template_automation'!A115</f>
        <v>WP43</v>
      </c>
      <c r="Y115" s="11">
        <f>'[1]KEYS Layout_template_automation'!B115</f>
        <v>4</v>
      </c>
      <c r="Z115" s="11">
        <f>'[1]KEYS Layout_template_automation'!C115</f>
        <v>5</v>
      </c>
      <c r="AA115" s="6" t="str">
        <f>'[1]KEYS Layout_template_automation'!D115</f>
        <v>WP43.45</v>
      </c>
      <c r="AB115" s="5" t="str">
        <f>'[1]KEYS Layout_template_automation'!E115</f>
        <v>&lt;=</v>
      </c>
      <c r="AC115" s="30" t="str">
        <f>'[1]KEYS Layout_template_automation'!F115</f>
        <v>Undo</v>
      </c>
      <c r="AD115" s="31" t="str">
        <f>'[1]KEYS Layout_template_automation'!G115</f>
        <v>[ CLR ]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1" t="str">
        <f>'[1]KEYS Layout_template_automation'!A116</f>
        <v>WP43</v>
      </c>
      <c r="Y116" s="10">
        <f>'[1]KEYS Layout_template_automation'!B116</f>
        <v>5</v>
      </c>
      <c r="Z116" s="10">
        <f>'[1]KEYS Layout_template_automation'!C116</f>
        <v>1</v>
      </c>
      <c r="AA116" s="6" t="str">
        <f>'[1]KEYS Layout_template_automation'!D116</f>
        <v>WP43.51</v>
      </c>
      <c r="AB116" s="27" t="str">
        <f>'[1]KEYS Layout_template_automation'!E116</f>
        <v>÷</v>
      </c>
      <c r="AC116" s="30" t="str">
        <f>'[1]KEYS Layout_template_automation'!F116</f>
        <v>| |</v>
      </c>
      <c r="AD116" s="31" t="str">
        <f>'[1]KEYS Layout_template_automation'!G116</f>
        <v>MOD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1" t="str">
        <f>'[1]KEYS Layout_template_automation'!A117</f>
        <v>WP43</v>
      </c>
      <c r="Y117" s="11">
        <f>'[1]KEYS Layout_template_automation'!B117</f>
        <v>5</v>
      </c>
      <c r="Z117" s="11">
        <f>'[1]KEYS Layout_template_automation'!C117</f>
        <v>2</v>
      </c>
      <c r="AA117" s="6" t="str">
        <f>'[1]KEYS Layout_template_automation'!D117</f>
        <v>WP43.52</v>
      </c>
      <c r="AB117" s="5">
        <f>'[1]KEYS Layout_template_automation'!E117</f>
        <v>7</v>
      </c>
      <c r="AC117" s="30" t="str">
        <f>'[1]KEYS Layout_template_automation'!F117</f>
        <v xml:space="preserve"> </v>
      </c>
      <c r="AD117" s="31" t="str">
        <f>'[1]KEYS Layout_template_automation'!G117</f>
        <v xml:space="preserve"> 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1" t="str">
        <f>'[1]KEYS Layout_template_automation'!A118</f>
        <v>WP43</v>
      </c>
      <c r="Y118" s="11">
        <f>'[1]KEYS Layout_template_automation'!B118</f>
        <v>5</v>
      </c>
      <c r="Z118" s="11">
        <f>'[1]KEYS Layout_template_automation'!C118</f>
        <v>3</v>
      </c>
      <c r="AA118" s="6" t="str">
        <f>'[1]KEYS Layout_template_automation'!D118</f>
        <v>WP43.53</v>
      </c>
      <c r="AB118" s="5">
        <f>'[1]KEYS Layout_template_automation'!E118</f>
        <v>8</v>
      </c>
      <c r="AC118" s="30" t="str">
        <f>'[1]KEYS Layout_template_automation'!F118</f>
        <v xml:space="preserve"> </v>
      </c>
      <c r="AD118" s="31" t="str">
        <f>'[1]KEYS Layout_template_automation'!G118</f>
        <v>MODE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1" t="str">
        <f>'[1]KEYS Layout_template_automation'!A119</f>
        <v>WP43</v>
      </c>
      <c r="Y119" s="11">
        <f>'[1]KEYS Layout_template_automation'!B119</f>
        <v>5</v>
      </c>
      <c r="Z119" s="11">
        <f>'[1]KEYS Layout_template_automation'!C119</f>
        <v>4</v>
      </c>
      <c r="AA119" s="6" t="str">
        <f>'[1]KEYS Layout_template_automation'!D119</f>
        <v>WP43.54</v>
      </c>
      <c r="AB119" s="5">
        <f>'[1]KEYS Layout_template_automation'!E119</f>
        <v>9</v>
      </c>
      <c r="AC119" s="30" t="str">
        <f>'[1]KEYS Layout_template_automation'!F119</f>
        <v>LBL</v>
      </c>
      <c r="AD119" s="31" t="str">
        <f>'[1]KEYS Layout_template_automation'!G119</f>
        <v>RTN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1" t="str">
        <f>'[1]KEYS Layout_template_automation'!A120</f>
        <v>WP43</v>
      </c>
      <c r="Y120" s="11">
        <f>'[1]KEYS Layout_template_automation'!B120</f>
        <v>5</v>
      </c>
      <c r="Z120" s="11">
        <f>'[1]KEYS Layout_template_automation'!C120</f>
        <v>5</v>
      </c>
      <c r="AA120" s="6" t="str">
        <f>'[1]KEYS Layout_template_automation'!D120</f>
        <v>WP43.55</v>
      </c>
      <c r="AB120" s="5" t="str">
        <f>'[1]KEYS Layout_template_automation'!E120</f>
        <v>XEQ</v>
      </c>
      <c r="AC120" s="30" t="str">
        <f>'[1]KEYS Layout_template_automation'!F120</f>
        <v>GTO</v>
      </c>
      <c r="AD120" s="31" t="str">
        <f>'[1]KEYS Layout_template_automation'!G120</f>
        <v>[ FLAG ]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1" t="str">
        <f>'[1]KEYS Layout_template_automation'!A121</f>
        <v>WP43</v>
      </c>
      <c r="Y121" s="10">
        <f>'[1]KEYS Layout_template_automation'!B121</f>
        <v>6</v>
      </c>
      <c r="Z121" s="10">
        <f>'[1]KEYS Layout_template_automation'!C121</f>
        <v>1</v>
      </c>
      <c r="AA121" s="6" t="str">
        <f>'[1]KEYS Layout_template_automation'!D121</f>
        <v>WP43.61</v>
      </c>
      <c r="AB121" s="27" t="str">
        <f>'[1]KEYS Layout_template_automation'!E121</f>
        <v>✕</v>
      </c>
      <c r="AC121" s="30" t="str">
        <f>'[1]KEYS Layout_template_automation'!F121</f>
        <v>x!</v>
      </c>
      <c r="AD121" s="31" t="str">
        <f>'[1]KEYS Layout_template_automation'!G121</f>
        <v>[ PROB ]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1" t="str">
        <f>'[1]KEYS Layout_template_automation'!A122</f>
        <v>WP43</v>
      </c>
      <c r="Y122" s="11">
        <f>'[1]KEYS Layout_template_automation'!B122</f>
        <v>6</v>
      </c>
      <c r="Z122" s="11">
        <f>'[1]KEYS Layout_template_automation'!C122</f>
        <v>2</v>
      </c>
      <c r="AA122" s="6" t="str">
        <f>'[1]KEYS Layout_template_automation'!D122</f>
        <v>WP43.62</v>
      </c>
      <c r="AB122" s="5">
        <f>'[1]KEYS Layout_template_automation'!E122</f>
        <v>4</v>
      </c>
      <c r="AC122" s="30" t="str">
        <f>'[1]KEYS Layout_template_automation'!F122</f>
        <v>[ Sigma ]</v>
      </c>
      <c r="AD122" s="31" t="str">
        <f>'[1]KEYS Layout_template_automation'!G122</f>
        <v>[ STAT ]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1" t="str">
        <f>'[1]KEYS Layout_template_automation'!A123</f>
        <v>WP43</v>
      </c>
      <c r="Y123" s="11">
        <f>'[1]KEYS Layout_template_automation'!B123</f>
        <v>6</v>
      </c>
      <c r="Z123" s="11">
        <f>'[1]KEYS Layout_template_automation'!C123</f>
        <v>3</v>
      </c>
      <c r="AA123" s="6" t="str">
        <f>'[1]KEYS Layout_template_automation'!D123</f>
        <v>WP43.63</v>
      </c>
      <c r="AB123" s="5">
        <f>'[1]KEYS Layout_template_automation'!E123</f>
        <v>5</v>
      </c>
      <c r="AC123" s="30" t="str">
        <f>'[1]KEYS Layout_template_automation'!F123</f>
        <v>R&lt;-</v>
      </c>
      <c r="AD123" s="31" t="str">
        <f>'[1]KEYS Layout_template_automation'!G123</f>
        <v>-&gt;P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1" t="str">
        <f>'[1]KEYS Layout_template_automation'!A124</f>
        <v>WP43</v>
      </c>
      <c r="Y124" s="11">
        <f>'[1]KEYS Layout_template_automation'!B124</f>
        <v>6</v>
      </c>
      <c r="Z124" s="11">
        <f>'[1]KEYS Layout_template_automation'!C124</f>
        <v>4</v>
      </c>
      <c r="AA124" s="6" t="str">
        <f>'[1]KEYS Layout_template_automation'!D124</f>
        <v>WP43.64</v>
      </c>
      <c r="AB124" s="5">
        <f>'[1]KEYS Layout_template_automation'!E124</f>
        <v>6</v>
      </c>
      <c r="AC124" s="30" t="str">
        <f>'[1]KEYS Layout_template_automation'!F124</f>
        <v>TIMER</v>
      </c>
      <c r="AD124" s="31" t="str">
        <f>'[1]KEYS Layout_template_automation'!G124</f>
        <v>[ CLK ]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1" t="str">
        <f>'[1]KEYS Layout_template_automation'!A125</f>
        <v>WP43</v>
      </c>
      <c r="Y125" s="11">
        <f>'[1]KEYS Layout_template_automation'!B125</f>
        <v>6</v>
      </c>
      <c r="Z125" s="11">
        <f>'[1]KEYS Layout_template_automation'!C125</f>
        <v>5</v>
      </c>
      <c r="AA125" s="6" t="str">
        <f>'[1]KEYS Layout_template_automation'!D125</f>
        <v>WP43.65</v>
      </c>
      <c r="AB125" s="5" t="str">
        <f>'[1]KEYS Layout_template_automation'!E125</f>
        <v>Up</v>
      </c>
      <c r="AC125" s="30" t="str">
        <f>'[1]KEYS Layout_template_automation'!F125</f>
        <v>Scroll Up</v>
      </c>
      <c r="AD125" s="31" t="str">
        <f>'[1]KEYS Layout_template_automation'!G125</f>
        <v>SF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1" t="str">
        <f>'[1]KEYS Layout_template_automation'!A126</f>
        <v>WP43</v>
      </c>
      <c r="Y126" s="10">
        <f>'[1]KEYS Layout_template_automation'!B126</f>
        <v>7</v>
      </c>
      <c r="Z126" s="10">
        <f>'[1]KEYS Layout_template_automation'!C126</f>
        <v>1</v>
      </c>
      <c r="AA126" s="6" t="str">
        <f>'[1]KEYS Layout_template_automation'!D126</f>
        <v>WP43.71</v>
      </c>
      <c r="AB126" s="5" t="str">
        <f>'[1]KEYS Layout_template_automation'!E126</f>
        <v>-</v>
      </c>
      <c r="AC126" s="30" t="str">
        <f>'[1]KEYS Layout_template_automation'!F126</f>
        <v>[ INTS ]</v>
      </c>
      <c r="AD126" s="31" t="str">
        <f>'[1]KEYS Layout_template_automation'!G126</f>
        <v>[ PART ]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1" t="str">
        <f>'[1]KEYS Layout_template_automation'!A127</f>
        <v>WP43</v>
      </c>
      <c r="Y127" s="11">
        <f>'[1]KEYS Layout_template_automation'!B127</f>
        <v>7</v>
      </c>
      <c r="Z127" s="11">
        <f>'[1]KEYS Layout_template_automation'!C127</f>
        <v>2</v>
      </c>
      <c r="AA127" s="6" t="str">
        <f>'[1]KEYS Layout_template_automation'!D127</f>
        <v>WP43.72</v>
      </c>
      <c r="AB127" s="5">
        <f>'[1]KEYS Layout_template_automation'!E127</f>
        <v>1</v>
      </c>
      <c r="AC127" s="30" t="str">
        <f>'[1]KEYS Layout_template_automation'!F127</f>
        <v>[ ADV ]</v>
      </c>
      <c r="AD127" s="31" t="str">
        <f>'[1]KEYS Layout_template_automation'!G127</f>
        <v>[ EQN ]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1" t="str">
        <f>'[1]KEYS Layout_template_automation'!A128</f>
        <v>WP43</v>
      </c>
      <c r="Y128" s="11">
        <f>'[1]KEYS Layout_template_automation'!B128</f>
        <v>7</v>
      </c>
      <c r="Z128" s="11">
        <f>'[1]KEYS Layout_template_automation'!C128</f>
        <v>3</v>
      </c>
      <c r="AA128" s="6" t="str">
        <f>'[1]KEYS Layout_template_automation'!D128</f>
        <v>WP43.73</v>
      </c>
      <c r="AB128" s="5">
        <f>'[1]KEYS Layout_template_automation'!E128</f>
        <v>2</v>
      </c>
      <c r="AC128" s="30" t="str">
        <f>'[1]KEYS Layout_template_automation'!F128</f>
        <v>[ MATX ]</v>
      </c>
      <c r="AD128" s="31" t="str">
        <f>'[1]KEYS Layout_template_automation'!G128</f>
        <v>[ X.FN ]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1" t="str">
        <f>'[1]KEYS Layout_template_automation'!A129</f>
        <v>WP43</v>
      </c>
      <c r="Y129" s="11">
        <f>'[1]KEYS Layout_template_automation'!B129</f>
        <v>7</v>
      </c>
      <c r="Z129" s="11">
        <f>'[1]KEYS Layout_template_automation'!C129</f>
        <v>4</v>
      </c>
      <c r="AA129" s="6" t="str">
        <f>'[1]KEYS Layout_template_automation'!D129</f>
        <v>WP43.74</v>
      </c>
      <c r="AB129" s="5">
        <f>'[1]KEYS Layout_template_automation'!E129</f>
        <v>3</v>
      </c>
      <c r="AC129" s="30" t="str">
        <f>'[1]KEYS Layout_template_automation'!F129</f>
        <v>pi</v>
      </c>
      <c r="AD129" s="31" t="str">
        <f>'[1]KEYS Layout_template_automation'!G129</f>
        <v>[ CONST ]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1" t="str">
        <f>'[1]KEYS Layout_template_automation'!A130</f>
        <v>WP43</v>
      </c>
      <c r="Y130" s="11">
        <f>'[1]KEYS Layout_template_automation'!B130</f>
        <v>7</v>
      </c>
      <c r="Z130" s="11">
        <f>'[1]KEYS Layout_template_automation'!C130</f>
        <v>5</v>
      </c>
      <c r="AA130" s="6" t="str">
        <f>'[1]KEYS Layout_template_automation'!D130</f>
        <v>WP43.75</v>
      </c>
      <c r="AB130" s="5" t="str">
        <f>'[1]KEYS Layout_template_automation'!E130</f>
        <v>Dn</v>
      </c>
      <c r="AC130" s="30" t="str">
        <f>'[1]KEYS Layout_template_automation'!F130</f>
        <v>Scroll Dn</v>
      </c>
      <c r="AD130" s="31" t="str">
        <f>'[1]KEYS Layout_template_automation'!G130</f>
        <v>CF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1" t="str">
        <f>'[1]KEYS Layout_template_automation'!A131</f>
        <v>WP43</v>
      </c>
      <c r="Y131" s="10">
        <f>'[1]KEYS Layout_template_automation'!B131</f>
        <v>8</v>
      </c>
      <c r="Z131" s="10">
        <f>'[1]KEYS Layout_template_automation'!C131</f>
        <v>1</v>
      </c>
      <c r="AA131" s="6" t="str">
        <f>'[1]KEYS Layout_template_automation'!D131</f>
        <v>WP43.81</v>
      </c>
      <c r="AB131" s="5" t="str">
        <f>'[1]KEYS Layout_template_automation'!E131</f>
        <v>+</v>
      </c>
      <c r="AC131" s="30" t="str">
        <f>'[1]KEYS Layout_template_automation'!F131</f>
        <v>[ LOOP ]</v>
      </c>
      <c r="AD131" s="31" t="str">
        <f>'[1]KEYS Layout_template_automation'!G131</f>
        <v>[ TEST ]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1" t="str">
        <f>'[1]KEYS Layout_template_automation'!A132</f>
        <v>WP43</v>
      </c>
      <c r="Y132" s="11">
        <f>'[1]KEYS Layout_template_automation'!B132</f>
        <v>8</v>
      </c>
      <c r="Z132" s="11">
        <f>'[1]KEYS Layout_template_automation'!C132</f>
        <v>2</v>
      </c>
      <c r="AA132" s="6" t="str">
        <f>'[1]KEYS Layout_template_automation'!D132</f>
        <v>WP43.82</v>
      </c>
      <c r="AB132" s="5">
        <f>'[1]KEYS Layout_template_automation'!E132</f>
        <v>0</v>
      </c>
      <c r="AC132" s="30" t="str">
        <f>'[1]KEYS Layout_template_automation'!F132</f>
        <v>[ I/O ]</v>
      </c>
      <c r="AD132" s="31" t="str">
        <f>'[1]KEYS Layout_template_automation'!G132</f>
        <v>[ PRINT ]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1" t="str">
        <f>'[1]KEYS Layout_template_automation'!A133</f>
        <v>WP43</v>
      </c>
      <c r="Y133" s="11">
        <f>'[1]KEYS Layout_template_automation'!B133</f>
        <v>8</v>
      </c>
      <c r="Z133" s="11">
        <f>'[1]KEYS Layout_template_automation'!C133</f>
        <v>3</v>
      </c>
      <c r="AA133" s="6" t="str">
        <f>'[1]KEYS Layout_template_automation'!D133</f>
        <v>WP43.83</v>
      </c>
      <c r="AB133" s="5" t="str">
        <f>'[1]KEYS Layout_template_automation'!E133</f>
        <v>.</v>
      </c>
      <c r="AC133" s="30" t="str">
        <f>'[1]KEYS Layout_template_automation'!F133</f>
        <v>SHOW</v>
      </c>
      <c r="AD133" s="31" t="str">
        <f>'[1]KEYS Layout_template_automation'!G133</f>
        <v>[ INFO ]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1" t="str">
        <f>'[1]KEYS Layout_template_automation'!A134</f>
        <v>WP43</v>
      </c>
      <c r="Y134" s="11">
        <f>'[1]KEYS Layout_template_automation'!B134</f>
        <v>8</v>
      </c>
      <c r="Z134" s="11">
        <f>'[1]KEYS Layout_template_automation'!C134</f>
        <v>4</v>
      </c>
      <c r="AA134" s="6" t="str">
        <f>'[1]KEYS Layout_template_automation'!D134</f>
        <v>WP43.84</v>
      </c>
      <c r="AB134" s="5" t="str">
        <f>'[1]KEYS Layout_template_automation'!E134</f>
        <v>R/S</v>
      </c>
      <c r="AC134" s="30" t="str">
        <f>'[1]KEYS Layout_template_automation'!F134</f>
        <v>P/R</v>
      </c>
      <c r="AD134" s="31" t="str">
        <f>'[1]KEYS Layout_template_automation'!G134</f>
        <v>P.FN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1" t="str">
        <f>'[1]KEYS Layout_template_automation'!A135</f>
        <v>WP43</v>
      </c>
      <c r="Y135" s="11">
        <f>'[1]KEYS Layout_template_automation'!B135</f>
        <v>8</v>
      </c>
      <c r="Z135" s="11">
        <f>'[1]KEYS Layout_template_automation'!C135</f>
        <v>5</v>
      </c>
      <c r="AA135" s="6" t="str">
        <f>'[1]KEYS Layout_template_automation'!D135</f>
        <v>WP43.85</v>
      </c>
      <c r="AB135" s="5" t="str">
        <f>'[1]KEYS Layout_template_automation'!E135</f>
        <v>EXIT</v>
      </c>
      <c r="AC135" s="30" t="str">
        <f>'[1]KEYS Layout_template_automation'!F135</f>
        <v>CATALOG</v>
      </c>
      <c r="AD135" s="31" t="str">
        <f>'[1]KEYS Layout_template_automation'!G135</f>
        <v>OFF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f>'[1]KEYS Layout_template_automation'!A136</f>
        <v>0</v>
      </c>
      <c r="Y136" s="12">
        <f>'[1]KEYS Layout_template_automation'!B136</f>
        <v>0</v>
      </c>
      <c r="Z136" s="12">
        <f>'[1]KEYS Layout_template_automation'!C136</f>
        <v>0</v>
      </c>
      <c r="AA136" s="4">
        <f>'[1]KEYS Layout_template_automation'!D136</f>
        <v>0</v>
      </c>
      <c r="AB136" s="4">
        <f>'[1]KEYS Layout_template_automation'!E136</f>
        <v>0</v>
      </c>
      <c r="AC136" s="4">
        <f>'[1]KEYS Layout_template_automation'!F136</f>
        <v>0</v>
      </c>
      <c r="AD136" s="4">
        <f>'[1]KEYS Layout_template_automation'!G136</f>
        <v>0</v>
      </c>
      <c r="AG136" s="21"/>
    </row>
    <row r="137" spans="23:44" ht="18" customHeight="1">
      <c r="X137" s="4">
        <f>'[1]KEYS Layout_template_automation'!A137</f>
        <v>0</v>
      </c>
      <c r="Y137" s="12">
        <f>'[1]KEYS Layout_template_automation'!B137</f>
        <v>0</v>
      </c>
      <c r="Z137" s="12">
        <f>'[1]KEYS Layout_template_automation'!C137</f>
        <v>0</v>
      </c>
      <c r="AA137" s="4">
        <f>'[1]KEYS Layout_template_automation'!D137</f>
        <v>0</v>
      </c>
      <c r="AB137" s="4">
        <f>'[1]KEYS Layout_template_automation'!E137</f>
        <v>0</v>
      </c>
      <c r="AC137" s="4">
        <f>'[1]KEYS Layout_template_automation'!F137</f>
        <v>0</v>
      </c>
      <c r="AD137" s="4">
        <f>'[1]KEYS Layout_template_automation'!G137</f>
        <v>0</v>
      </c>
      <c r="AG137" s="21"/>
    </row>
    <row r="138" spans="23:44" ht="18" customHeight="1">
      <c r="W138" s="1" t="s">
        <v>418</v>
      </c>
      <c r="X138" s="75" t="str">
        <f>'[1]KEYS Layout_template_automation'!A138</f>
        <v>V43 LT</v>
      </c>
      <c r="Y138" s="10">
        <f>'[1]KEYS Layout_template_automation'!B138</f>
        <v>1</v>
      </c>
      <c r="Z138" s="10">
        <f>'[1]KEYS Layout_template_automation'!C138</f>
        <v>1</v>
      </c>
      <c r="AA138" s="6" t="str">
        <f>'[1]KEYS Layout_template_automation'!D138</f>
        <v>V43 LT.11</v>
      </c>
      <c r="AB138" s="5" t="str">
        <f>'[1]KEYS Layout_template_automation'!E138</f>
        <v>F1</v>
      </c>
      <c r="AC138" s="29">
        <f>'[1]KEYS Layout_template_automation'!F138</f>
        <v>0</v>
      </c>
      <c r="AD138" s="29">
        <f>'[1]KEYS Layout_template_automation'!G138</f>
        <v>0</v>
      </c>
      <c r="AE138" s="36"/>
      <c r="AF138" s="47"/>
      <c r="AG138" s="21"/>
    </row>
    <row r="139" spans="23:44" ht="18" customHeight="1">
      <c r="X139" s="76" t="str">
        <f>'[1]KEYS Layout_template_automation'!A139</f>
        <v>V43 LT</v>
      </c>
      <c r="Y139" s="11">
        <f>'[1]KEYS Layout_template_automation'!B139</f>
        <v>1</v>
      </c>
      <c r="Z139" s="11">
        <f>'[1]KEYS Layout_template_automation'!C139</f>
        <v>2</v>
      </c>
      <c r="AA139" s="6" t="str">
        <f>'[1]KEYS Layout_template_automation'!D139</f>
        <v>V43 LT.12</v>
      </c>
      <c r="AB139" s="5" t="str">
        <f>'[1]KEYS Layout_template_automation'!E139</f>
        <v>F2</v>
      </c>
      <c r="AC139" s="29">
        <f>'[1]KEYS Layout_template_automation'!F139</f>
        <v>0</v>
      </c>
      <c r="AD139" s="29">
        <f>'[1]KEYS Layout_template_automation'!G139</f>
        <v>0</v>
      </c>
      <c r="AE139" s="36"/>
      <c r="AF139" s="47"/>
      <c r="AG139" s="21"/>
    </row>
    <row r="140" spans="23:44" ht="18" customHeight="1">
      <c r="X140" s="76" t="str">
        <f>'[1]KEYS Layout_template_automation'!A140</f>
        <v>V43 LT</v>
      </c>
      <c r="Y140" s="11">
        <f>'[1]KEYS Layout_template_automation'!B140</f>
        <v>1</v>
      </c>
      <c r="Z140" s="11">
        <f>'[1]KEYS Layout_template_automation'!C140</f>
        <v>3</v>
      </c>
      <c r="AA140" s="6" t="str">
        <f>'[1]KEYS Layout_template_automation'!D140</f>
        <v>V43 LT.13</v>
      </c>
      <c r="AB140" s="5" t="str">
        <f>'[1]KEYS Layout_template_automation'!E140</f>
        <v>F3</v>
      </c>
      <c r="AC140" s="29">
        <f>'[1]KEYS Layout_template_automation'!F140</f>
        <v>0</v>
      </c>
      <c r="AD140" s="29">
        <f>'[1]KEYS Layout_template_automation'!G140</f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6" t="str">
        <f>'[1]KEYS Layout_template_automation'!A141</f>
        <v>V43 LT</v>
      </c>
      <c r="Y141" s="11">
        <f>'[1]KEYS Layout_template_automation'!B141</f>
        <v>1</v>
      </c>
      <c r="Z141" s="11">
        <f>'[1]KEYS Layout_template_automation'!C141</f>
        <v>4</v>
      </c>
      <c r="AA141" s="6" t="str">
        <f>'[1]KEYS Layout_template_automation'!D141</f>
        <v>V43 LT.14</v>
      </c>
      <c r="AB141" s="5" t="str">
        <f>'[1]KEYS Layout_template_automation'!E141</f>
        <v>F4</v>
      </c>
      <c r="AC141" s="29">
        <f>'[1]KEYS Layout_template_automation'!F141</f>
        <v>0</v>
      </c>
      <c r="AD141" s="29">
        <f>'[1]KEYS Layout_template_automation'!G141</f>
        <v>0</v>
      </c>
      <c r="AE141" s="36"/>
      <c r="AF141" s="47"/>
      <c r="AG141" s="21"/>
      <c r="AR141" s="54" t="s">
        <v>410</v>
      </c>
    </row>
    <row r="142" spans="23:44" ht="18" customHeight="1">
      <c r="X142" s="76" t="str">
        <f>'[1]KEYS Layout_template_automation'!A142</f>
        <v>V43 LT</v>
      </c>
      <c r="Y142" s="11">
        <f>'[1]KEYS Layout_template_automation'!B142</f>
        <v>1</v>
      </c>
      <c r="Z142" s="11">
        <f>'[1]KEYS Layout_template_automation'!C142</f>
        <v>5</v>
      </c>
      <c r="AA142" s="6" t="str">
        <f>'[1]KEYS Layout_template_automation'!D142</f>
        <v>V43 LT.15</v>
      </c>
      <c r="AB142" s="5" t="str">
        <f>'[1]KEYS Layout_template_automation'!E142</f>
        <v>F4</v>
      </c>
      <c r="AC142" s="29">
        <f>'[1]KEYS Layout_template_automation'!F142</f>
        <v>0</v>
      </c>
      <c r="AD142" s="29">
        <f>'[1]KEYS Layout_template_automation'!G142</f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6" t="str">
        <f>'[1]KEYS Layout_template_automation'!A143</f>
        <v>V43 LT</v>
      </c>
      <c r="Y143" s="11">
        <f>'[1]KEYS Layout_template_automation'!B143</f>
        <v>1</v>
      </c>
      <c r="Z143" s="11">
        <f>'[1]KEYS Layout_template_automation'!C143</f>
        <v>6</v>
      </c>
      <c r="AA143" s="6" t="str">
        <f>'[1]KEYS Layout_template_automation'!D143</f>
        <v>V43 LT.16</v>
      </c>
      <c r="AB143" s="5" t="str">
        <f>'[1]KEYS Layout_template_automation'!E143</f>
        <v>F6</v>
      </c>
      <c r="AC143" s="29">
        <f>'[1]KEYS Layout_template_automation'!F143</f>
        <v>0</v>
      </c>
      <c r="AD143" s="29">
        <f>'[1]KEYS Layout_template_automation'!G143</f>
        <v>0</v>
      </c>
      <c r="AE143" s="36"/>
      <c r="AF143" s="47"/>
      <c r="AG143" s="21"/>
      <c r="AR143" s="54" t="s">
        <v>409</v>
      </c>
    </row>
    <row r="144" spans="23:44" ht="18" customHeight="1">
      <c r="X144" s="76" t="str">
        <f>'[1]KEYS Layout_template_automation'!A144</f>
        <v>V43 LT</v>
      </c>
      <c r="Y144" s="10">
        <f>'[1]KEYS Layout_template_automation'!B144</f>
        <v>2</v>
      </c>
      <c r="Z144" s="10">
        <f>'[1]KEYS Layout_template_automation'!C144</f>
        <v>1</v>
      </c>
      <c r="AA144" s="6" t="str">
        <f>'[1]KEYS Layout_template_automation'!D144</f>
        <v>V43 LT.21</v>
      </c>
      <c r="AB144" s="5" t="str">
        <f>'[1]KEYS Layout_template_automation'!E144</f>
        <v>STO</v>
      </c>
      <c r="AC144" s="30" t="str">
        <f>'[1]KEYS Layout_template_automation'!F144</f>
        <v>-&gt;I</v>
      </c>
      <c r="AD144" s="31" t="str">
        <f>'[1]KEYS Layout_template_automation'!G144</f>
        <v>a b/c</v>
      </c>
      <c r="AE144" s="36"/>
      <c r="AF144" s="45" t="s">
        <v>33</v>
      </c>
      <c r="AG144" s="21"/>
      <c r="AH144" t="str">
        <f t="shared" ref="AH144:AH207" si="28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IF(AM144="ITM_NULL","ITM_NULL",VLOOKUP(AM144,'C43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29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6" t="str">
        <f>'[1]KEYS Layout_template_automation'!A145</f>
        <v>V43 LT</v>
      </c>
      <c r="Y145" s="11">
        <f>'[1]KEYS Layout_template_automation'!B145</f>
        <v>2</v>
      </c>
      <c r="Z145" s="11">
        <f>'[1]KEYS Layout_template_automation'!C145</f>
        <v>2</v>
      </c>
      <c r="AA145" s="6" t="str">
        <f>'[1]KEYS Layout_template_automation'!D145</f>
        <v>V43 LT.22</v>
      </c>
      <c r="AB145" s="5" t="str">
        <f>'[1]KEYS Layout_template_automation'!E145</f>
        <v>RCL</v>
      </c>
      <c r="AC145" s="30" t="str">
        <f>'[1]KEYS Layout_template_automation'!F145</f>
        <v>y^x</v>
      </c>
      <c r="AD145" s="31" t="str">
        <f>'[1]KEYS Layout_template_automation'!G145</f>
        <v>#</v>
      </c>
      <c r="AE145" s="36"/>
      <c r="AF145" s="45" t="s">
        <v>34</v>
      </c>
      <c r="AG145" s="21"/>
      <c r="AH145" t="str">
        <f t="shared" si="28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IF(AM145="ITM_NULL","ITM_NULL",VLOOKUP(AM145,'C43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29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6" t="str">
        <f>'[1]KEYS Layout_template_automation'!A146</f>
        <v>V43 LT</v>
      </c>
      <c r="Y146" s="11">
        <f>'[1]KEYS Layout_template_automation'!B146</f>
        <v>2</v>
      </c>
      <c r="Z146" s="11">
        <f>'[1]KEYS Layout_template_automation'!C146</f>
        <v>3</v>
      </c>
      <c r="AA146" s="6" t="str">
        <f>'[1]KEYS Layout_template_automation'!D146</f>
        <v>V43 LT.23</v>
      </c>
      <c r="AB146" s="5" t="str">
        <f>'[1]KEYS Layout_template_automation'!E146</f>
        <v>1/x</v>
      </c>
      <c r="AC146" s="30" t="str">
        <f>'[1]KEYS Layout_template_automation'!F146</f>
        <v>x√y</v>
      </c>
      <c r="AD146" s="31" t="str">
        <f>'[1]KEYS Layout_template_automation'!G146</f>
        <v>.ms</v>
      </c>
      <c r="AE146" s="36"/>
      <c r="AF146" s="45" t="s">
        <v>35</v>
      </c>
      <c r="AG146" s="21"/>
      <c r="AH146" t="str">
        <f t="shared" si="28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IF(AM146="ITM_NULL","ITM_NULL",VLOOKUP(AM146,'C43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29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6" t="str">
        <f>'[1]KEYS Layout_template_automation'!A147</f>
        <v>V43 LT</v>
      </c>
      <c r="Y147" s="11">
        <f>'[1]KEYS Layout_template_automation'!B147</f>
        <v>2</v>
      </c>
      <c r="Z147" s="11">
        <f>'[1]KEYS Layout_template_automation'!C147</f>
        <v>4</v>
      </c>
      <c r="AA147" s="6" t="str">
        <f>'[1]KEYS Layout_template_automation'!D147</f>
        <v>V43 LT.24</v>
      </c>
      <c r="AB147" s="5" t="str">
        <f>'[1]KEYS Layout_template_automation'!E147</f>
        <v>√x</v>
      </c>
      <c r="AC147" s="30" t="str">
        <f>'[1]KEYS Layout_template_automation'!F147</f>
        <v>x^2</v>
      </c>
      <c r="AD147" s="31" t="str">
        <f>'[1]KEYS Layout_template_automation'!G147</f>
        <v>.d</v>
      </c>
      <c r="AE147" s="36"/>
      <c r="AF147" s="45" t="s">
        <v>36</v>
      </c>
      <c r="AG147" s="21"/>
      <c r="AH147" t="str">
        <f t="shared" si="28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IF(AM147="ITM_NULL","ITM_NULL",VLOOKUP(AM147,'C43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29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6" t="str">
        <f>'[1]KEYS Layout_template_automation'!A148</f>
        <v>V43 LT</v>
      </c>
      <c r="Y148" s="11">
        <f>'[1]KEYS Layout_template_automation'!B148</f>
        <v>2</v>
      </c>
      <c r="Z148" s="11">
        <f>'[1]KEYS Layout_template_automation'!C148</f>
        <v>5</v>
      </c>
      <c r="AA148" s="6" t="str">
        <f>'[1]KEYS Layout_template_automation'!D148</f>
        <v>V43 LT.25</v>
      </c>
      <c r="AB148" s="5" t="str">
        <f>'[1]KEYS Layout_template_automation'!E148</f>
        <v>LOG</v>
      </c>
      <c r="AC148" s="30" t="str">
        <f>'[1]KEYS Layout_template_automation'!F148</f>
        <v>10^x</v>
      </c>
      <c r="AD148" s="31" t="str">
        <f>'[1]KEYS Layout_template_automation'!G148</f>
        <v>-&gt;R</v>
      </c>
      <c r="AE148" s="36"/>
      <c r="AF148" s="45" t="s">
        <v>37</v>
      </c>
      <c r="AG148" s="21"/>
      <c r="AH148" t="str">
        <f t="shared" si="28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IF(AM148="ITM_NULL","ITM_NULL",VLOOKUP(AM148,'C43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29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6" t="str">
        <f>'[1]KEYS Layout_template_automation'!A149</f>
        <v>V43 LT</v>
      </c>
      <c r="Y149" s="11">
        <f>'[1]KEYS Layout_template_automation'!B149</f>
        <v>2</v>
      </c>
      <c r="Z149" s="11">
        <f>'[1]KEYS Layout_template_automation'!C149</f>
        <v>6</v>
      </c>
      <c r="AA149" s="6" t="str">
        <f>'[1]KEYS Layout_template_automation'!D149</f>
        <v>V43 LT.26</v>
      </c>
      <c r="AB149" s="5" t="str">
        <f>'[1]KEYS Layout_template_automation'!E149</f>
        <v>LN</v>
      </c>
      <c r="AC149" s="30" t="str">
        <f>'[1]KEYS Layout_template_automation'!F149</f>
        <v>e^x</v>
      </c>
      <c r="AD149" s="31" t="str">
        <f>'[1]KEYS Layout_template_automation'!G149</f>
        <v>-&gt;P</v>
      </c>
      <c r="AE149" s="36"/>
      <c r="AF149" s="45" t="s">
        <v>38</v>
      </c>
      <c r="AG149" s="21"/>
      <c r="AH149" t="str">
        <f t="shared" si="28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IF(AM149="ITM_NULL","ITM_NULL",VLOOKUP(AM149,'C43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29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6" t="str">
        <f>'[1]KEYS Layout_template_automation'!A150</f>
        <v>V43 LT</v>
      </c>
      <c r="Y150" s="10">
        <f>'[1]KEYS Layout_template_automation'!B150</f>
        <v>3</v>
      </c>
      <c r="Z150" s="10">
        <f>'[1]KEYS Layout_template_automation'!C150</f>
        <v>1</v>
      </c>
      <c r="AA150" s="6" t="str">
        <f>'[1]KEYS Layout_template_automation'!D150</f>
        <v>V43 LT.31</v>
      </c>
      <c r="AB150" s="27" t="str">
        <f>'[1]KEYS Layout_template_automation'!E150</f>
        <v xml:space="preserve"> f </v>
      </c>
      <c r="AC150" s="30" t="str">
        <f>'[1]KEYS Layout_template_automation'!F150</f>
        <v xml:space="preserve"> </v>
      </c>
      <c r="AD150" s="31" t="str">
        <f>'[1]KEYS Layout_template_automation'!G150</f>
        <v xml:space="preserve"> </v>
      </c>
      <c r="AE150" s="36"/>
      <c r="AF150" s="45" t="s">
        <v>80</v>
      </c>
      <c r="AG150" s="21"/>
      <c r="AH150" t="str">
        <f t="shared" si="28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IF(AM150="ITM_NULL","ITM_NULL",VLOOKUP(AM150,'C43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29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6" t="str">
        <f>'[1]KEYS Layout_template_automation'!A151</f>
        <v>V43 LT</v>
      </c>
      <c r="Y151" s="11">
        <f>'[1]KEYS Layout_template_automation'!B151</f>
        <v>3</v>
      </c>
      <c r="Z151" s="11">
        <f>'[1]KEYS Layout_template_automation'!C151</f>
        <v>2</v>
      </c>
      <c r="AA151" s="6" t="str">
        <f>'[1]KEYS Layout_template_automation'!D151</f>
        <v>V43 LT.32</v>
      </c>
      <c r="AB151" s="27" t="str">
        <f>'[1]KEYS Layout_template_automation'!E151</f>
        <v xml:space="preserve"> g </v>
      </c>
      <c r="AC151" s="30" t="str">
        <f>'[1]KEYS Layout_template_automation'!F151</f>
        <v xml:space="preserve"> </v>
      </c>
      <c r="AD151" s="31" t="str">
        <f>'[1]KEYS Layout_template_automation'!G151</f>
        <v xml:space="preserve"> </v>
      </c>
      <c r="AE151" s="36"/>
      <c r="AF151" s="45" t="s">
        <v>81</v>
      </c>
      <c r="AG151" s="21"/>
      <c r="AH151" t="str">
        <f t="shared" si="28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IF(AM151="ITM_NULL","ITM_NULL",VLOOKUP(AM151,'C43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29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6" t="str">
        <f>'[1]KEYS Layout_template_automation'!A152</f>
        <v>V43 LT</v>
      </c>
      <c r="Y152" s="11">
        <f>'[1]KEYS Layout_template_automation'!B152</f>
        <v>3</v>
      </c>
      <c r="Z152" s="11">
        <f>'[1]KEYS Layout_template_automation'!C152</f>
        <v>3</v>
      </c>
      <c r="AA152" s="6" t="str">
        <f>'[1]KEYS Layout_template_automation'!D152</f>
        <v>V43 LT.33</v>
      </c>
      <c r="AB152" s="5" t="str">
        <f>'[1]KEYS Layout_template_automation'!E152</f>
        <v>RDN</v>
      </c>
      <c r="AC152" s="30" t="str">
        <f>'[1]KEYS Layout_template_automation'!F152</f>
        <v>DRG</v>
      </c>
      <c r="AD152" s="31" t="str">
        <f>'[1]KEYS Layout_template_automation'!G152</f>
        <v>pi</v>
      </c>
      <c r="AE152" s="36"/>
      <c r="AF152" s="45" t="s">
        <v>39</v>
      </c>
      <c r="AG152" s="21"/>
      <c r="AH152" t="str">
        <f t="shared" si="28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IF(AM152="ITM_NULL","ITM_NULL",VLOOKUP(AM152,'C43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29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6" t="str">
        <f>'[1]KEYS Layout_template_automation'!A153</f>
        <v>V43 LT</v>
      </c>
      <c r="Y153" s="11">
        <f>'[1]KEYS Layout_template_automation'!B153</f>
        <v>3</v>
      </c>
      <c r="Z153" s="11">
        <f>'[1]KEYS Layout_template_automation'!C153</f>
        <v>4</v>
      </c>
      <c r="AA153" s="6" t="str">
        <f>'[1]KEYS Layout_template_automation'!D153</f>
        <v>V43 LT.34</v>
      </c>
      <c r="AB153" s="5" t="str">
        <f>'[1]KEYS Layout_template_automation'!E153</f>
        <v>SIN</v>
      </c>
      <c r="AC153" s="30" t="str">
        <f>'[1]KEYS Layout_template_automation'!F153</f>
        <v>ASIN</v>
      </c>
      <c r="AD153" s="31" t="str">
        <f>'[1]KEYS Layout_template_automation'!G153</f>
        <v>GTO</v>
      </c>
      <c r="AE153" s="36"/>
      <c r="AF153" s="45" t="s">
        <v>40</v>
      </c>
      <c r="AG153" s="21"/>
      <c r="AH153" t="str">
        <f t="shared" si="28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IF(AM153="ITM_NULL","ITM_NULL",VLOOKUP(AM153,'C43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29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6" t="str">
        <f>'[1]KEYS Layout_template_automation'!A154</f>
        <v>V43 LT</v>
      </c>
      <c r="Y154" s="11">
        <f>'[1]KEYS Layout_template_automation'!B154</f>
        <v>3</v>
      </c>
      <c r="Z154" s="11">
        <f>'[1]KEYS Layout_template_automation'!C154</f>
        <v>5</v>
      </c>
      <c r="AA154" s="6" t="str">
        <f>'[1]KEYS Layout_template_automation'!D154</f>
        <v>V43 LT.35</v>
      </c>
      <c r="AB154" s="5" t="str">
        <f>'[1]KEYS Layout_template_automation'!E154</f>
        <v>COS</v>
      </c>
      <c r="AC154" s="30" t="str">
        <f>'[1]KEYS Layout_template_automation'!F154</f>
        <v>ACOS</v>
      </c>
      <c r="AD154" s="31" t="str">
        <f>'[1]KEYS Layout_template_automation'!G154</f>
        <v>LBL</v>
      </c>
      <c r="AE154" s="36"/>
      <c r="AF154" s="45" t="s">
        <v>41</v>
      </c>
      <c r="AG154" s="21"/>
      <c r="AH154" t="str">
        <f t="shared" si="28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IF(AM154="ITM_NULL","ITM_NULL",VLOOKUP(AM154,'C43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29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6" t="str">
        <f>'[1]KEYS Layout_template_automation'!A155</f>
        <v>V43 LT</v>
      </c>
      <c r="Y155" s="11">
        <f>'[1]KEYS Layout_template_automation'!B155</f>
        <v>3</v>
      </c>
      <c r="Z155" s="11">
        <f>'[1]KEYS Layout_template_automation'!C155</f>
        <v>6</v>
      </c>
      <c r="AA155" s="6" t="str">
        <f>'[1]KEYS Layout_template_automation'!D155</f>
        <v>V43 LT.36</v>
      </c>
      <c r="AB155" s="5" t="str">
        <f>'[1]KEYS Layout_template_automation'!E155</f>
        <v>TAN</v>
      </c>
      <c r="AC155" s="30" t="str">
        <f>'[1]KEYS Layout_template_automation'!F155</f>
        <v>ATAN</v>
      </c>
      <c r="AD155" s="31" t="str">
        <f>'[1]KEYS Layout_template_automation'!G155</f>
        <v>RTN</v>
      </c>
      <c r="AE155" s="36"/>
      <c r="AF155" s="45" t="s">
        <v>42</v>
      </c>
      <c r="AG155" s="21"/>
      <c r="AH155" t="str">
        <f t="shared" si="28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IF(AM155="ITM_NULL","ITM_NULL",VLOOKUP(AM155,'C43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29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6" t="str">
        <f>'[1]KEYS Layout_template_automation'!A156</f>
        <v>V43 LT</v>
      </c>
      <c r="Y156" s="10">
        <f>'[1]KEYS Layout_template_automation'!B156</f>
        <v>4</v>
      </c>
      <c r="Z156" s="10">
        <f>'[1]KEYS Layout_template_automation'!C156</f>
        <v>1</v>
      </c>
      <c r="AA156" s="6" t="str">
        <f>'[1]KEYS Layout_template_automation'!D156</f>
        <v>V43 LT.41</v>
      </c>
      <c r="AB156" s="5" t="str">
        <f>'[1]KEYS Layout_template_automation'!E156</f>
        <v>ENTER</v>
      </c>
      <c r="AC156" s="30" t="str">
        <f>'[1]KEYS Layout_template_automation'!F156</f>
        <v>COMPLEX</v>
      </c>
      <c r="AD156" s="31" t="str">
        <f>'[1]KEYS Layout_template_automation'!G156</f>
        <v>[ CPX ]</v>
      </c>
      <c r="AE156" s="36"/>
      <c r="AF156" s="48"/>
      <c r="AG156" s="21"/>
      <c r="AH156" t="str">
        <f t="shared" si="28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IF(AM156="ITM_NULL","ITM_NULL",VLOOKUP(AM156,'C43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29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6" t="str">
        <f>'[1]KEYS Layout_template_automation'!A157</f>
        <v>V43 LT</v>
      </c>
      <c r="Y157" s="11">
        <f>'[1]KEYS Layout_template_automation'!B157</f>
        <v>4</v>
      </c>
      <c r="Z157" s="11">
        <f>'[1]KEYS Layout_template_automation'!C157</f>
        <v>2</v>
      </c>
      <c r="AA157" s="6" t="str">
        <f>'[1]KEYS Layout_template_automation'!D157</f>
        <v>V43 LT.42</v>
      </c>
      <c r="AB157" s="5" t="str">
        <f>'[1]KEYS Layout_template_automation'!E157</f>
        <v>x &lt;&gt; y</v>
      </c>
      <c r="AC157" s="30" t="str">
        <f>'[1]KEYS Layout_template_automation'!F157</f>
        <v>LASTx</v>
      </c>
      <c r="AD157" s="31" t="str">
        <f>'[1]KEYS Layout_template_automation'!G157</f>
        <v>[ STK ]</v>
      </c>
      <c r="AE157" s="36"/>
      <c r="AF157" s="45" t="s">
        <v>43</v>
      </c>
      <c r="AG157" s="21"/>
      <c r="AH157" t="str">
        <f t="shared" si="28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IF(AM157="ITM_NULL","ITM_NULL",VLOOKUP(AM157,'C43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29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6" t="str">
        <f>'[1]KEYS Layout_template_automation'!A158</f>
        <v>V43 LT</v>
      </c>
      <c r="Y158" s="11">
        <f>'[1]KEYS Layout_template_automation'!B158</f>
        <v>4</v>
      </c>
      <c r="Z158" s="11">
        <f>'[1]KEYS Layout_template_automation'!C158</f>
        <v>3</v>
      </c>
      <c r="AA158" s="6" t="str">
        <f>'[1]KEYS Layout_template_automation'!D158</f>
        <v>V43 LT.43</v>
      </c>
      <c r="AB158" s="5" t="str">
        <f>'[1]KEYS Layout_template_automation'!E158</f>
        <v>CHS</v>
      </c>
      <c r="AC158" s="30" t="str">
        <f>'[1]KEYS Layout_template_automation'!F158</f>
        <v>|x|</v>
      </c>
      <c r="AD158" s="31" t="str">
        <f>'[1]KEYS Layout_template_automation'!G158</f>
        <v>angle</v>
      </c>
      <c r="AE158" s="36"/>
      <c r="AF158" s="45" t="s">
        <v>44</v>
      </c>
      <c r="AG158" s="21"/>
      <c r="AH158" t="str">
        <f t="shared" si="28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IF(AM158="ITM_NULL","ITM_NULL",VLOOKUP(AM158,'C43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29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6" t="str">
        <f>'[1]KEYS Layout_template_automation'!A159</f>
        <v>V43 LT</v>
      </c>
      <c r="Y159" s="11">
        <f>'[1]KEYS Layout_template_automation'!B159</f>
        <v>4</v>
      </c>
      <c r="Z159" s="11">
        <f>'[1]KEYS Layout_template_automation'!C159</f>
        <v>4</v>
      </c>
      <c r="AA159" s="6" t="str">
        <f>'[1]KEYS Layout_template_automation'!D159</f>
        <v>V43 LT.44</v>
      </c>
      <c r="AB159" s="5" t="str">
        <f>'[1]KEYS Layout_template_automation'!E159</f>
        <v>EEX</v>
      </c>
      <c r="AC159" s="30" t="str">
        <f>'[1]KEYS Layout_template_automation'!F159</f>
        <v>[ CONV ]</v>
      </c>
      <c r="AD159" s="31" t="str">
        <f>'[1]KEYS Layout_template_automation'!G159</f>
        <v>[ EXP ]</v>
      </c>
      <c r="AE159" s="36"/>
      <c r="AF159" s="45" t="s">
        <v>45</v>
      </c>
      <c r="AG159" s="21"/>
      <c r="AH159" t="str">
        <f t="shared" si="28"/>
        <v>{44</v>
      </c>
      <c r="AI159" t="str">
        <f>VLOOKUP(AB159,Sheet3!$B:$C,2,0)</f>
        <v>ITM_EXPONENT</v>
      </c>
      <c r="AJ159" t="str">
        <f>VLOOKUP(AC159,Sheet3!$B:$C,2,0)</f>
        <v>-MNU_ANGLECONV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IF(AM159="ITM_NULL","ITM_NULL",VLOOKUP(AM159,'C43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29"/>
        <v>{44,                  ITM_EXPONENT,         -MNU_ANGLECONV,       -MNU_EXP,             ITM_NULL,             ITM_M,                ITM_m,                ITM_ex,               ITM_NULL            },</v>
      </c>
    </row>
    <row r="160" spans="24:44" ht="18" customHeight="1">
      <c r="X160" s="76" t="str">
        <f>'[1]KEYS Layout_template_automation'!A160</f>
        <v>V43 LT</v>
      </c>
      <c r="Y160" s="11">
        <f>'[1]KEYS Layout_template_automation'!B160</f>
        <v>4</v>
      </c>
      <c r="Z160" s="11">
        <f>'[1]KEYS Layout_template_automation'!C160</f>
        <v>5</v>
      </c>
      <c r="AA160" s="6" t="str">
        <f>'[1]KEYS Layout_template_automation'!D160</f>
        <v>V43 LT.45</v>
      </c>
      <c r="AB160" s="5" t="str">
        <f>'[1]KEYS Layout_template_automation'!E160</f>
        <v>&lt;=</v>
      </c>
      <c r="AC160" s="30" t="str">
        <f>'[1]KEYS Layout_template_automation'!F160</f>
        <v>Undo</v>
      </c>
      <c r="AD160" s="31" t="str">
        <f>'[1]KEYS Layout_template_automation'!G160</f>
        <v>[ CLR ]</v>
      </c>
      <c r="AE160" s="36"/>
      <c r="AF160" s="48"/>
      <c r="AG160" s="21"/>
      <c r="AH160" t="str">
        <f t="shared" si="28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IF(AM160="ITM_NULL","ITM_NULL",VLOOKUP(AM160,'C43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29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6" t="str">
        <f>'[1]KEYS Layout_template_automation'!A161</f>
        <v>V43 LT</v>
      </c>
      <c r="Y161" s="10">
        <f>'[1]KEYS Layout_template_automation'!B161</f>
        <v>5</v>
      </c>
      <c r="Z161" s="10">
        <f>'[1]KEYS Layout_template_automation'!C161</f>
        <v>1</v>
      </c>
      <c r="AA161" s="6" t="str">
        <f>'[1]KEYS Layout_template_automation'!D161</f>
        <v>V43 LT.51</v>
      </c>
      <c r="AB161" s="5" t="str">
        <f>'[1]KEYS Layout_template_automation'!E161</f>
        <v>XEQ</v>
      </c>
      <c r="AC161" s="30" t="str">
        <f>'[1]KEYS Layout_template_automation'!F161</f>
        <v>alpha</v>
      </c>
      <c r="AD161" s="31" t="str">
        <f>'[1]KEYS Layout_template_automation'!G161</f>
        <v>USER</v>
      </c>
      <c r="AE161" s="36"/>
      <c r="AF161" s="48"/>
      <c r="AG161" s="21"/>
      <c r="AH161" t="str">
        <f t="shared" si="28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IF(AM161="ITM_NULL","ITM_NULL",VLOOKUP(AM161,'C43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29"/>
        <v>#N/A</v>
      </c>
    </row>
    <row r="162" spans="24:44" ht="18" customHeight="1">
      <c r="X162" s="76" t="str">
        <f>'[1]KEYS Layout_template_automation'!A162</f>
        <v>V43 LT</v>
      </c>
      <c r="Y162" s="11">
        <f>'[1]KEYS Layout_template_automation'!B162</f>
        <v>5</v>
      </c>
      <c r="Z162" s="11">
        <f>'[1]KEYS Layout_template_automation'!C162</f>
        <v>2</v>
      </c>
      <c r="AA162" s="6" t="str">
        <f>'[1]KEYS Layout_template_automation'!D162</f>
        <v>V43 LT.52</v>
      </c>
      <c r="AB162" s="5">
        <f>'[1]KEYS Layout_template_automation'!E162</f>
        <v>7</v>
      </c>
      <c r="AC162" s="30" t="str">
        <f>'[1]KEYS Layout_template_automation'!F162</f>
        <v>[ EQN ]</v>
      </c>
      <c r="AD162" s="31" t="str">
        <f>'[1]KEYS Layout_template_automation'!G162</f>
        <v>[ HOME ]</v>
      </c>
      <c r="AE162" s="36"/>
      <c r="AF162" s="45" t="s">
        <v>46</v>
      </c>
      <c r="AG162" s="21"/>
      <c r="AH162" t="str">
        <f t="shared" si="28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IF(AM162="ITM_NULL","ITM_NULL",VLOOKUP(AM162,'C43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29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6" t="str">
        <f>'[1]KEYS Layout_template_automation'!A163</f>
        <v>V43 LT</v>
      </c>
      <c r="Y163" s="11">
        <f>'[1]KEYS Layout_template_automation'!B163</f>
        <v>5</v>
      </c>
      <c r="Z163" s="11">
        <f>'[1]KEYS Layout_template_automation'!C163</f>
        <v>3</v>
      </c>
      <c r="AA163" s="6" t="str">
        <f>'[1]KEYS Layout_template_automation'!D163</f>
        <v>V43 LT.53</v>
      </c>
      <c r="AB163" s="5">
        <f>'[1]KEYS Layout_template_automation'!E163</f>
        <v>8</v>
      </c>
      <c r="AC163" s="30" t="str">
        <f>'[1]KEYS Layout_template_automation'!F163</f>
        <v>[ ADV ]</v>
      </c>
      <c r="AD163" s="31" t="str">
        <f>'[1]KEYS Layout_template_automation'!G163</f>
        <v>[ CNST ]</v>
      </c>
      <c r="AE163" s="36"/>
      <c r="AF163" s="45" t="s">
        <v>47</v>
      </c>
      <c r="AG163" s="21"/>
      <c r="AH163" t="str">
        <f t="shared" si="28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IF(AM163="ITM_NULL","ITM_NULL",VLOOKUP(AM163,'C43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29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6" t="str">
        <f>'[1]KEYS Layout_template_automation'!A164</f>
        <v>V43 LT</v>
      </c>
      <c r="Y164" s="11">
        <f>'[1]KEYS Layout_template_automation'!B164</f>
        <v>5</v>
      </c>
      <c r="Z164" s="11">
        <f>'[1]KEYS Layout_template_automation'!C164</f>
        <v>4</v>
      </c>
      <c r="AA164" s="6" t="str">
        <f>'[1]KEYS Layout_template_automation'!D164</f>
        <v>V43 LT.54</v>
      </c>
      <c r="AB164" s="5">
        <f>'[1]KEYS Layout_template_automation'!E164</f>
        <v>9</v>
      </c>
      <c r="AC164" s="30" t="str">
        <f>'[1]KEYS Layout_template_automation'!F164</f>
        <v>[ MATX ]</v>
      </c>
      <c r="AD164" s="31" t="str">
        <f>'[1]KEYS Layout_template_automation'!G164</f>
        <v>[ X.FN ]</v>
      </c>
      <c r="AE164" s="36"/>
      <c r="AF164" s="45" t="s">
        <v>48</v>
      </c>
      <c r="AG164" s="21"/>
      <c r="AH164" t="str">
        <f t="shared" si="28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IF(AM164="ITM_NULL","ITM_NULL",VLOOKUP(AM164,'C43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29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6" t="str">
        <f>'[1]KEYS Layout_template_automation'!A165</f>
        <v>V43 LT</v>
      </c>
      <c r="Y165" s="11">
        <f>'[1]KEYS Layout_template_automation'!B165</f>
        <v>5</v>
      </c>
      <c r="Z165" s="11">
        <f>'[1]KEYS Layout_template_automation'!C165</f>
        <v>5</v>
      </c>
      <c r="AA165" s="6" t="str">
        <f>'[1]KEYS Layout_template_automation'!D165</f>
        <v>V43 LT.55</v>
      </c>
      <c r="AB165" s="27" t="str">
        <f>'[1]KEYS Layout_template_automation'!E165</f>
        <v>÷</v>
      </c>
      <c r="AC165" s="30" t="str">
        <f>'[1]KEYS Layout_template_automation'!F165</f>
        <v>[ STAT ]</v>
      </c>
      <c r="AD165" s="31" t="str">
        <f>'[1]KEYS Layout_template_automation'!G165</f>
        <v>[ SUM ]</v>
      </c>
      <c r="AE165" s="36"/>
      <c r="AF165" s="45" t="s">
        <v>49</v>
      </c>
      <c r="AG165" s="21"/>
      <c r="AH165" t="str">
        <f t="shared" si="28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IF(AM165="ITM_NULL","ITM_NULL",VLOOKUP(AM165,'C43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29"/>
        <v>{55,                  ITM_DIV,              -MNU_STAT,            -MNU_SUMS,            ITM_OBELUS,           ITM_Q,                ITM_q,                ITM_8,                ITM_8               },</v>
      </c>
    </row>
    <row r="166" spans="24:44" ht="18" customHeight="1">
      <c r="X166" s="76" t="str">
        <f>'[1]KEYS Layout_template_automation'!A166</f>
        <v>V43 LT</v>
      </c>
      <c r="Y166" s="10">
        <f>'[1]KEYS Layout_template_automation'!B166</f>
        <v>6</v>
      </c>
      <c r="Z166" s="10">
        <f>'[1]KEYS Layout_template_automation'!C166</f>
        <v>1</v>
      </c>
      <c r="AA166" s="6" t="str">
        <f>'[1]KEYS Layout_template_automation'!D166</f>
        <v>V43 LT.61</v>
      </c>
      <c r="AB166" s="5" t="str">
        <f>'[1]KEYS Layout_template_automation'!E166</f>
        <v>Up</v>
      </c>
      <c r="AC166" s="30" t="str">
        <f>'[1]KEYS Layout_template_automation'!F166</f>
        <v>Scroll Up</v>
      </c>
      <c r="AD166" s="31" t="str">
        <f>'[1]KEYS Layout_template_automation'!G166</f>
        <v>REGS</v>
      </c>
      <c r="AE166" s="36"/>
      <c r="AF166" s="48"/>
      <c r="AG166" s="21"/>
      <c r="AH166" t="str">
        <f t="shared" si="28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IF(AM166="ITM_NULL","ITM_NULL",VLOOKUP(AM166,'C43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29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6" t="str">
        <f>'[1]KEYS Layout_template_automation'!A167</f>
        <v>V43 LT</v>
      </c>
      <c r="Y167" s="11">
        <f>'[1]KEYS Layout_template_automation'!B167</f>
        <v>6</v>
      </c>
      <c r="Z167" s="11">
        <f>'[1]KEYS Layout_template_automation'!C167</f>
        <v>2</v>
      </c>
      <c r="AA167" s="6" t="str">
        <f>'[1]KEYS Layout_template_automation'!D167</f>
        <v>V43 LT.62</v>
      </c>
      <c r="AB167" s="5">
        <f>'[1]KEYS Layout_template_automation'!E167</f>
        <v>4</v>
      </c>
      <c r="AC167" s="30" t="str">
        <f>'[1]KEYS Layout_template_automation'!F167</f>
        <v>[ BASE ]</v>
      </c>
      <c r="AD167" s="31" t="str">
        <f>'[1]KEYS Layout_template_automation'!G167</f>
        <v>[ CLK ]</v>
      </c>
      <c r="AE167" s="36"/>
      <c r="AF167" s="45" t="s">
        <v>50</v>
      </c>
      <c r="AG167" s="21"/>
      <c r="AH167" t="str">
        <f t="shared" si="28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IF(AM167="ITM_NULL","ITM_NULL",VLOOKUP(AM167,'C43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29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6" t="str">
        <f>'[1]KEYS Layout_template_automation'!A168</f>
        <v>V43 LT</v>
      </c>
      <c r="Y168" s="11">
        <f>'[1]KEYS Layout_template_automation'!B168</f>
        <v>6</v>
      </c>
      <c r="Z168" s="11">
        <f>'[1]KEYS Layout_template_automation'!C168</f>
        <v>3</v>
      </c>
      <c r="AA168" s="6" t="str">
        <f>'[1]KEYS Layout_template_automation'!D168</f>
        <v>V43 LT.63</v>
      </c>
      <c r="AB168" s="5">
        <f>'[1]KEYS Layout_template_automation'!E168</f>
        <v>5</v>
      </c>
      <c r="AC168" s="30" t="str">
        <f>'[1]KEYS Layout_template_automation'!F168</f>
        <v>[ MODE ]</v>
      </c>
      <c r="AD168" s="31" t="str">
        <f>'[1]KEYS Layout_template_automation'!G168</f>
        <v>[ UNIT ]</v>
      </c>
      <c r="AE168" s="36"/>
      <c r="AF168" s="45" t="s">
        <v>51</v>
      </c>
      <c r="AG168" s="21"/>
      <c r="AH168" t="str">
        <f t="shared" si="28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IF(AM168="ITM_NULL","ITM_NULL",VLOOKUP(AM168,'C43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29"/>
        <v>{63,                  ITM_5,                -MNU_MODE,            -MNU_UNITCONV,        ITM_5,                ITM_S,                ITM_s,                ITM_OBELUS,           ITM_DIV             },</v>
      </c>
    </row>
    <row r="169" spans="24:44" ht="18" customHeight="1">
      <c r="X169" s="76" t="str">
        <f>'[1]KEYS Layout_template_automation'!A169</f>
        <v>V43 LT</v>
      </c>
      <c r="Y169" s="11">
        <f>'[1]KEYS Layout_template_automation'!B169</f>
        <v>6</v>
      </c>
      <c r="Z169" s="11">
        <f>'[1]KEYS Layout_template_automation'!C169</f>
        <v>4</v>
      </c>
      <c r="AA169" s="6" t="str">
        <f>'[1]KEYS Layout_template_automation'!D169</f>
        <v>V43 LT.64</v>
      </c>
      <c r="AB169" s="5">
        <f>'[1]KEYS Layout_template_automation'!E169</f>
        <v>6</v>
      </c>
      <c r="AC169" s="30" t="str">
        <f>'[1]KEYS Layout_template_automation'!F169</f>
        <v>[ FLAG ]</v>
      </c>
      <c r="AD169" s="31" t="str">
        <f>'[1]KEYS Layout_template_automation'!G169</f>
        <v>[ BITS ]</v>
      </c>
      <c r="AE169" s="36"/>
      <c r="AF169" s="45" t="s">
        <v>52</v>
      </c>
      <c r="AG169" s="21"/>
      <c r="AH169" t="str">
        <f t="shared" si="28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IF(AM169="ITM_NULL","ITM_NULL",VLOOKUP(AM169,'C43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29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6" t="str">
        <f>'[1]KEYS Layout_template_automation'!A170</f>
        <v>V43 LT</v>
      </c>
      <c r="Y170" s="11">
        <f>'[1]KEYS Layout_template_automation'!B170</f>
        <v>6</v>
      </c>
      <c r="Z170" s="11">
        <f>'[1]KEYS Layout_template_automation'!C170</f>
        <v>5</v>
      </c>
      <c r="AA170" s="6" t="str">
        <f>'[1]KEYS Layout_template_automation'!D170</f>
        <v>V43 LT.65</v>
      </c>
      <c r="AB170" s="27" t="str">
        <f>'[1]KEYS Layout_template_automation'!E170</f>
        <v>✕</v>
      </c>
      <c r="AC170" s="30" t="str">
        <f>'[1]KEYS Layout_template_automation'!F170</f>
        <v>[ PROB ]</v>
      </c>
      <c r="AD170" s="31" t="str">
        <f>'[1]KEYS Layout_template_automation'!G170</f>
        <v>[ INTS ]</v>
      </c>
      <c r="AE170" s="36"/>
      <c r="AF170" s="45" t="s">
        <v>53</v>
      </c>
      <c r="AG170" s="21"/>
      <c r="AH170" t="str">
        <f t="shared" si="28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IF(AM170="ITM_NULL","ITM_NULL",VLOOKUP(AM170,'C43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29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6" t="str">
        <f>'[1]KEYS Layout_template_automation'!A171</f>
        <v>V43 LT</v>
      </c>
      <c r="Y171" s="10">
        <f>'[1]KEYS Layout_template_automation'!B171</f>
        <v>7</v>
      </c>
      <c r="Z171" s="10">
        <f>'[1]KEYS Layout_template_automation'!C171</f>
        <v>1</v>
      </c>
      <c r="AA171" s="6" t="str">
        <f>'[1]KEYS Layout_template_automation'!D171</f>
        <v>V43 LT.71</v>
      </c>
      <c r="AB171" s="5" t="str">
        <f>'[1]KEYS Layout_template_automation'!E171</f>
        <v>Dn</v>
      </c>
      <c r="AC171" s="30" t="str">
        <f>'[1]KEYS Layout_template_automation'!F171</f>
        <v>Scroll Dn</v>
      </c>
      <c r="AD171" s="31" t="str">
        <f>'[1]KEYS Layout_template_automation'!G171</f>
        <v>FLGS</v>
      </c>
      <c r="AE171" s="36"/>
      <c r="AF171" s="48"/>
      <c r="AG171" s="21"/>
      <c r="AH171" t="str">
        <f t="shared" si="28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IF(AM171="ITM_NULL","ITM_NULL",VLOOKUP(AM171,'C43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29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6" t="str">
        <f>'[1]KEYS Layout_template_automation'!A172</f>
        <v>V43 LT</v>
      </c>
      <c r="Y172" s="11">
        <f>'[1]KEYS Layout_template_automation'!B172</f>
        <v>7</v>
      </c>
      <c r="Z172" s="11">
        <f>'[1]KEYS Layout_template_automation'!C172</f>
        <v>2</v>
      </c>
      <c r="AA172" s="6" t="str">
        <f>'[1]KEYS Layout_template_automation'!D172</f>
        <v>V43 LT.72</v>
      </c>
      <c r="AB172" s="5">
        <f>'[1]KEYS Layout_template_automation'!E172</f>
        <v>1</v>
      </c>
      <c r="AC172" s="30" t="str">
        <f>'[1]KEYS Layout_template_automation'!F172</f>
        <v>ASN</v>
      </c>
      <c r="AD172" s="31" t="str">
        <f>'[1]KEYS Layout_template_automation'!G172</f>
        <v>[ KEYS ]</v>
      </c>
      <c r="AE172" s="36"/>
      <c r="AF172" s="45" t="s">
        <v>54</v>
      </c>
      <c r="AG172" s="21"/>
      <c r="AH172" t="str">
        <f t="shared" si="28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IF(AM172="ITM_NULL","ITM_NULL",VLOOKUP(AM172,'C43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29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6" t="str">
        <f>'[1]KEYS Layout_template_automation'!A173</f>
        <v>V43 LT</v>
      </c>
      <c r="Y173" s="11">
        <f>'[1]KEYS Layout_template_automation'!B173</f>
        <v>7</v>
      </c>
      <c r="Z173" s="11">
        <f>'[1]KEYS Layout_template_automation'!C173</f>
        <v>3</v>
      </c>
      <c r="AA173" s="6" t="str">
        <f>'[1]KEYS Layout_template_automation'!D173</f>
        <v>V43 LT.73</v>
      </c>
      <c r="AB173" s="5">
        <f>'[1]KEYS Layout_template_automation'!E173</f>
        <v>2</v>
      </c>
      <c r="AC173" s="30" t="str">
        <f>'[1]KEYS Layout_template_automation'!F173</f>
        <v>[ DISP ]</v>
      </c>
      <c r="AD173" s="31" t="str">
        <f>'[1]KEYS Layout_template_automation'!G173</f>
        <v>[ LOOP ]</v>
      </c>
      <c r="AE173" s="36"/>
      <c r="AF173" s="45" t="s">
        <v>132</v>
      </c>
      <c r="AG173" s="21"/>
      <c r="AH173" t="str">
        <f t="shared" si="28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IF(AM173="ITM_NULL","ITM_NULL",VLOOKUP(AM173,'C43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29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6" t="str">
        <f>'[1]KEYS Layout_template_automation'!A174</f>
        <v>V43 LT</v>
      </c>
      <c r="Y174" s="11">
        <f>'[1]KEYS Layout_template_automation'!B174</f>
        <v>7</v>
      </c>
      <c r="Z174" s="11">
        <f>'[1]KEYS Layout_template_automation'!C174</f>
        <v>4</v>
      </c>
      <c r="AA174" s="6" t="str">
        <f>'[1]KEYS Layout_template_automation'!D174</f>
        <v>V43 LT.74</v>
      </c>
      <c r="AB174" s="5">
        <f>'[1]KEYS Layout_template_automation'!E174</f>
        <v>3</v>
      </c>
      <c r="AC174" s="30" t="str">
        <f>'[1]KEYS Layout_template_automation'!F174</f>
        <v>[ PART ]</v>
      </c>
      <c r="AD174" s="31" t="str">
        <f>'[1]KEYS Layout_template_automation'!G174</f>
        <v>[ TEST ]</v>
      </c>
      <c r="AE174" s="36"/>
      <c r="AF174" s="45" t="s">
        <v>55</v>
      </c>
      <c r="AG174" s="21"/>
      <c r="AH174" t="str">
        <f t="shared" si="28"/>
        <v>{74</v>
      </c>
      <c r="AI174" t="str">
        <f>VLOOKUP(AB174,Sheet3!$B:$C,2,0)</f>
        <v>ITM_3</v>
      </c>
      <c r="AJ174" t="str">
        <f>VLOOKUP(AC174,Sheet3!$B:$C,2,0)</f>
        <v>-MNU_PARTS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IF(AM174="ITM_NULL","ITM_NULL",VLOOKUP(AM174,'C43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29"/>
        <v>{74,                  ITM_3,                -MNU_PARTS,           -MNU_TEST,            ITM_3,                ITM_X,                ITM_x,                ITM_1,                ITM_1               },</v>
      </c>
    </row>
    <row r="175" spans="24:44" ht="18" customHeight="1">
      <c r="X175" s="76" t="str">
        <f>'[1]KEYS Layout_template_automation'!A175</f>
        <v>V43 LT</v>
      </c>
      <c r="Y175" s="11">
        <f>'[1]KEYS Layout_template_automation'!B175</f>
        <v>7</v>
      </c>
      <c r="Z175" s="11">
        <f>'[1]KEYS Layout_template_automation'!C175</f>
        <v>5</v>
      </c>
      <c r="AA175" s="6" t="str">
        <f>'[1]KEYS Layout_template_automation'!D175</f>
        <v>V43 LT.75</v>
      </c>
      <c r="AB175" s="5" t="str">
        <f>'[1]KEYS Layout_template_automation'!E175</f>
        <v>-</v>
      </c>
      <c r="AC175" s="30" t="str">
        <f>'[1]KEYS Layout_template_automation'!F175</f>
        <v>[ FIN ]</v>
      </c>
      <c r="AD175" s="31" t="str">
        <f>'[1]KEYS Layout_template_automation'!G175</f>
        <v>[ alphaSTR ]</v>
      </c>
      <c r="AE175" s="36"/>
      <c r="AF175" s="45" t="s">
        <v>56</v>
      </c>
      <c r="AG175" s="21"/>
      <c r="AH175" t="str">
        <f t="shared" si="28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IF(AM175="ITM_NULL","ITM_NULL",VLOOKUP(AM175,'C43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29"/>
        <v>{75,                  ITM_SUB,              -MNU_FIN,             -MNU_ALPHAFN,         ITM_MINUS,            ITM_Y,                ITM_y,                ITM_2,                ITM_2               },</v>
      </c>
    </row>
    <row r="176" spans="24:44" ht="18" customHeight="1">
      <c r="X176" s="76" t="str">
        <f>'[1]KEYS Layout_template_automation'!A176</f>
        <v>V43 LT</v>
      </c>
      <c r="Y176" s="10">
        <f>'[1]KEYS Layout_template_automation'!B176</f>
        <v>8</v>
      </c>
      <c r="Z176" s="10">
        <f>'[1]KEYS Layout_template_automation'!C176</f>
        <v>1</v>
      </c>
      <c r="AA176" s="6" t="str">
        <f>'[1]KEYS Layout_template_automation'!D176</f>
        <v>V43 LT.81</v>
      </c>
      <c r="AB176" s="5" t="str">
        <f>'[1]KEYS Layout_template_automation'!E176</f>
        <v>EXIT</v>
      </c>
      <c r="AC176" s="30" t="str">
        <f>'[1]KEYS Layout_template_automation'!F176</f>
        <v>OFF</v>
      </c>
      <c r="AD176" s="31" t="str">
        <f>'[1]KEYS Layout_template_automation'!G176</f>
        <v>PRN</v>
      </c>
      <c r="AE176" s="36"/>
      <c r="AF176" s="48"/>
      <c r="AG176" s="21"/>
      <c r="AH176" t="str">
        <f t="shared" si="28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IF(AM176="ITM_NULL","ITM_NULL",VLOOKUP(AM176,'C43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29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6" t="str">
        <f>'[1]KEYS Layout_template_automation'!A177</f>
        <v>V43 LT</v>
      </c>
      <c r="Y177" s="11">
        <f>'[1]KEYS Layout_template_automation'!B177</f>
        <v>8</v>
      </c>
      <c r="Z177" s="11">
        <f>'[1]KEYS Layout_template_automation'!C177</f>
        <v>2</v>
      </c>
      <c r="AA177" s="6" t="str">
        <f>'[1]KEYS Layout_template_automation'!D177</f>
        <v>V43 LT.82</v>
      </c>
      <c r="AB177" s="5">
        <f>'[1]KEYS Layout_template_automation'!E177</f>
        <v>0</v>
      </c>
      <c r="AC177" s="30" t="str">
        <f>'[1]KEYS Layout_template_automation'!F177</f>
        <v>VIEW</v>
      </c>
      <c r="AD177" s="31" t="str">
        <f>'[1]KEYS Layout_template_automation'!G177</f>
        <v>STOPW</v>
      </c>
      <c r="AE177" s="36"/>
      <c r="AF177" s="45" t="s">
        <v>57</v>
      </c>
      <c r="AG177" s="21"/>
      <c r="AH177" t="str">
        <f t="shared" si="28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IF(AM177="ITM_NULL","ITM_NULL",VLOOKUP(AM177,'C43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29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6" t="str">
        <f>'[1]KEYS Layout_template_automation'!A178</f>
        <v>V43 LT</v>
      </c>
      <c r="Y178" s="11">
        <f>'[1]KEYS Layout_template_automation'!B178</f>
        <v>8</v>
      </c>
      <c r="Z178" s="11">
        <f>'[1]KEYS Layout_template_automation'!C178</f>
        <v>3</v>
      </c>
      <c r="AA178" s="6" t="str">
        <f>'[1]KEYS Layout_template_automation'!D178</f>
        <v>V43 LT.83</v>
      </c>
      <c r="AB178" s="5" t="str">
        <f>'[1]KEYS Layout_template_automation'!E178</f>
        <v>.</v>
      </c>
      <c r="AC178" s="30" t="str">
        <f>'[1]KEYS Layout_template_automation'!F178</f>
        <v>SHOW</v>
      </c>
      <c r="AD178" s="31" t="str">
        <f>'[1]KEYS Layout_template_automation'!G178</f>
        <v>[ INFO ]</v>
      </c>
      <c r="AE178" s="36"/>
      <c r="AF178" s="45" t="s">
        <v>59</v>
      </c>
      <c r="AG178" s="21"/>
      <c r="AH178" t="str">
        <f t="shared" si="28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IF(AM178="ITM_NULL","ITM_NULL",VLOOKUP(AM178,'C43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29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6" t="str">
        <f>'[1]KEYS Layout_template_automation'!A179</f>
        <v>V43 LT</v>
      </c>
      <c r="Y179" s="11">
        <f>'[1]KEYS Layout_template_automation'!B179</f>
        <v>8</v>
      </c>
      <c r="Z179" s="11">
        <f>'[1]KEYS Layout_template_automation'!C179</f>
        <v>4</v>
      </c>
      <c r="AA179" s="6" t="str">
        <f>'[1]KEYS Layout_template_automation'!D179</f>
        <v>V43 LT.84</v>
      </c>
      <c r="AB179" s="5" t="str">
        <f>'[1]KEYS Layout_template_automation'!E179</f>
        <v>R/S</v>
      </c>
      <c r="AC179" s="30" t="str">
        <f>'[1]KEYS Layout_template_automation'!F179</f>
        <v>PRGM</v>
      </c>
      <c r="AD179" s="31" t="str">
        <f>'[1]KEYS Layout_template_automation'!G179</f>
        <v>[ P.FN ]</v>
      </c>
      <c r="AE179" s="36"/>
      <c r="AF179" s="46" t="s">
        <v>395</v>
      </c>
      <c r="AG179" s="21"/>
      <c r="AH179" t="str">
        <f t="shared" si="28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IF(AM179="ITM_NULL","ITM_NULL",VLOOKUP(AM179,'C43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29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6" t="str">
        <f>'[1]KEYS Layout_template_automation'!A180</f>
        <v>V43 LT</v>
      </c>
      <c r="Y180" s="11">
        <f>'[1]KEYS Layout_template_automation'!B180</f>
        <v>8</v>
      </c>
      <c r="Z180" s="11">
        <f>'[1]KEYS Layout_template_automation'!C180</f>
        <v>5</v>
      </c>
      <c r="AA180" s="6" t="str">
        <f>'[1]KEYS Layout_template_automation'!D180</f>
        <v>V43 LT.85</v>
      </c>
      <c r="AB180" s="5" t="str">
        <f>'[1]KEYS Layout_template_automation'!E180</f>
        <v>+</v>
      </c>
      <c r="AC180" s="30" t="str">
        <f>'[1]KEYS Layout_template_automation'!F180</f>
        <v>[ CAT ]</v>
      </c>
      <c r="AD180" s="31" t="str">
        <f>'[1]KEYS Layout_template_automation'!G180</f>
        <v>[ I/O ]</v>
      </c>
      <c r="AE180" s="36"/>
      <c r="AF180" s="45" t="s">
        <v>60</v>
      </c>
      <c r="AG180" s="21"/>
      <c r="AH180" t="str">
        <f t="shared" si="28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IF(AM180="ITM_NULL","ITM_NULL",VLOOKUP(AM180,'C43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f>'[1]KEYS Layout_template_automation'!A181</f>
        <v>0</v>
      </c>
      <c r="Y181" s="12">
        <f>'[1]KEYS Layout_template_automation'!B181</f>
        <v>0</v>
      </c>
      <c r="Z181" s="12">
        <f>'[1]KEYS Layout_template_automation'!C181</f>
        <v>0</v>
      </c>
      <c r="AA181" s="4">
        <f>'[1]KEYS Layout_template_automation'!D181</f>
        <v>0</v>
      </c>
      <c r="AB181" s="4">
        <f>'[1]KEYS Layout_template_automation'!E181</f>
        <v>0</v>
      </c>
      <c r="AC181" s="4">
        <f>'[1]KEYS Layout_template_automation'!F181</f>
        <v>0</v>
      </c>
      <c r="AD181" s="4">
        <f>'[1]KEYS Layout_template_automation'!G181</f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f>'[1]KEYS Layout_template_automation'!A182</f>
        <v>0</v>
      </c>
      <c r="Y182" s="12">
        <f>'[1]KEYS Layout_template_automation'!B182</f>
        <v>0</v>
      </c>
      <c r="Z182" s="12">
        <f>'[1]KEYS Layout_template_automation'!C182</f>
        <v>0</v>
      </c>
      <c r="AA182" s="4">
        <f>'[1]KEYS Layout_template_automation'!D182</f>
        <v>0</v>
      </c>
      <c r="AB182" s="4">
        <f>'[1]KEYS Layout_template_automation'!E182</f>
        <v>0</v>
      </c>
      <c r="AC182" s="4">
        <f>'[1]KEYS Layout_template_automation'!F182</f>
        <v>0</v>
      </c>
      <c r="AD182" s="4">
        <f>'[1]KEYS Layout_template_automation'!G182</f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5" t="str">
        <f>'[1]KEYS Layout_template_automation'!A183</f>
        <v>V43 RT</v>
      </c>
      <c r="Y183" s="10">
        <f>'[1]KEYS Layout_template_automation'!B183</f>
        <v>1</v>
      </c>
      <c r="Z183" s="10">
        <f>'[1]KEYS Layout_template_automation'!C183</f>
        <v>1</v>
      </c>
      <c r="AA183" s="6" t="str">
        <f>'[1]KEYS Layout_template_automation'!D183</f>
        <v>V43 RT.11</v>
      </c>
      <c r="AB183" s="5" t="str">
        <f>'[1]KEYS Layout_template_automation'!E183</f>
        <v>F1</v>
      </c>
      <c r="AC183" s="29">
        <f>'[1]KEYS Layout_template_automation'!F183</f>
        <v>0</v>
      </c>
      <c r="AD183" s="29">
        <f>'[1]KEYS Layout_template_automation'!G183</f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6" t="str">
        <f>'[1]KEYS Layout_template_automation'!A184</f>
        <v>V43 RT</v>
      </c>
      <c r="Y184" s="11">
        <f>'[1]KEYS Layout_template_automation'!B184</f>
        <v>1</v>
      </c>
      <c r="Z184" s="11">
        <f>'[1]KEYS Layout_template_automation'!C184</f>
        <v>2</v>
      </c>
      <c r="AA184" s="6" t="str">
        <f>'[1]KEYS Layout_template_automation'!D184</f>
        <v>V43 RT.12</v>
      </c>
      <c r="AB184" s="5" t="str">
        <f>'[1]KEYS Layout_template_automation'!E184</f>
        <v>F2</v>
      </c>
      <c r="AC184" s="29">
        <f>'[1]KEYS Layout_template_automation'!F184</f>
        <v>0</v>
      </c>
      <c r="AD184" s="29">
        <f>'[1]KEYS Layout_template_automation'!G184</f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6" t="str">
        <f>'[1]KEYS Layout_template_automation'!A185</f>
        <v>V43 RT</v>
      </c>
      <c r="Y185" s="11">
        <f>'[1]KEYS Layout_template_automation'!B185</f>
        <v>1</v>
      </c>
      <c r="Z185" s="11">
        <f>'[1]KEYS Layout_template_automation'!C185</f>
        <v>3</v>
      </c>
      <c r="AA185" s="6" t="str">
        <f>'[1]KEYS Layout_template_automation'!D185</f>
        <v>V43 RT.13</v>
      </c>
      <c r="AB185" s="5" t="str">
        <f>'[1]KEYS Layout_template_automation'!E185</f>
        <v>F3</v>
      </c>
      <c r="AC185" s="29">
        <f>'[1]KEYS Layout_template_automation'!F185</f>
        <v>0</v>
      </c>
      <c r="AD185" s="29">
        <f>'[1]KEYS Layout_template_automation'!G185</f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6" t="str">
        <f>'[1]KEYS Layout_template_automation'!A186</f>
        <v>V43 RT</v>
      </c>
      <c r="Y186" s="11">
        <f>'[1]KEYS Layout_template_automation'!B186</f>
        <v>1</v>
      </c>
      <c r="Z186" s="11">
        <f>'[1]KEYS Layout_template_automation'!C186</f>
        <v>4</v>
      </c>
      <c r="AA186" s="6" t="str">
        <f>'[1]KEYS Layout_template_automation'!D186</f>
        <v>V43 RT.14</v>
      </c>
      <c r="AB186" s="5" t="str">
        <f>'[1]KEYS Layout_template_automation'!E186</f>
        <v>F4</v>
      </c>
      <c r="AC186" s="29">
        <f>'[1]KEYS Layout_template_automation'!F186</f>
        <v>0</v>
      </c>
      <c r="AD186" s="29">
        <f>'[1]KEYS Layout_template_automation'!G186</f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6" t="str">
        <f>'[1]KEYS Layout_template_automation'!A187</f>
        <v>V43 RT</v>
      </c>
      <c r="Y187" s="11">
        <f>'[1]KEYS Layout_template_automation'!B187</f>
        <v>1</v>
      </c>
      <c r="Z187" s="11">
        <f>'[1]KEYS Layout_template_automation'!C187</f>
        <v>5</v>
      </c>
      <c r="AA187" s="6" t="str">
        <f>'[1]KEYS Layout_template_automation'!D187</f>
        <v>V43 RT.15</v>
      </c>
      <c r="AB187" s="5" t="str">
        <f>'[1]KEYS Layout_template_automation'!E187</f>
        <v>F4</v>
      </c>
      <c r="AC187" s="29">
        <f>'[1]KEYS Layout_template_automation'!F187</f>
        <v>0</v>
      </c>
      <c r="AD187" s="29">
        <f>'[1]KEYS Layout_template_automation'!G187</f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6" t="str">
        <f>'[1]KEYS Layout_template_automation'!A188</f>
        <v>V43 RT</v>
      </c>
      <c r="Y188" s="11">
        <f>'[1]KEYS Layout_template_automation'!B188</f>
        <v>1</v>
      </c>
      <c r="Z188" s="11">
        <f>'[1]KEYS Layout_template_automation'!C188</f>
        <v>6</v>
      </c>
      <c r="AA188" s="6" t="str">
        <f>'[1]KEYS Layout_template_automation'!D188</f>
        <v>V43 RT.16</v>
      </c>
      <c r="AB188" s="5" t="str">
        <f>'[1]KEYS Layout_template_automation'!E188</f>
        <v>F6</v>
      </c>
      <c r="AC188" s="29">
        <f>'[1]KEYS Layout_template_automation'!F188</f>
        <v>0</v>
      </c>
      <c r="AD188" s="29">
        <f>'[1]KEYS Layout_template_automation'!G188</f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6" t="str">
        <f>'[1]KEYS Layout_template_automation'!A189</f>
        <v>V43 RT</v>
      </c>
      <c r="Y189" s="10">
        <f>'[1]KEYS Layout_template_automation'!B189</f>
        <v>2</v>
      </c>
      <c r="Z189" s="10">
        <f>'[1]KEYS Layout_template_automation'!C189</f>
        <v>1</v>
      </c>
      <c r="AA189" s="6" t="str">
        <f>'[1]KEYS Layout_template_automation'!D189</f>
        <v>V43 RT.21</v>
      </c>
      <c r="AB189" s="5" t="str">
        <f>'[1]KEYS Layout_template_automation'!E189</f>
        <v>√x</v>
      </c>
      <c r="AC189" s="30" t="str">
        <f>'[1]KEYS Layout_template_automation'!F189</f>
        <v>x^2</v>
      </c>
      <c r="AD189" s="31" t="str">
        <f>'[1]KEYS Layout_template_automation'!G189</f>
        <v>a b/c</v>
      </c>
      <c r="AE189" s="36"/>
      <c r="AF189" s="45" t="s">
        <v>33</v>
      </c>
      <c r="AG189" s="21"/>
      <c r="AH189" t="str">
        <f t="shared" si="28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IF(AM189="ITM_NULL","ITM_NULL",VLOOKUP(AM189,'C43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0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6" t="str">
        <f>'[1]KEYS Layout_template_automation'!A190</f>
        <v>V43 RT</v>
      </c>
      <c r="Y190" s="11">
        <f>'[1]KEYS Layout_template_automation'!B190</f>
        <v>2</v>
      </c>
      <c r="Z190" s="11">
        <f>'[1]KEYS Layout_template_automation'!C190</f>
        <v>2</v>
      </c>
      <c r="AA190" s="6" t="str">
        <f>'[1]KEYS Layout_template_automation'!D190</f>
        <v>V43 RT.22</v>
      </c>
      <c r="AB190" s="5" t="str">
        <f>'[1]KEYS Layout_template_automation'!E190</f>
        <v>LOG</v>
      </c>
      <c r="AC190" s="30" t="str">
        <f>'[1]KEYS Layout_template_automation'!F190</f>
        <v>10^x</v>
      </c>
      <c r="AD190" s="31" t="str">
        <f>'[1]KEYS Layout_template_automation'!G190</f>
        <v>#</v>
      </c>
      <c r="AE190" s="36"/>
      <c r="AF190" s="45" t="s">
        <v>34</v>
      </c>
      <c r="AG190" s="21"/>
      <c r="AH190" t="str">
        <f t="shared" si="28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IF(AM190="ITM_NULL","ITM_NULL",VLOOKUP(AM190,'C43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0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6" t="str">
        <f>'[1]KEYS Layout_template_automation'!A191</f>
        <v>V43 RT</v>
      </c>
      <c r="Y191" s="11">
        <f>'[1]KEYS Layout_template_automation'!B191</f>
        <v>2</v>
      </c>
      <c r="Z191" s="11">
        <f>'[1]KEYS Layout_template_automation'!C191</f>
        <v>3</v>
      </c>
      <c r="AA191" s="6" t="str">
        <f>'[1]KEYS Layout_template_automation'!D191</f>
        <v>V43 RT.23</v>
      </c>
      <c r="AB191" s="5" t="str">
        <f>'[1]KEYS Layout_template_automation'!E191</f>
        <v>LN</v>
      </c>
      <c r="AC191" s="30" t="str">
        <f>'[1]KEYS Layout_template_automation'!F191</f>
        <v>e^x</v>
      </c>
      <c r="AD191" s="31" t="str">
        <f>'[1]KEYS Layout_template_automation'!G191</f>
        <v>.ms</v>
      </c>
      <c r="AE191" s="36"/>
      <c r="AF191" s="45" t="s">
        <v>35</v>
      </c>
      <c r="AG191" s="21"/>
      <c r="AH191" t="str">
        <f t="shared" si="28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IF(AM191="ITM_NULL","ITM_NULL",VLOOKUP(AM191,'C43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0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6" t="str">
        <f>'[1]KEYS Layout_template_automation'!A192</f>
        <v>V43 RT</v>
      </c>
      <c r="Y192" s="11">
        <f>'[1]KEYS Layout_template_automation'!B192</f>
        <v>2</v>
      </c>
      <c r="Z192" s="11">
        <f>'[1]KEYS Layout_template_automation'!C192</f>
        <v>4</v>
      </c>
      <c r="AA192" s="6" t="str">
        <f>'[1]KEYS Layout_template_automation'!D192</f>
        <v>V43 RT.24</v>
      </c>
      <c r="AB192" s="5" t="str">
        <f>'[1]KEYS Layout_template_automation'!E192</f>
        <v>SIN</v>
      </c>
      <c r="AC192" s="30" t="str">
        <f>'[1]KEYS Layout_template_automation'!F192</f>
        <v>ASIN</v>
      </c>
      <c r="AD192" s="31" t="str">
        <f>'[1]KEYS Layout_template_automation'!G192</f>
        <v>.d</v>
      </c>
      <c r="AE192" s="36"/>
      <c r="AF192" s="45" t="s">
        <v>36</v>
      </c>
      <c r="AG192" s="21"/>
      <c r="AH192" t="str">
        <f t="shared" si="28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IF(AM192="ITM_NULL","ITM_NULL",VLOOKUP(AM192,'C43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0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6" t="str">
        <f>'[1]KEYS Layout_template_automation'!A193</f>
        <v>V43 RT</v>
      </c>
      <c r="Y193" s="11">
        <f>'[1]KEYS Layout_template_automation'!B193</f>
        <v>2</v>
      </c>
      <c r="Z193" s="11">
        <f>'[1]KEYS Layout_template_automation'!C193</f>
        <v>5</v>
      </c>
      <c r="AA193" s="6" t="str">
        <f>'[1]KEYS Layout_template_automation'!D193</f>
        <v>V43 RT.25</v>
      </c>
      <c r="AB193" s="5" t="str">
        <f>'[1]KEYS Layout_template_automation'!E193</f>
        <v>COS</v>
      </c>
      <c r="AC193" s="30" t="str">
        <f>'[1]KEYS Layout_template_automation'!F193</f>
        <v>ACOS</v>
      </c>
      <c r="AD193" s="31" t="str">
        <f>'[1]KEYS Layout_template_automation'!G193</f>
        <v>-&gt;R</v>
      </c>
      <c r="AE193" s="36"/>
      <c r="AF193" s="45" t="s">
        <v>37</v>
      </c>
      <c r="AG193" s="21"/>
      <c r="AH193" t="str">
        <f t="shared" si="28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IF(AM193="ITM_NULL","ITM_NULL",VLOOKUP(AM193,'C43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0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6" t="str">
        <f>'[1]KEYS Layout_template_automation'!A194</f>
        <v>V43 RT</v>
      </c>
      <c r="Y194" s="11">
        <f>'[1]KEYS Layout_template_automation'!B194</f>
        <v>2</v>
      </c>
      <c r="Z194" s="11">
        <f>'[1]KEYS Layout_template_automation'!C194</f>
        <v>6</v>
      </c>
      <c r="AA194" s="6" t="str">
        <f>'[1]KEYS Layout_template_automation'!D194</f>
        <v>V43 RT.26</v>
      </c>
      <c r="AB194" s="5" t="str">
        <f>'[1]KEYS Layout_template_automation'!E194</f>
        <v>TAN</v>
      </c>
      <c r="AC194" s="30" t="str">
        <f>'[1]KEYS Layout_template_automation'!F194</f>
        <v>ATAN</v>
      </c>
      <c r="AD194" s="31" t="str">
        <f>'[1]KEYS Layout_template_automation'!G194</f>
        <v>-&gt;P</v>
      </c>
      <c r="AE194" s="36"/>
      <c r="AF194" s="45" t="s">
        <v>38</v>
      </c>
      <c r="AG194" s="21"/>
      <c r="AH194" t="str">
        <f t="shared" si="28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IF(AM194="ITM_NULL","ITM_NULL",VLOOKUP(AM194,'C43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0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6" t="str">
        <f>'[1]KEYS Layout_template_automation'!A195</f>
        <v>V43 RT</v>
      </c>
      <c r="Y195" s="10">
        <f>'[1]KEYS Layout_template_automation'!B195</f>
        <v>3</v>
      </c>
      <c r="Z195" s="10">
        <f>'[1]KEYS Layout_template_automation'!C195</f>
        <v>1</v>
      </c>
      <c r="AA195" s="6" t="str">
        <f>'[1]KEYS Layout_template_automation'!D195</f>
        <v>V43 RT.31</v>
      </c>
      <c r="AB195" s="5" t="str">
        <f>'[1]KEYS Layout_template_automation'!E195</f>
        <v>STO</v>
      </c>
      <c r="AC195" s="30" t="str">
        <f>'[1]KEYS Layout_template_automation'!F195</f>
        <v>x√y</v>
      </c>
      <c r="AD195" s="31" t="str">
        <f>'[1]KEYS Layout_template_automation'!G195</f>
        <v>GTO</v>
      </c>
      <c r="AE195" s="36"/>
      <c r="AF195" s="45" t="s">
        <v>133</v>
      </c>
      <c r="AG195" s="21"/>
      <c r="AH195" t="str">
        <f t="shared" si="28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IF(AM195="ITM_NULL","ITM_NULL",VLOOKUP(AM195,'C43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0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6" t="str">
        <f>'[1]KEYS Layout_template_automation'!A196</f>
        <v>V43 RT</v>
      </c>
      <c r="Y196" s="11">
        <f>'[1]KEYS Layout_template_automation'!B196</f>
        <v>3</v>
      </c>
      <c r="Z196" s="11">
        <f>'[1]KEYS Layout_template_automation'!C196</f>
        <v>2</v>
      </c>
      <c r="AA196" s="6" t="str">
        <f>'[1]KEYS Layout_template_automation'!D196</f>
        <v>V43 RT.32</v>
      </c>
      <c r="AB196" s="5" t="str">
        <f>'[1]KEYS Layout_template_automation'!E196</f>
        <v>RCL</v>
      </c>
      <c r="AC196" s="30" t="str">
        <f>'[1]KEYS Layout_template_automation'!F196</f>
        <v>y^x</v>
      </c>
      <c r="AD196" s="31" t="str">
        <f>'[1]KEYS Layout_template_automation'!G196</f>
        <v>LBL</v>
      </c>
      <c r="AE196" s="36"/>
      <c r="AF196" s="45" t="s">
        <v>133</v>
      </c>
      <c r="AG196" s="21"/>
      <c r="AH196" t="str">
        <f t="shared" si="28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IF(AM196="ITM_NULL","ITM_NULL",VLOOKUP(AM196,'C43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0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6" t="str">
        <f>'[1]KEYS Layout_template_automation'!A197</f>
        <v>V43 RT</v>
      </c>
      <c r="Y197" s="11">
        <f>'[1]KEYS Layout_template_automation'!B197</f>
        <v>3</v>
      </c>
      <c r="Z197" s="11">
        <f>'[1]KEYS Layout_template_automation'!C197</f>
        <v>3</v>
      </c>
      <c r="AA197" s="6" t="str">
        <f>'[1]KEYS Layout_template_automation'!D197</f>
        <v>V43 RT.33</v>
      </c>
      <c r="AB197" s="5" t="str">
        <f>'[1]KEYS Layout_template_automation'!E197</f>
        <v>RDN</v>
      </c>
      <c r="AC197" s="30" t="str">
        <f>'[1]KEYS Layout_template_automation'!F197</f>
        <v>-&gt;I</v>
      </c>
      <c r="AD197" s="31" t="str">
        <f>'[1]KEYS Layout_template_automation'!G197</f>
        <v>RTN</v>
      </c>
      <c r="AE197" s="36"/>
      <c r="AF197" s="45" t="s">
        <v>39</v>
      </c>
      <c r="AG197" s="21"/>
      <c r="AH197" t="str">
        <f t="shared" si="28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IF(AM197="ITM_NULL","ITM_NULL",VLOOKUP(AM197,'C43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0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6" t="str">
        <f>'[1]KEYS Layout_template_automation'!A198</f>
        <v>V43 RT</v>
      </c>
      <c r="Y198" s="11">
        <f>'[1]KEYS Layout_template_automation'!B198</f>
        <v>3</v>
      </c>
      <c r="Z198" s="11">
        <f>'[1]KEYS Layout_template_automation'!C198</f>
        <v>4</v>
      </c>
      <c r="AA198" s="6" t="str">
        <f>'[1]KEYS Layout_template_automation'!D198</f>
        <v>V43 RT.34</v>
      </c>
      <c r="AB198" s="5" t="str">
        <f>'[1]KEYS Layout_template_automation'!E198</f>
        <v>1/x</v>
      </c>
      <c r="AC198" s="30" t="str">
        <f>'[1]KEYS Layout_template_automation'!F198</f>
        <v>DRG</v>
      </c>
      <c r="AD198" s="31" t="str">
        <f>'[1]KEYS Layout_template_automation'!G198</f>
        <v>pi</v>
      </c>
      <c r="AE198" s="36"/>
      <c r="AF198" s="45" t="s">
        <v>40</v>
      </c>
      <c r="AG198" s="21"/>
      <c r="AH198" t="str">
        <f t="shared" si="28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IF(AM198="ITM_NULL","ITM_NULL",VLOOKUP(AM198,'C43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0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6" t="str">
        <f>'[1]KEYS Layout_template_automation'!A199</f>
        <v>V43 RT</v>
      </c>
      <c r="Y199" s="11">
        <f>'[1]KEYS Layout_template_automation'!B199</f>
        <v>3</v>
      </c>
      <c r="Z199" s="11">
        <f>'[1]KEYS Layout_template_automation'!C199</f>
        <v>5</v>
      </c>
      <c r="AA199" s="6" t="str">
        <f>'[1]KEYS Layout_template_automation'!D199</f>
        <v>V43 RT.35</v>
      </c>
      <c r="AB199" s="27" t="str">
        <f>'[1]KEYS Layout_template_automation'!E199</f>
        <v xml:space="preserve"> f </v>
      </c>
      <c r="AC199" s="30" t="str">
        <f>'[1]KEYS Layout_template_automation'!F199</f>
        <v xml:space="preserve"> </v>
      </c>
      <c r="AD199" s="31" t="str">
        <f>'[1]KEYS Layout_template_automation'!G199</f>
        <v xml:space="preserve"> </v>
      </c>
      <c r="AE199" s="36"/>
      <c r="AF199" s="45" t="s">
        <v>41</v>
      </c>
      <c r="AG199" s="21"/>
      <c r="AH199" t="str">
        <f t="shared" si="28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IF(AM199="ITM_NULL","ITM_NULL",VLOOKUP(AM199,'C43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0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6" t="str">
        <f>'[1]KEYS Layout_template_automation'!A200</f>
        <v>V43 RT</v>
      </c>
      <c r="Y200" s="11">
        <f>'[1]KEYS Layout_template_automation'!B200</f>
        <v>3</v>
      </c>
      <c r="Z200" s="11">
        <f>'[1]KEYS Layout_template_automation'!C200</f>
        <v>6</v>
      </c>
      <c r="AA200" s="6" t="str">
        <f>'[1]KEYS Layout_template_automation'!D200</f>
        <v>V43 RT.36</v>
      </c>
      <c r="AB200" s="27" t="str">
        <f>'[1]KEYS Layout_template_automation'!E200</f>
        <v xml:space="preserve"> g </v>
      </c>
      <c r="AC200" s="30" t="str">
        <f>'[1]KEYS Layout_template_automation'!F200</f>
        <v xml:space="preserve"> </v>
      </c>
      <c r="AD200" s="31" t="str">
        <f>'[1]KEYS Layout_template_automation'!G200</f>
        <v xml:space="preserve"> </v>
      </c>
      <c r="AE200" s="36"/>
      <c r="AF200" s="45" t="s">
        <v>42</v>
      </c>
      <c r="AG200" s="21"/>
      <c r="AH200" t="str">
        <f t="shared" si="28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IF(AM200="ITM_NULL","ITM_NULL",VLOOKUP(AM200,'C43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0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6" t="str">
        <f>'[1]KEYS Layout_template_automation'!A201</f>
        <v>V43 RT</v>
      </c>
      <c r="Y201" s="10">
        <f>'[1]KEYS Layout_template_automation'!B201</f>
        <v>4</v>
      </c>
      <c r="Z201" s="10">
        <f>'[1]KEYS Layout_template_automation'!C201</f>
        <v>1</v>
      </c>
      <c r="AA201" s="6" t="str">
        <f>'[1]KEYS Layout_template_automation'!D201</f>
        <v>V43 RT.41</v>
      </c>
      <c r="AB201" s="5" t="str">
        <f>'[1]KEYS Layout_template_automation'!E201</f>
        <v>ENTER</v>
      </c>
      <c r="AC201" s="30" t="str">
        <f>'[1]KEYS Layout_template_automation'!F201</f>
        <v>COMPLEX</v>
      </c>
      <c r="AD201" s="31" t="str">
        <f>'[1]KEYS Layout_template_automation'!G201</f>
        <v>[ CPX ]</v>
      </c>
      <c r="AE201" s="36"/>
      <c r="AF201" s="48"/>
      <c r="AG201" s="21"/>
      <c r="AH201" t="str">
        <f t="shared" si="28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IF(AM201="ITM_NULL","ITM_NULL",VLOOKUP(AM201,'C43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0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6" t="str">
        <f>'[1]KEYS Layout_template_automation'!A202</f>
        <v>V43 RT</v>
      </c>
      <c r="Y202" s="11">
        <f>'[1]KEYS Layout_template_automation'!B202</f>
        <v>4</v>
      </c>
      <c r="Z202" s="11">
        <f>'[1]KEYS Layout_template_automation'!C202</f>
        <v>2</v>
      </c>
      <c r="AA202" s="6" t="str">
        <f>'[1]KEYS Layout_template_automation'!D202</f>
        <v>V43 RT.42</v>
      </c>
      <c r="AB202" s="5" t="str">
        <f>'[1]KEYS Layout_template_automation'!E202</f>
        <v>x &lt;&gt; y</v>
      </c>
      <c r="AC202" s="30" t="str">
        <f>'[1]KEYS Layout_template_automation'!F202</f>
        <v>LASTx</v>
      </c>
      <c r="AD202" s="31" t="str">
        <f>'[1]KEYS Layout_template_automation'!G202</f>
        <v>[ STK ]</v>
      </c>
      <c r="AE202" s="36"/>
      <c r="AF202" s="45" t="s">
        <v>43</v>
      </c>
      <c r="AG202" s="21"/>
      <c r="AH202" t="str">
        <f t="shared" si="28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IF(AM202="ITM_NULL","ITM_NULL",VLOOKUP(AM202,'C43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0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6" t="str">
        <f>'[1]KEYS Layout_template_automation'!A203</f>
        <v>V43 RT</v>
      </c>
      <c r="Y203" s="11">
        <f>'[1]KEYS Layout_template_automation'!B203</f>
        <v>4</v>
      </c>
      <c r="Z203" s="11">
        <f>'[1]KEYS Layout_template_automation'!C203</f>
        <v>3</v>
      </c>
      <c r="AA203" s="6" t="str">
        <f>'[1]KEYS Layout_template_automation'!D203</f>
        <v>V43 RT.43</v>
      </c>
      <c r="AB203" s="5" t="str">
        <f>'[1]KEYS Layout_template_automation'!E203</f>
        <v>CHS</v>
      </c>
      <c r="AC203" s="30" t="str">
        <f>'[1]KEYS Layout_template_automation'!F203</f>
        <v>|x|</v>
      </c>
      <c r="AD203" s="31" t="str">
        <f>'[1]KEYS Layout_template_automation'!G203</f>
        <v>angle</v>
      </c>
      <c r="AE203" s="36"/>
      <c r="AF203" s="45" t="s">
        <v>44</v>
      </c>
      <c r="AG203" s="21"/>
      <c r="AH203" t="str">
        <f t="shared" si="28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IF(AM203="ITM_NULL","ITM_NULL",VLOOKUP(AM203,'C43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0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6" t="str">
        <f>'[1]KEYS Layout_template_automation'!A204</f>
        <v>V43 RT</v>
      </c>
      <c r="Y204" s="11">
        <f>'[1]KEYS Layout_template_automation'!B204</f>
        <v>4</v>
      </c>
      <c r="Z204" s="11">
        <f>'[1]KEYS Layout_template_automation'!C204</f>
        <v>4</v>
      </c>
      <c r="AA204" s="6" t="str">
        <f>'[1]KEYS Layout_template_automation'!D204</f>
        <v>V43 RT.44</v>
      </c>
      <c r="AB204" s="5" t="str">
        <f>'[1]KEYS Layout_template_automation'!E204</f>
        <v>EEX</v>
      </c>
      <c r="AC204" s="30" t="str">
        <f>'[1]KEYS Layout_template_automation'!F204</f>
        <v>[ CONV ]</v>
      </c>
      <c r="AD204" s="31" t="str">
        <f>'[1]KEYS Layout_template_automation'!G204</f>
        <v>[ EXP ]</v>
      </c>
      <c r="AE204" s="36"/>
      <c r="AF204" s="45" t="s">
        <v>45</v>
      </c>
      <c r="AG204" s="21"/>
      <c r="AH204" t="str">
        <f t="shared" si="28"/>
        <v>{44</v>
      </c>
      <c r="AI204" t="str">
        <f>VLOOKUP(AB204,Sheet3!$B:$C,2,0)</f>
        <v>ITM_EXPONENT</v>
      </c>
      <c r="AJ204" t="str">
        <f>VLOOKUP(AC204,Sheet3!$B:$C,2,0)</f>
        <v>-MNU_ANGLECONV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IF(AM204="ITM_NULL","ITM_NULL",VLOOKUP(AM204,'C43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0"/>
        <v>{44,                  ITM_EXPONENT,         -MNU_ANGLECONV,       -MNU_EXP,             ITM_NULL,             ITM_M,                ITM_m,                ITM_ex,               ITM_NULL            },</v>
      </c>
    </row>
    <row r="205" spans="24:44" ht="18" customHeight="1">
      <c r="X205" s="76" t="str">
        <f>'[1]KEYS Layout_template_automation'!A205</f>
        <v>V43 RT</v>
      </c>
      <c r="Y205" s="11">
        <f>'[1]KEYS Layout_template_automation'!B205</f>
        <v>4</v>
      </c>
      <c r="Z205" s="11">
        <f>'[1]KEYS Layout_template_automation'!C205</f>
        <v>5</v>
      </c>
      <c r="AA205" s="6" t="str">
        <f>'[1]KEYS Layout_template_automation'!D205</f>
        <v>V43 RT.45</v>
      </c>
      <c r="AB205" s="5" t="str">
        <f>'[1]KEYS Layout_template_automation'!E205</f>
        <v>&lt;=</v>
      </c>
      <c r="AC205" s="30" t="str">
        <f>'[1]KEYS Layout_template_automation'!F205</f>
        <v>Undo</v>
      </c>
      <c r="AD205" s="31" t="str">
        <f>'[1]KEYS Layout_template_automation'!G205</f>
        <v>[ CLR ]</v>
      </c>
      <c r="AE205" s="36"/>
      <c r="AF205" s="48"/>
      <c r="AG205" s="21"/>
      <c r="AH205" t="str">
        <f t="shared" si="28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IF(AM205="ITM_NULL","ITM_NULL",VLOOKUP(AM205,'C43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0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6" t="str">
        <f>'[1]KEYS Layout_template_automation'!A206</f>
        <v>V43 RT</v>
      </c>
      <c r="Y206" s="10">
        <f>'[1]KEYS Layout_template_automation'!B206</f>
        <v>5</v>
      </c>
      <c r="Z206" s="10">
        <f>'[1]KEYS Layout_template_automation'!C206</f>
        <v>1</v>
      </c>
      <c r="AA206" s="6" t="str">
        <f>'[1]KEYS Layout_template_automation'!D206</f>
        <v>V43 RT.51</v>
      </c>
      <c r="AB206" s="5" t="str">
        <f>'[1]KEYS Layout_template_automation'!E206</f>
        <v>-</v>
      </c>
      <c r="AC206" s="30" t="str">
        <f>'[1]KEYS Layout_template_automation'!F206</f>
        <v>[ STAT ]</v>
      </c>
      <c r="AD206" s="31" t="str">
        <f>'[1]KEYS Layout_template_automation'!G206</f>
        <v>[ SUM ]</v>
      </c>
      <c r="AE206" s="36"/>
      <c r="AF206" s="45" t="s">
        <v>133</v>
      </c>
      <c r="AG206" s="21"/>
      <c r="AH206" t="str">
        <f t="shared" si="28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IF(AM206="ITM_NULL","ITM_NULL",VLOOKUP(AM206,'C43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0"/>
        <v>{51,                  ITM_SUB,              -MNU_STAT,            -MNU_SUMS,            ITM_MINUS,            ITM_NULL,             ITM_NULL,             ITM_NULL,             ITM_NULL            },</v>
      </c>
    </row>
    <row r="207" spans="24:44" ht="18" customHeight="1">
      <c r="X207" s="76" t="str">
        <f>'[1]KEYS Layout_template_automation'!A207</f>
        <v>V43 RT</v>
      </c>
      <c r="Y207" s="11">
        <f>'[1]KEYS Layout_template_automation'!B207</f>
        <v>5</v>
      </c>
      <c r="Z207" s="11">
        <f>'[1]KEYS Layout_template_automation'!C207</f>
        <v>2</v>
      </c>
      <c r="AA207" s="6" t="str">
        <f>'[1]KEYS Layout_template_automation'!D207</f>
        <v>V43 RT.52</v>
      </c>
      <c r="AB207" s="5">
        <f>'[1]KEYS Layout_template_automation'!E207</f>
        <v>7</v>
      </c>
      <c r="AC207" s="30" t="str">
        <f>'[1]KEYS Layout_template_automation'!F207</f>
        <v>[ EQN ]</v>
      </c>
      <c r="AD207" s="31" t="str">
        <f>'[1]KEYS Layout_template_automation'!G207</f>
        <v>[ HOME ]</v>
      </c>
      <c r="AE207" s="36"/>
      <c r="AF207" s="45" t="s">
        <v>46</v>
      </c>
      <c r="AG207" s="21"/>
      <c r="AH207" t="str">
        <f t="shared" si="28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IF(AM207="ITM_NULL","ITM_NULL",VLOOKUP(AM207,'C43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0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6" t="str">
        <f>'[1]KEYS Layout_template_automation'!A208</f>
        <v>V43 RT</v>
      </c>
      <c r="Y208" s="11">
        <f>'[1]KEYS Layout_template_automation'!B208</f>
        <v>5</v>
      </c>
      <c r="Z208" s="11">
        <f>'[1]KEYS Layout_template_automation'!C208</f>
        <v>3</v>
      </c>
      <c r="AA208" s="6" t="str">
        <f>'[1]KEYS Layout_template_automation'!D208</f>
        <v>V43 RT.53</v>
      </c>
      <c r="AB208" s="5">
        <f>'[1]KEYS Layout_template_automation'!E208</f>
        <v>8</v>
      </c>
      <c r="AC208" s="30" t="str">
        <f>'[1]KEYS Layout_template_automation'!F208</f>
        <v>[ ADV ]</v>
      </c>
      <c r="AD208" s="31" t="str">
        <f>'[1]KEYS Layout_template_automation'!G208</f>
        <v>[ CNST ]</v>
      </c>
      <c r="AE208" s="36"/>
      <c r="AF208" s="45" t="s">
        <v>47</v>
      </c>
      <c r="AG208" s="21"/>
      <c r="AH208" t="str">
        <f t="shared" ref="AH208:AH270" si="31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IF(AM208="ITM_NULL","ITM_NULL",VLOOKUP(AM208,'C43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0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6" t="str">
        <f>'[1]KEYS Layout_template_automation'!A209</f>
        <v>V43 RT</v>
      </c>
      <c r="Y209" s="11">
        <f>'[1]KEYS Layout_template_automation'!B209</f>
        <v>5</v>
      </c>
      <c r="Z209" s="11">
        <f>'[1]KEYS Layout_template_automation'!C209</f>
        <v>4</v>
      </c>
      <c r="AA209" s="6" t="str">
        <f>'[1]KEYS Layout_template_automation'!D209</f>
        <v>V43 RT.54</v>
      </c>
      <c r="AB209" s="5">
        <f>'[1]KEYS Layout_template_automation'!E209</f>
        <v>9</v>
      </c>
      <c r="AC209" s="30" t="str">
        <f>'[1]KEYS Layout_template_automation'!F209</f>
        <v>[ MATX ]</v>
      </c>
      <c r="AD209" s="31" t="str">
        <f>'[1]KEYS Layout_template_automation'!G209</f>
        <v>[ X.FN ]</v>
      </c>
      <c r="AE209" s="36"/>
      <c r="AF209" s="45" t="s">
        <v>48</v>
      </c>
      <c r="AG209" s="21"/>
      <c r="AH209" t="str">
        <f t="shared" si="31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IF(AM209="ITM_NULL","ITM_NULL",VLOOKUP(AM209,'C43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0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6" t="str">
        <f>'[1]KEYS Layout_template_automation'!A210</f>
        <v>V43 RT</v>
      </c>
      <c r="Y210" s="11">
        <f>'[1]KEYS Layout_template_automation'!B210</f>
        <v>5</v>
      </c>
      <c r="Z210" s="11">
        <f>'[1]KEYS Layout_template_automation'!C210</f>
        <v>5</v>
      </c>
      <c r="AA210" s="6" t="str">
        <f>'[1]KEYS Layout_template_automation'!D210</f>
        <v>V43 RT.55</v>
      </c>
      <c r="AB210" s="5" t="str">
        <f>'[1]KEYS Layout_template_automation'!E210</f>
        <v>XEQ</v>
      </c>
      <c r="AC210" s="30" t="str">
        <f>'[1]KEYS Layout_template_automation'!F210</f>
        <v>alpha</v>
      </c>
      <c r="AD210" s="31" t="str">
        <f>'[1]KEYS Layout_template_automation'!G210</f>
        <v>USER</v>
      </c>
      <c r="AE210" s="36"/>
      <c r="AF210" s="45" t="s">
        <v>49</v>
      </c>
      <c r="AG210" s="21"/>
      <c r="AH210" t="str">
        <f t="shared" si="31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IF(AM210="ITM_NULL","ITM_NULL",VLOOKUP(AM210,'C43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0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6" t="str">
        <f>'[1]KEYS Layout_template_automation'!A211</f>
        <v>V43 RT</v>
      </c>
      <c r="Y211" s="10">
        <f>'[1]KEYS Layout_template_automation'!B211</f>
        <v>6</v>
      </c>
      <c r="Z211" s="10">
        <f>'[1]KEYS Layout_template_automation'!C211</f>
        <v>1</v>
      </c>
      <c r="AA211" s="6" t="str">
        <f>'[1]KEYS Layout_template_automation'!D211</f>
        <v>V43 RT.61</v>
      </c>
      <c r="AB211" s="5" t="str">
        <f>'[1]KEYS Layout_template_automation'!E211</f>
        <v>+</v>
      </c>
      <c r="AC211" s="30" t="str">
        <f>'[1]KEYS Layout_template_automation'!F211</f>
        <v>[ PROB ]</v>
      </c>
      <c r="AD211" s="31" t="str">
        <f>'[1]KEYS Layout_template_automation'!G211</f>
        <v>[ INTS ]</v>
      </c>
      <c r="AE211" s="36"/>
      <c r="AF211" s="45" t="s">
        <v>133</v>
      </c>
      <c r="AG211" s="21"/>
      <c r="AH211" t="str">
        <f t="shared" si="31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IF(AM211="ITM_NULL","ITM_NULL",VLOOKUP(AM211,'C43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0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6" t="str">
        <f>'[1]KEYS Layout_template_automation'!A212</f>
        <v>V43 RT</v>
      </c>
      <c r="Y212" s="11">
        <f>'[1]KEYS Layout_template_automation'!B212</f>
        <v>6</v>
      </c>
      <c r="Z212" s="11">
        <f>'[1]KEYS Layout_template_automation'!C212</f>
        <v>2</v>
      </c>
      <c r="AA212" s="6" t="str">
        <f>'[1]KEYS Layout_template_automation'!D212</f>
        <v>V43 RT.62</v>
      </c>
      <c r="AB212" s="5">
        <f>'[1]KEYS Layout_template_automation'!E212</f>
        <v>4</v>
      </c>
      <c r="AC212" s="30" t="str">
        <f>'[1]KEYS Layout_template_automation'!F212</f>
        <v>[ BASE ]</v>
      </c>
      <c r="AD212" s="31" t="str">
        <f>'[1]KEYS Layout_template_automation'!G212</f>
        <v>[ CLK ]</v>
      </c>
      <c r="AE212" s="36"/>
      <c r="AF212" s="45" t="s">
        <v>50</v>
      </c>
      <c r="AG212" s="21"/>
      <c r="AH212" t="str">
        <f t="shared" si="31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IF(AM212="ITM_NULL","ITM_NULL",VLOOKUP(AM212,'C43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0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6" t="str">
        <f>'[1]KEYS Layout_template_automation'!A213</f>
        <v>V43 RT</v>
      </c>
      <c r="Y213" s="11">
        <f>'[1]KEYS Layout_template_automation'!B213</f>
        <v>6</v>
      </c>
      <c r="Z213" s="11">
        <f>'[1]KEYS Layout_template_automation'!C213</f>
        <v>3</v>
      </c>
      <c r="AA213" s="6" t="str">
        <f>'[1]KEYS Layout_template_automation'!D213</f>
        <v>V43 RT.63</v>
      </c>
      <c r="AB213" s="5">
        <f>'[1]KEYS Layout_template_automation'!E213</f>
        <v>5</v>
      </c>
      <c r="AC213" s="30" t="str">
        <f>'[1]KEYS Layout_template_automation'!F213</f>
        <v>[ MODE ]</v>
      </c>
      <c r="AD213" s="31" t="str">
        <f>'[1]KEYS Layout_template_automation'!G213</f>
        <v>[ UNIT ]</v>
      </c>
      <c r="AE213" s="36"/>
      <c r="AF213" s="45" t="s">
        <v>51</v>
      </c>
      <c r="AG213" s="21"/>
      <c r="AH213" t="str">
        <f t="shared" si="31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IF(AM213="ITM_NULL","ITM_NULL",VLOOKUP(AM213,'C43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0"/>
        <v>{63,                  ITM_5,                -MNU_MODE,            -MNU_UNITCONV,        ITM_5,                ITM_S,                ITM_s,                ITM_OBELUS,           ITM_DIV             },</v>
      </c>
    </row>
    <row r="214" spans="24:44" ht="18" customHeight="1">
      <c r="X214" s="76" t="str">
        <f>'[1]KEYS Layout_template_automation'!A214</f>
        <v>V43 RT</v>
      </c>
      <c r="Y214" s="11">
        <f>'[1]KEYS Layout_template_automation'!B214</f>
        <v>6</v>
      </c>
      <c r="Z214" s="11">
        <f>'[1]KEYS Layout_template_automation'!C214</f>
        <v>4</v>
      </c>
      <c r="AA214" s="6" t="str">
        <f>'[1]KEYS Layout_template_automation'!D214</f>
        <v>V43 RT.64</v>
      </c>
      <c r="AB214" s="5">
        <f>'[1]KEYS Layout_template_automation'!E214</f>
        <v>6</v>
      </c>
      <c r="AC214" s="30" t="str">
        <f>'[1]KEYS Layout_template_automation'!F214</f>
        <v>[ FLAG ]</v>
      </c>
      <c r="AD214" s="31" t="str">
        <f>'[1]KEYS Layout_template_automation'!G214</f>
        <v>[ BITS ]</v>
      </c>
      <c r="AE214" s="36"/>
      <c r="AF214" s="45" t="s">
        <v>52</v>
      </c>
      <c r="AG214" s="21"/>
      <c r="AH214" t="str">
        <f t="shared" si="31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IF(AM214="ITM_NULL","ITM_NULL",VLOOKUP(AM214,'C43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0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6" t="str">
        <f>'[1]KEYS Layout_template_automation'!A215</f>
        <v>V43 RT</v>
      </c>
      <c r="Y215" s="11">
        <f>'[1]KEYS Layout_template_automation'!B215</f>
        <v>6</v>
      </c>
      <c r="Z215" s="11">
        <f>'[1]KEYS Layout_template_automation'!C215</f>
        <v>5</v>
      </c>
      <c r="AA215" s="6" t="str">
        <f>'[1]KEYS Layout_template_automation'!D215</f>
        <v>V43 RT.65</v>
      </c>
      <c r="AB215" s="5" t="str">
        <f>'[1]KEYS Layout_template_automation'!E215</f>
        <v>Up</v>
      </c>
      <c r="AC215" s="30" t="str">
        <f>'[1]KEYS Layout_template_automation'!F215</f>
        <v>Scroll Up</v>
      </c>
      <c r="AD215" s="31" t="str">
        <f>'[1]KEYS Layout_template_automation'!G215</f>
        <v>REGS</v>
      </c>
      <c r="AE215" s="36"/>
      <c r="AF215" s="45" t="s">
        <v>53</v>
      </c>
      <c r="AG215" s="21"/>
      <c r="AH215" t="str">
        <f t="shared" si="31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IF(AM215="ITM_NULL","ITM_NULL",VLOOKUP(AM215,'C43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0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6" t="str">
        <f>'[1]KEYS Layout_template_automation'!A216</f>
        <v>V43 RT</v>
      </c>
      <c r="Y216" s="10">
        <f>'[1]KEYS Layout_template_automation'!B216</f>
        <v>7</v>
      </c>
      <c r="Z216" s="10">
        <f>'[1]KEYS Layout_template_automation'!C216</f>
        <v>1</v>
      </c>
      <c r="AA216" s="6" t="str">
        <f>'[1]KEYS Layout_template_automation'!D216</f>
        <v>V43 RT.71</v>
      </c>
      <c r="AB216" s="27" t="str">
        <f>'[1]KEYS Layout_template_automation'!E216</f>
        <v>✕</v>
      </c>
      <c r="AC216" s="30" t="str">
        <f>'[1]KEYS Layout_template_automation'!F216</f>
        <v>[ FIN ]</v>
      </c>
      <c r="AD216" s="31" t="str">
        <f>'[1]KEYS Layout_template_automation'!G216</f>
        <v>[ alphaSTR ]</v>
      </c>
      <c r="AE216" s="36"/>
      <c r="AF216" s="45" t="s">
        <v>133</v>
      </c>
      <c r="AG216" s="21"/>
      <c r="AH216" t="str">
        <f t="shared" si="31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IF(AM216="ITM_NULL","ITM_NULL",VLOOKUP(AM216,'C43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0"/>
        <v>{71,                  ITM_MULT,             -MNU_FIN,             -MNU_ALPHAFN,         ITM_CROSS,            ITM_NULL,             ITM_NULL,             ITM_NULL,             ITM_NULL            },</v>
      </c>
    </row>
    <row r="217" spans="24:44" ht="18" customHeight="1">
      <c r="X217" s="76" t="str">
        <f>'[1]KEYS Layout_template_automation'!A217</f>
        <v>V43 RT</v>
      </c>
      <c r="Y217" s="11">
        <f>'[1]KEYS Layout_template_automation'!B217</f>
        <v>7</v>
      </c>
      <c r="Z217" s="11">
        <f>'[1]KEYS Layout_template_automation'!C217</f>
        <v>2</v>
      </c>
      <c r="AA217" s="6" t="str">
        <f>'[1]KEYS Layout_template_automation'!D217</f>
        <v>V43 RT.72</v>
      </c>
      <c r="AB217" s="5">
        <f>'[1]KEYS Layout_template_automation'!E217</f>
        <v>1</v>
      </c>
      <c r="AC217" s="30" t="str">
        <f>'[1]KEYS Layout_template_automation'!F217</f>
        <v>ASN</v>
      </c>
      <c r="AD217" s="31" t="str">
        <f>'[1]KEYS Layout_template_automation'!G217</f>
        <v>[ KEYS ]</v>
      </c>
      <c r="AE217" s="36"/>
      <c r="AF217" s="45" t="s">
        <v>54</v>
      </c>
      <c r="AG217" s="21"/>
      <c r="AH217" t="str">
        <f t="shared" si="31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IF(AM217="ITM_NULL","ITM_NULL",VLOOKUP(AM217,'C43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0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6" t="str">
        <f>'[1]KEYS Layout_template_automation'!A218</f>
        <v>V43 RT</v>
      </c>
      <c r="Y218" s="11">
        <f>'[1]KEYS Layout_template_automation'!B218</f>
        <v>7</v>
      </c>
      <c r="Z218" s="11">
        <f>'[1]KEYS Layout_template_automation'!C218</f>
        <v>3</v>
      </c>
      <c r="AA218" s="6" t="str">
        <f>'[1]KEYS Layout_template_automation'!D218</f>
        <v>V43 RT.73</v>
      </c>
      <c r="AB218" s="5">
        <f>'[1]KEYS Layout_template_automation'!E218</f>
        <v>2</v>
      </c>
      <c r="AC218" s="30" t="str">
        <f>'[1]KEYS Layout_template_automation'!F218</f>
        <v>[ DISP ]</v>
      </c>
      <c r="AD218" s="31" t="str">
        <f>'[1]KEYS Layout_template_automation'!G218</f>
        <v>[ LOOP ]</v>
      </c>
      <c r="AE218" s="36"/>
      <c r="AF218" s="45" t="s">
        <v>132</v>
      </c>
      <c r="AG218" s="21"/>
      <c r="AH218" t="str">
        <f t="shared" si="31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IF(AM218="ITM_NULL","ITM_NULL",VLOOKUP(AM218,'C43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0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6" t="str">
        <f>'[1]KEYS Layout_template_automation'!A219</f>
        <v>V43 RT</v>
      </c>
      <c r="Y219" s="11">
        <f>'[1]KEYS Layout_template_automation'!B219</f>
        <v>7</v>
      </c>
      <c r="Z219" s="11">
        <f>'[1]KEYS Layout_template_automation'!C219</f>
        <v>4</v>
      </c>
      <c r="AA219" s="6" t="str">
        <f>'[1]KEYS Layout_template_automation'!D219</f>
        <v>V43 RT.74</v>
      </c>
      <c r="AB219" s="5">
        <f>'[1]KEYS Layout_template_automation'!E219</f>
        <v>3</v>
      </c>
      <c r="AC219" s="30" t="str">
        <f>'[1]KEYS Layout_template_automation'!F219</f>
        <v>[ PART ]</v>
      </c>
      <c r="AD219" s="31" t="str">
        <f>'[1]KEYS Layout_template_automation'!G219</f>
        <v>[ TEST ]</v>
      </c>
      <c r="AE219" s="36"/>
      <c r="AF219" s="45" t="s">
        <v>55</v>
      </c>
      <c r="AG219" s="21"/>
      <c r="AH219" t="str">
        <f t="shared" si="31"/>
        <v>{74</v>
      </c>
      <c r="AI219" t="str">
        <f>VLOOKUP(AB219,Sheet3!$B:$C,2,0)</f>
        <v>ITM_3</v>
      </c>
      <c r="AJ219" t="str">
        <f>VLOOKUP(AC219,Sheet3!$B:$C,2,0)</f>
        <v>-MNU_PARTS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IF(AM219="ITM_NULL","ITM_NULL",VLOOKUP(AM219,'C43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0"/>
        <v>{74,                  ITM_3,                -MNU_PARTS,           -MNU_TEST,            ITM_3,                ITM_X,                ITM_x,                ITM_1,                ITM_1               },</v>
      </c>
    </row>
    <row r="220" spans="24:44" ht="18" customHeight="1">
      <c r="X220" s="76" t="str">
        <f>'[1]KEYS Layout_template_automation'!A220</f>
        <v>V43 RT</v>
      </c>
      <c r="Y220" s="11">
        <f>'[1]KEYS Layout_template_automation'!B220</f>
        <v>7</v>
      </c>
      <c r="Z220" s="11">
        <f>'[1]KEYS Layout_template_automation'!C220</f>
        <v>5</v>
      </c>
      <c r="AA220" s="6" t="str">
        <f>'[1]KEYS Layout_template_automation'!D220</f>
        <v>V43 RT.75</v>
      </c>
      <c r="AB220" s="5" t="str">
        <f>'[1]KEYS Layout_template_automation'!E220</f>
        <v>Dn</v>
      </c>
      <c r="AC220" s="30" t="str">
        <f>'[1]KEYS Layout_template_automation'!F220</f>
        <v>Scroll Dn</v>
      </c>
      <c r="AD220" s="31" t="str">
        <f>'[1]KEYS Layout_template_automation'!G220</f>
        <v>FLGS</v>
      </c>
      <c r="AE220" s="36"/>
      <c r="AF220" s="45" t="s">
        <v>56</v>
      </c>
      <c r="AG220" s="21"/>
      <c r="AH220" t="str">
        <f t="shared" si="31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IF(AM220="ITM_NULL","ITM_NULL",VLOOKUP(AM220,'C43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0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6" t="str">
        <f>'[1]KEYS Layout_template_automation'!A221</f>
        <v>V43 RT</v>
      </c>
      <c r="Y221" s="10">
        <f>'[1]KEYS Layout_template_automation'!B221</f>
        <v>8</v>
      </c>
      <c r="Z221" s="10">
        <f>'[1]KEYS Layout_template_automation'!C221</f>
        <v>1</v>
      </c>
      <c r="AA221" s="6" t="str">
        <f>'[1]KEYS Layout_template_automation'!D221</f>
        <v>V43 RT.81</v>
      </c>
      <c r="AB221" s="27" t="str">
        <f>'[1]KEYS Layout_template_automation'!E221</f>
        <v>÷</v>
      </c>
      <c r="AC221" s="30" t="str">
        <f>'[1]KEYS Layout_template_automation'!F221</f>
        <v>[ CAT ]</v>
      </c>
      <c r="AD221" s="31" t="str">
        <f>'[1]KEYS Layout_template_automation'!G221</f>
        <v>PRN</v>
      </c>
      <c r="AE221" s="36"/>
      <c r="AF221" s="45" t="s">
        <v>133</v>
      </c>
      <c r="AG221" s="21"/>
      <c r="AH221" t="str">
        <f t="shared" si="31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IF(AM221="ITM_NULL","ITM_NULL",VLOOKUP(AM221,'C43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0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6" t="str">
        <f>'[1]KEYS Layout_template_automation'!A222</f>
        <v>V43 RT</v>
      </c>
      <c r="Y222" s="11">
        <f>'[1]KEYS Layout_template_automation'!B222</f>
        <v>8</v>
      </c>
      <c r="Z222" s="11">
        <f>'[1]KEYS Layout_template_automation'!C222</f>
        <v>2</v>
      </c>
      <c r="AA222" s="6" t="str">
        <f>'[1]KEYS Layout_template_automation'!D222</f>
        <v>V43 RT.82</v>
      </c>
      <c r="AB222" s="5">
        <f>'[1]KEYS Layout_template_automation'!E222</f>
        <v>0</v>
      </c>
      <c r="AC222" s="30" t="str">
        <f>'[1]KEYS Layout_template_automation'!F222</f>
        <v>VIEW</v>
      </c>
      <c r="AD222" s="31" t="str">
        <f>'[1]KEYS Layout_template_automation'!G222</f>
        <v>STOPW</v>
      </c>
      <c r="AE222" s="36"/>
      <c r="AF222" s="45" t="s">
        <v>57</v>
      </c>
      <c r="AG222" s="21"/>
      <c r="AH222" t="str">
        <f t="shared" si="31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IF(AM222="ITM_NULL","ITM_NULL",VLOOKUP(AM222,'C43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0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6" t="str">
        <f>'[1]KEYS Layout_template_automation'!A223</f>
        <v>V43 RT</v>
      </c>
      <c r="Y223" s="11">
        <f>'[1]KEYS Layout_template_automation'!B223</f>
        <v>8</v>
      </c>
      <c r="Z223" s="11">
        <f>'[1]KEYS Layout_template_automation'!C223</f>
        <v>3</v>
      </c>
      <c r="AA223" s="6" t="str">
        <f>'[1]KEYS Layout_template_automation'!D223</f>
        <v>V43 RT.83</v>
      </c>
      <c r="AB223" s="5" t="str">
        <f>'[1]KEYS Layout_template_automation'!E223</f>
        <v>.</v>
      </c>
      <c r="AC223" s="30" t="str">
        <f>'[1]KEYS Layout_template_automation'!F223</f>
        <v>SHOW</v>
      </c>
      <c r="AD223" s="31" t="str">
        <f>'[1]KEYS Layout_template_automation'!G223</f>
        <v>[ INFO ]</v>
      </c>
      <c r="AE223" s="36"/>
      <c r="AF223" s="45" t="s">
        <v>59</v>
      </c>
      <c r="AG223" s="21"/>
      <c r="AH223" t="str">
        <f t="shared" si="31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IF(AM223="ITM_NULL","ITM_NULL",VLOOKUP(AM223,'C43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0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6" t="str">
        <f>'[1]KEYS Layout_template_automation'!A224</f>
        <v>V43 RT</v>
      </c>
      <c r="Y224" s="11">
        <f>'[1]KEYS Layout_template_automation'!B224</f>
        <v>8</v>
      </c>
      <c r="Z224" s="11">
        <f>'[1]KEYS Layout_template_automation'!C224</f>
        <v>4</v>
      </c>
      <c r="AA224" s="6" t="str">
        <f>'[1]KEYS Layout_template_automation'!D224</f>
        <v>V43 RT.84</v>
      </c>
      <c r="AB224" s="5" t="str">
        <f>'[1]KEYS Layout_template_automation'!E224</f>
        <v>R/S</v>
      </c>
      <c r="AC224" s="30" t="str">
        <f>'[1]KEYS Layout_template_automation'!F224</f>
        <v>PRGM</v>
      </c>
      <c r="AD224" s="31" t="str">
        <f>'[1]KEYS Layout_template_automation'!G224</f>
        <v>[ P.FN ]</v>
      </c>
      <c r="AE224" s="36"/>
      <c r="AF224" s="46" t="s">
        <v>395</v>
      </c>
      <c r="AG224" s="21"/>
      <c r="AH224" t="str">
        <f t="shared" si="31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IF(AM224="ITM_NULL","ITM_NULL",VLOOKUP(AM224,'C43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0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6" t="str">
        <f>'[1]KEYS Layout_template_automation'!A225</f>
        <v>V43 RT</v>
      </c>
      <c r="Y225" s="11">
        <f>'[1]KEYS Layout_template_automation'!B225</f>
        <v>8</v>
      </c>
      <c r="Z225" s="11">
        <f>'[1]KEYS Layout_template_automation'!C225</f>
        <v>5</v>
      </c>
      <c r="AA225" s="6" t="str">
        <f>'[1]KEYS Layout_template_automation'!D225</f>
        <v>V43 RT.85</v>
      </c>
      <c r="AB225" s="5" t="str">
        <f>'[1]KEYS Layout_template_automation'!E225</f>
        <v>EXIT</v>
      </c>
      <c r="AC225" s="30" t="str">
        <f>'[1]KEYS Layout_template_automation'!F225</f>
        <v>OFF</v>
      </c>
      <c r="AD225" s="31" t="str">
        <f>'[1]KEYS Layout_template_automation'!G225</f>
        <v>[ I/O ]</v>
      </c>
      <c r="AE225" s="36"/>
      <c r="AF225" s="45" t="s">
        <v>60</v>
      </c>
      <c r="AG225" s="21"/>
      <c r="AH225" t="str">
        <f t="shared" si="31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IF(AM225="ITM_NULL","ITM_NULL",VLOOKUP(AM225,'C43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f>'[1]KEYS Layout_template_automation'!A226</f>
        <v>0</v>
      </c>
      <c r="Y226" s="12">
        <f>'[1]KEYS Layout_template_automation'!B226</f>
        <v>0</v>
      </c>
      <c r="Z226" s="12">
        <f>'[1]KEYS Layout_template_automation'!C226</f>
        <v>0</v>
      </c>
      <c r="AA226" s="4">
        <f>'[1]KEYS Layout_template_automation'!D226</f>
        <v>0</v>
      </c>
      <c r="AB226" s="4">
        <f>'[1]KEYS Layout_template_automation'!E226</f>
        <v>0</v>
      </c>
      <c r="AC226" s="4">
        <f>'[1]KEYS Layout_template_automation'!F226</f>
        <v>0</v>
      </c>
      <c r="AD226" s="4">
        <f>'[1]KEYS Layout_template_automation'!G226</f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f>'[1]KEYS Layout_template_automation'!A227</f>
        <v>0</v>
      </c>
      <c r="Y227" s="12">
        <f>'[1]KEYS Layout_template_automation'!B227</f>
        <v>0</v>
      </c>
      <c r="Z227" s="12">
        <f>'[1]KEYS Layout_template_automation'!C227</f>
        <v>0</v>
      </c>
      <c r="AA227" s="4">
        <f>'[1]KEYS Layout_template_automation'!D227</f>
        <v>0</v>
      </c>
      <c r="AB227" s="34">
        <f>'[1]KEYS Layout_template_automation'!E227</f>
        <v>0</v>
      </c>
      <c r="AC227" s="34">
        <f>'[1]KEYS Layout_template_automation'!F227</f>
        <v>0</v>
      </c>
      <c r="AD227" s="34">
        <f>'[1]KEYS Layout_template_automation'!G227</f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8" t="s">
        <v>422</v>
      </c>
      <c r="X228" s="80" t="str">
        <f>'[1]KEYS Layout_template_automation'!A228</f>
        <v>V43</v>
      </c>
      <c r="Y228" s="10">
        <f>'[1]KEYS Layout_template_automation'!B228</f>
        <v>1</v>
      </c>
      <c r="Z228" s="10">
        <f>'[1]KEYS Layout_template_automation'!C228</f>
        <v>1</v>
      </c>
      <c r="AA228" s="6" t="str">
        <f>'[1]KEYS Layout_template_automation'!D228</f>
        <v>V43.11</v>
      </c>
      <c r="AB228" s="5" t="str">
        <f>'[1]KEYS Layout_template_automation'!E228</f>
        <v>F1</v>
      </c>
      <c r="AC228" s="29">
        <f>'[1]KEYS Layout_template_automation'!F228</f>
        <v>0</v>
      </c>
      <c r="AD228" s="29">
        <f>'[1]KEYS Layout_template_automation'!G228</f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1" t="str">
        <f>'[1]KEYS Layout_template_automation'!A229</f>
        <v>V43</v>
      </c>
      <c r="Y229" s="11">
        <f>'[1]KEYS Layout_template_automation'!B229</f>
        <v>1</v>
      </c>
      <c r="Z229" s="11">
        <f>'[1]KEYS Layout_template_automation'!C229</f>
        <v>2</v>
      </c>
      <c r="AA229" s="6" t="str">
        <f>'[1]KEYS Layout_template_automation'!D229</f>
        <v>V43.12</v>
      </c>
      <c r="AB229" s="5" t="str">
        <f>'[1]KEYS Layout_template_automation'!E229</f>
        <v>F2</v>
      </c>
      <c r="AC229" s="29">
        <f>'[1]KEYS Layout_template_automation'!F229</f>
        <v>0</v>
      </c>
      <c r="AD229" s="29">
        <f>'[1]KEYS Layout_template_automation'!G229</f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1" t="str">
        <f>'[1]KEYS Layout_template_automation'!A230</f>
        <v>V43</v>
      </c>
      <c r="Y230" s="11">
        <f>'[1]KEYS Layout_template_automation'!B230</f>
        <v>1</v>
      </c>
      <c r="Z230" s="11">
        <f>'[1]KEYS Layout_template_automation'!C230</f>
        <v>3</v>
      </c>
      <c r="AA230" s="6" t="str">
        <f>'[1]KEYS Layout_template_automation'!D230</f>
        <v>V43.13</v>
      </c>
      <c r="AB230" s="5" t="str">
        <f>'[1]KEYS Layout_template_automation'!E230</f>
        <v>F3</v>
      </c>
      <c r="AC230" s="29">
        <f>'[1]KEYS Layout_template_automation'!F230</f>
        <v>0</v>
      </c>
      <c r="AD230" s="29">
        <f>'[1]KEYS Layout_template_automation'!G230</f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1" t="str">
        <f>'[1]KEYS Layout_template_automation'!A231</f>
        <v>V43</v>
      </c>
      <c r="Y231" s="11">
        <f>'[1]KEYS Layout_template_automation'!B231</f>
        <v>1</v>
      </c>
      <c r="Z231" s="11">
        <f>'[1]KEYS Layout_template_automation'!C231</f>
        <v>4</v>
      </c>
      <c r="AA231" s="6" t="str">
        <f>'[1]KEYS Layout_template_automation'!D231</f>
        <v>V43.14</v>
      </c>
      <c r="AB231" s="5" t="str">
        <f>'[1]KEYS Layout_template_automation'!E231</f>
        <v>F4</v>
      </c>
      <c r="AC231" s="29">
        <f>'[1]KEYS Layout_template_automation'!F231</f>
        <v>0</v>
      </c>
      <c r="AD231" s="29">
        <f>'[1]KEYS Layout_template_automation'!G231</f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1" t="str">
        <f>'[1]KEYS Layout_template_automation'!A232</f>
        <v>V43</v>
      </c>
      <c r="Y232" s="11">
        <f>'[1]KEYS Layout_template_automation'!B232</f>
        <v>1</v>
      </c>
      <c r="Z232" s="11">
        <f>'[1]KEYS Layout_template_automation'!C232</f>
        <v>5</v>
      </c>
      <c r="AA232" s="6" t="str">
        <f>'[1]KEYS Layout_template_automation'!D232</f>
        <v>V43.15</v>
      </c>
      <c r="AB232" s="5" t="str">
        <f>'[1]KEYS Layout_template_automation'!E232</f>
        <v>F4</v>
      </c>
      <c r="AC232" s="29">
        <f>'[1]KEYS Layout_template_automation'!F232</f>
        <v>0</v>
      </c>
      <c r="AD232" s="29">
        <f>'[1]KEYS Layout_template_automation'!G232</f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1" t="str">
        <f>'[1]KEYS Layout_template_automation'!A233</f>
        <v>V43</v>
      </c>
      <c r="Y233" s="11">
        <f>'[1]KEYS Layout_template_automation'!B233</f>
        <v>1</v>
      </c>
      <c r="Z233" s="11">
        <f>'[1]KEYS Layout_template_automation'!C233</f>
        <v>6</v>
      </c>
      <c r="AA233" s="6" t="str">
        <f>'[1]KEYS Layout_template_automation'!D233</f>
        <v>V43.16</v>
      </c>
      <c r="AB233" s="5" t="str">
        <f>'[1]KEYS Layout_template_automation'!E233</f>
        <v>F6</v>
      </c>
      <c r="AC233" s="29">
        <f>'[1]KEYS Layout_template_automation'!F233</f>
        <v>0</v>
      </c>
      <c r="AD233" s="29">
        <f>'[1]KEYS Layout_template_automation'!G233</f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1" t="str">
        <f>'[1]KEYS Layout_template_automation'!A234</f>
        <v>V43</v>
      </c>
      <c r="Y234" s="10">
        <f>'[1]KEYS Layout_template_automation'!B234</f>
        <v>2</v>
      </c>
      <c r="Z234" s="10">
        <f>'[1]KEYS Layout_template_automation'!C234</f>
        <v>1</v>
      </c>
      <c r="AA234" s="6" t="str">
        <f>'[1]KEYS Layout_template_automation'!D234</f>
        <v>V43.21</v>
      </c>
      <c r="AB234" s="5" t="str">
        <f>'[1]KEYS Layout_template_automation'!E234</f>
        <v>1/x</v>
      </c>
      <c r="AC234" s="30" t="str">
        <f>'[1]KEYS Layout_template_automation'!F234</f>
        <v>y^x</v>
      </c>
      <c r="AD234" s="31" t="str">
        <f>'[1]KEYS Layout_template_automation'!G234</f>
        <v>#</v>
      </c>
      <c r="AE234" s="36"/>
      <c r="AF234" s="45" t="s">
        <v>33</v>
      </c>
      <c r="AG234" s="21"/>
      <c r="AH234" t="str">
        <f t="shared" si="31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IF(AM234="ITM_NULL","ITM_NULL",VLOOKUP(AM234,'C43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2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1" t="str">
        <f>'[1]KEYS Layout_template_automation'!A235</f>
        <v>V43</v>
      </c>
      <c r="Y235" s="11">
        <f>'[1]KEYS Layout_template_automation'!B235</f>
        <v>2</v>
      </c>
      <c r="Z235" s="11">
        <f>'[1]KEYS Layout_template_automation'!C235</f>
        <v>2</v>
      </c>
      <c r="AA235" s="6" t="str">
        <f>'[1]KEYS Layout_template_automation'!D235</f>
        <v>V43.22</v>
      </c>
      <c r="AB235" s="5" t="str">
        <f>'[1]KEYS Layout_template_automation'!E235</f>
        <v>√x</v>
      </c>
      <c r="AC235" s="30" t="str">
        <f>'[1]KEYS Layout_template_automation'!F235</f>
        <v>x^2</v>
      </c>
      <c r="AD235" s="31" t="str">
        <f>'[1]KEYS Layout_template_automation'!G235</f>
        <v>.ms</v>
      </c>
      <c r="AE235" s="36"/>
      <c r="AF235" s="45" t="s">
        <v>34</v>
      </c>
      <c r="AG235" s="21"/>
      <c r="AH235" t="str">
        <f t="shared" si="31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IF(AM235="ITM_NULL","ITM_NULL",VLOOKUP(AM235,'C43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2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1" t="str">
        <f>'[1]KEYS Layout_template_automation'!A236</f>
        <v>V43</v>
      </c>
      <c r="Y236" s="11">
        <f>'[1]KEYS Layout_template_automation'!B236</f>
        <v>2</v>
      </c>
      <c r="Z236" s="11">
        <f>'[1]KEYS Layout_template_automation'!C236</f>
        <v>3</v>
      </c>
      <c r="AA236" s="6" t="str">
        <f>'[1]KEYS Layout_template_automation'!D236</f>
        <v>V43.23</v>
      </c>
      <c r="AB236" s="5" t="str">
        <f>'[1]KEYS Layout_template_automation'!E236</f>
        <v>LOG</v>
      </c>
      <c r="AC236" s="30" t="str">
        <f>'[1]KEYS Layout_template_automation'!F236</f>
        <v>10^x</v>
      </c>
      <c r="AD236" s="31" t="str">
        <f>'[1]KEYS Layout_template_automation'!G236</f>
        <v>.d</v>
      </c>
      <c r="AE236" s="36"/>
      <c r="AF236" s="45" t="s">
        <v>35</v>
      </c>
      <c r="AG236" s="21"/>
      <c r="AH236" t="str">
        <f t="shared" si="31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IF(AM236="ITM_NULL","ITM_NULL",VLOOKUP(AM236,'C43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2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1" t="str">
        <f>'[1]KEYS Layout_template_automation'!A237</f>
        <v>V43</v>
      </c>
      <c r="Y237" s="11">
        <f>'[1]KEYS Layout_template_automation'!B237</f>
        <v>2</v>
      </c>
      <c r="Z237" s="11">
        <f>'[1]KEYS Layout_template_automation'!C237</f>
        <v>4</v>
      </c>
      <c r="AA237" s="6" t="str">
        <f>'[1]KEYS Layout_template_automation'!D237</f>
        <v>V43.24</v>
      </c>
      <c r="AB237" s="5" t="str">
        <f>'[1]KEYS Layout_template_automation'!E237</f>
        <v>LN</v>
      </c>
      <c r="AC237" s="30" t="str">
        <f>'[1]KEYS Layout_template_automation'!F237</f>
        <v>e^x</v>
      </c>
      <c r="AD237" s="31" t="str">
        <f>'[1]KEYS Layout_template_automation'!G237</f>
        <v>a b/c</v>
      </c>
      <c r="AE237" s="36"/>
      <c r="AF237" s="45" t="s">
        <v>36</v>
      </c>
      <c r="AG237" s="21"/>
      <c r="AH237" t="str">
        <f t="shared" si="31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IF(AM237="ITM_NULL","ITM_NULL",VLOOKUP(AM237,'C43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2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1" t="str">
        <f>'[1]KEYS Layout_template_automation'!A238</f>
        <v>V43</v>
      </c>
      <c r="Y238" s="11">
        <f>'[1]KEYS Layout_template_automation'!B238</f>
        <v>2</v>
      </c>
      <c r="Z238" s="11">
        <f>'[1]KEYS Layout_template_automation'!C238</f>
        <v>5</v>
      </c>
      <c r="AA238" s="6" t="str">
        <f>'[1]KEYS Layout_template_automation'!D238</f>
        <v>V43.25</v>
      </c>
      <c r="AB238" s="27" t="str">
        <f>'[1]KEYS Layout_template_automation'!E238</f>
        <v xml:space="preserve"> f </v>
      </c>
      <c r="AC238" s="30" t="str">
        <f>'[1]KEYS Layout_template_automation'!F238</f>
        <v xml:space="preserve"> </v>
      </c>
      <c r="AD238" s="31" t="str">
        <f>'[1]KEYS Layout_template_automation'!G238</f>
        <v xml:space="preserve"> </v>
      </c>
      <c r="AE238" s="36"/>
      <c r="AF238" s="45" t="s">
        <v>133</v>
      </c>
      <c r="AG238" s="21"/>
      <c r="AH238" t="str">
        <f t="shared" si="31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IF(AM238="ITM_NULL","ITM_NULL",VLOOKUP(AM238,'C43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2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1" t="str">
        <f>'[1]KEYS Layout_template_automation'!A239</f>
        <v>V43</v>
      </c>
      <c r="Y239" s="11">
        <f>'[1]KEYS Layout_template_automation'!B239</f>
        <v>2</v>
      </c>
      <c r="Z239" s="11">
        <f>'[1]KEYS Layout_template_automation'!C239</f>
        <v>6</v>
      </c>
      <c r="AA239" s="6" t="str">
        <f>'[1]KEYS Layout_template_automation'!D239</f>
        <v>V43.26</v>
      </c>
      <c r="AB239" s="27" t="str">
        <f>'[1]KEYS Layout_template_automation'!E239</f>
        <v xml:space="preserve"> g </v>
      </c>
      <c r="AC239" s="30" t="str">
        <f>'[1]KEYS Layout_template_automation'!F239</f>
        <v xml:space="preserve"> </v>
      </c>
      <c r="AD239" s="31" t="str">
        <f>'[1]KEYS Layout_template_automation'!G239</f>
        <v xml:space="preserve"> </v>
      </c>
      <c r="AE239" s="36"/>
      <c r="AF239" s="45" t="s">
        <v>133</v>
      </c>
      <c r="AG239" s="21"/>
      <c r="AH239" t="str">
        <f t="shared" si="31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IF(AM239="ITM_NULL","ITM_NULL",VLOOKUP(AM239,'C43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2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1" t="str">
        <f>'[1]KEYS Layout_template_automation'!A240</f>
        <v>V43</v>
      </c>
      <c r="Y240" s="10">
        <f>'[1]KEYS Layout_template_automation'!B240</f>
        <v>3</v>
      </c>
      <c r="Z240" s="10">
        <f>'[1]KEYS Layout_template_automation'!C240</f>
        <v>1</v>
      </c>
      <c r="AA240" s="6" t="str">
        <f>'[1]KEYS Layout_template_automation'!D240</f>
        <v>V43.31</v>
      </c>
      <c r="AB240" s="5" t="str">
        <f>'[1]KEYS Layout_template_automation'!E240</f>
        <v>STO</v>
      </c>
      <c r="AC240" s="30" t="str">
        <f>'[1]KEYS Layout_template_automation'!F240</f>
        <v>|x|</v>
      </c>
      <c r="AD240" s="31" t="str">
        <f>'[1]KEYS Layout_template_automation'!G240</f>
        <v>angle</v>
      </c>
      <c r="AE240" s="36"/>
      <c r="AF240" s="45" t="s">
        <v>37</v>
      </c>
      <c r="AG240" s="21"/>
      <c r="AH240" t="str">
        <f t="shared" si="31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IF(AM240="ITM_NULL","ITM_NULL",VLOOKUP(AM240,'C43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2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1" t="str">
        <f>'[1]KEYS Layout_template_automation'!A241</f>
        <v>V43</v>
      </c>
      <c r="Y241" s="11">
        <f>'[1]KEYS Layout_template_automation'!B241</f>
        <v>3</v>
      </c>
      <c r="Z241" s="11">
        <f>'[1]KEYS Layout_template_automation'!C241</f>
        <v>2</v>
      </c>
      <c r="AA241" s="6" t="str">
        <f>'[1]KEYS Layout_template_automation'!D241</f>
        <v>V43.32</v>
      </c>
      <c r="AB241" s="5" t="str">
        <f>'[1]KEYS Layout_template_automation'!E241</f>
        <v>RCL</v>
      </c>
      <c r="AC241" s="30" t="str">
        <f>'[1]KEYS Layout_template_automation'!F241</f>
        <v>%</v>
      </c>
      <c r="AD241" s="31" t="str">
        <f>'[1]KEYS Layout_template_automation'!G241</f>
        <v>Delta %</v>
      </c>
      <c r="AE241" s="36"/>
      <c r="AF241" s="45" t="s">
        <v>38</v>
      </c>
      <c r="AG241" s="21"/>
      <c r="AH241" t="str">
        <f t="shared" si="31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IF(AM241="ITM_NULL","ITM_NULL",VLOOKUP(AM241,'C43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2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1" t="str">
        <f>'[1]KEYS Layout_template_automation'!A242</f>
        <v>V43</v>
      </c>
      <c r="Y242" s="11">
        <f>'[1]KEYS Layout_template_automation'!B242</f>
        <v>3</v>
      </c>
      <c r="Z242" s="11">
        <f>'[1]KEYS Layout_template_automation'!C242</f>
        <v>3</v>
      </c>
      <c r="AA242" s="6" t="str">
        <f>'[1]KEYS Layout_template_automation'!D242</f>
        <v>V43.33</v>
      </c>
      <c r="AB242" s="5" t="str">
        <f>'[1]KEYS Layout_template_automation'!E242</f>
        <v>RDN</v>
      </c>
      <c r="AC242" s="30" t="str">
        <f>'[1]KEYS Layout_template_automation'!F242</f>
        <v>pi</v>
      </c>
      <c r="AD242" s="31" t="str">
        <f>'[1]KEYS Layout_template_automation'!G242</f>
        <v>x√y</v>
      </c>
      <c r="AE242" s="36"/>
      <c r="AF242" s="45" t="s">
        <v>39</v>
      </c>
      <c r="AG242" s="21"/>
      <c r="AH242" t="str">
        <f t="shared" si="31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IF(AM242="ITM_NULL","ITM_NULL",VLOOKUP(AM242,'C43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2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1" t="str">
        <f>'[1]KEYS Layout_template_automation'!A243</f>
        <v>V43</v>
      </c>
      <c r="Y243" s="11">
        <f>'[1]KEYS Layout_template_automation'!B243</f>
        <v>3</v>
      </c>
      <c r="Z243" s="11">
        <f>'[1]KEYS Layout_template_automation'!C243</f>
        <v>4</v>
      </c>
      <c r="AA243" s="6" t="str">
        <f>'[1]KEYS Layout_template_automation'!D243</f>
        <v>V43.34</v>
      </c>
      <c r="AB243" s="5" t="str">
        <f>'[1]KEYS Layout_template_automation'!E243</f>
        <v>SIN</v>
      </c>
      <c r="AC243" s="30" t="str">
        <f>'[1]KEYS Layout_template_automation'!F243</f>
        <v>ASIN</v>
      </c>
      <c r="AD243" s="31" t="str">
        <f>'[1]KEYS Layout_template_automation'!G243</f>
        <v>GTO</v>
      </c>
      <c r="AE243" s="36"/>
      <c r="AF243" s="45" t="s">
        <v>40</v>
      </c>
      <c r="AG243" s="21"/>
      <c r="AH243" t="str">
        <f t="shared" si="31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IF(AM243="ITM_NULL","ITM_NULL",VLOOKUP(AM243,'C43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2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1" t="str">
        <f>'[1]KEYS Layout_template_automation'!A244</f>
        <v>V43</v>
      </c>
      <c r="Y244" s="11">
        <f>'[1]KEYS Layout_template_automation'!B244</f>
        <v>3</v>
      </c>
      <c r="Z244" s="11">
        <f>'[1]KEYS Layout_template_automation'!C244</f>
        <v>5</v>
      </c>
      <c r="AA244" s="6" t="str">
        <f>'[1]KEYS Layout_template_automation'!D244</f>
        <v>V43.35</v>
      </c>
      <c r="AB244" s="5" t="str">
        <f>'[1]KEYS Layout_template_automation'!E244</f>
        <v>COS</v>
      </c>
      <c r="AC244" s="30" t="str">
        <f>'[1]KEYS Layout_template_automation'!F244</f>
        <v>ACOS</v>
      </c>
      <c r="AD244" s="31" t="str">
        <f>'[1]KEYS Layout_template_automation'!G244</f>
        <v>LBL</v>
      </c>
      <c r="AE244" s="36"/>
      <c r="AF244" s="45" t="s">
        <v>41</v>
      </c>
      <c r="AG244" s="21"/>
      <c r="AH244" t="str">
        <f t="shared" si="31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IF(AM244="ITM_NULL","ITM_NULL",VLOOKUP(AM244,'C43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2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1" t="str">
        <f>'[1]KEYS Layout_template_automation'!A245</f>
        <v>V43</v>
      </c>
      <c r="Y245" s="11">
        <f>'[1]KEYS Layout_template_automation'!B245</f>
        <v>3</v>
      </c>
      <c r="Z245" s="11">
        <f>'[1]KEYS Layout_template_automation'!C245</f>
        <v>6</v>
      </c>
      <c r="AA245" s="6" t="str">
        <f>'[1]KEYS Layout_template_automation'!D245</f>
        <v>V43.36</v>
      </c>
      <c r="AB245" s="5" t="str">
        <f>'[1]KEYS Layout_template_automation'!E245</f>
        <v>TAN</v>
      </c>
      <c r="AC245" s="30" t="str">
        <f>'[1]KEYS Layout_template_automation'!F245</f>
        <v>ATAN</v>
      </c>
      <c r="AD245" s="31" t="str">
        <f>'[1]KEYS Layout_template_automation'!G245</f>
        <v>RTN</v>
      </c>
      <c r="AE245" s="36"/>
      <c r="AF245" s="45" t="s">
        <v>42</v>
      </c>
      <c r="AG245" s="21"/>
      <c r="AH245" t="str">
        <f t="shared" si="31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IF(AM245="ITM_NULL","ITM_NULL",VLOOKUP(AM245,'C43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2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1" t="str">
        <f>'[1]KEYS Layout_template_automation'!A246</f>
        <v>V43</v>
      </c>
      <c r="Y246" s="10">
        <f>'[1]KEYS Layout_template_automation'!B246</f>
        <v>4</v>
      </c>
      <c r="Z246" s="10">
        <f>'[1]KEYS Layout_template_automation'!C246</f>
        <v>1</v>
      </c>
      <c r="AA246" s="6" t="str">
        <f>'[1]KEYS Layout_template_automation'!D246</f>
        <v>V43.41</v>
      </c>
      <c r="AB246" s="5" t="str">
        <f>'[1]KEYS Layout_template_automation'!E246</f>
        <v>ENTER</v>
      </c>
      <c r="AC246" s="30" t="str">
        <f>'[1]KEYS Layout_template_automation'!F246</f>
        <v>COMPLEX</v>
      </c>
      <c r="AD246" s="31" t="str">
        <f>'[1]KEYS Layout_template_automation'!G246</f>
        <v>[ CPX ]</v>
      </c>
      <c r="AE246" s="36"/>
      <c r="AF246" s="45" t="s">
        <v>133</v>
      </c>
      <c r="AG246" s="21"/>
      <c r="AH246" t="str">
        <f t="shared" si="31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IF(AM246="ITM_NULL","ITM_NULL",VLOOKUP(AM246,'C43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2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1" t="str">
        <f>'[1]KEYS Layout_template_automation'!A247</f>
        <v>V43</v>
      </c>
      <c r="Y247" s="11">
        <f>'[1]KEYS Layout_template_automation'!B247</f>
        <v>4</v>
      </c>
      <c r="Z247" s="11">
        <f>'[1]KEYS Layout_template_automation'!C247</f>
        <v>2</v>
      </c>
      <c r="AA247" s="6" t="str">
        <f>'[1]KEYS Layout_template_automation'!D247</f>
        <v>V43.42</v>
      </c>
      <c r="AB247" s="5" t="str">
        <f>'[1]KEYS Layout_template_automation'!E247</f>
        <v>x &lt;&gt; y</v>
      </c>
      <c r="AC247" s="30" t="str">
        <f>'[1]KEYS Layout_template_automation'!F247</f>
        <v>LASTx</v>
      </c>
      <c r="AD247" s="31" t="str">
        <f>'[1]KEYS Layout_template_automation'!G247</f>
        <v>R Up</v>
      </c>
      <c r="AE247" s="36"/>
      <c r="AF247" s="45" t="s">
        <v>43</v>
      </c>
      <c r="AG247" s="21"/>
      <c r="AH247" t="str">
        <f t="shared" si="31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IF(AM247="ITM_NULL","ITM_NULL",VLOOKUP(AM247,'C43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2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1" t="str">
        <f>'[1]KEYS Layout_template_automation'!A248</f>
        <v>V43</v>
      </c>
      <c r="Y248" s="11">
        <f>'[1]KEYS Layout_template_automation'!B248</f>
        <v>4</v>
      </c>
      <c r="Z248" s="11">
        <f>'[1]KEYS Layout_template_automation'!C248</f>
        <v>3</v>
      </c>
      <c r="AA248" s="6" t="str">
        <f>'[1]KEYS Layout_template_automation'!D248</f>
        <v>V43.43</v>
      </c>
      <c r="AB248" s="5" t="str">
        <f>'[1]KEYS Layout_template_automation'!E248</f>
        <v>CHS</v>
      </c>
      <c r="AC248" s="30" t="str">
        <f>'[1]KEYS Layout_template_automation'!F248</f>
        <v>[ MODE ]</v>
      </c>
      <c r="AD248" s="31" t="str">
        <f>'[1]KEYS Layout_template_automation'!G248</f>
        <v>[ STK ]</v>
      </c>
      <c r="AE248" s="36"/>
      <c r="AF248" s="45" t="s">
        <v>44</v>
      </c>
      <c r="AG248" s="21"/>
      <c r="AH248" t="str">
        <f t="shared" si="31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IF(AM248="ITM_NULL","ITM_NULL",VLOOKUP(AM248,'C43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2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1" t="str">
        <f>'[1]KEYS Layout_template_automation'!A249</f>
        <v>V43</v>
      </c>
      <c r="Y249" s="11">
        <f>'[1]KEYS Layout_template_automation'!B249</f>
        <v>4</v>
      </c>
      <c r="Z249" s="11">
        <f>'[1]KEYS Layout_template_automation'!C249</f>
        <v>4</v>
      </c>
      <c r="AA249" s="6" t="str">
        <f>'[1]KEYS Layout_template_automation'!D249</f>
        <v>V43.44</v>
      </c>
      <c r="AB249" s="5" t="str">
        <f>'[1]KEYS Layout_template_automation'!E249</f>
        <v>EEX</v>
      </c>
      <c r="AC249" s="30" t="str">
        <f>'[1]KEYS Layout_template_automation'!F249</f>
        <v>[ DISP ]</v>
      </c>
      <c r="AD249" s="31" t="str">
        <f>'[1]KEYS Layout_template_automation'!G249</f>
        <v>[ EXP ]</v>
      </c>
      <c r="AE249" s="36"/>
      <c r="AF249" s="45" t="s">
        <v>45</v>
      </c>
      <c r="AG249" s="21"/>
      <c r="AH249" t="str">
        <f t="shared" si="31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IF(AM249="ITM_NULL","ITM_NULL",VLOOKUP(AM249,'C43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2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1" t="str">
        <f>'[1]KEYS Layout_template_automation'!A250</f>
        <v>V43</v>
      </c>
      <c r="Y250" s="11">
        <f>'[1]KEYS Layout_template_automation'!B250</f>
        <v>4</v>
      </c>
      <c r="Z250" s="11">
        <f>'[1]KEYS Layout_template_automation'!C250</f>
        <v>5</v>
      </c>
      <c r="AA250" s="6" t="str">
        <f>'[1]KEYS Layout_template_automation'!D250</f>
        <v>V43.45</v>
      </c>
      <c r="AB250" s="5" t="str">
        <f>'[1]KEYS Layout_template_automation'!E250</f>
        <v>&lt;=</v>
      </c>
      <c r="AC250" s="30" t="str">
        <f>'[1]KEYS Layout_template_automation'!F250</f>
        <v>Undo</v>
      </c>
      <c r="AD250" s="31" t="str">
        <f>'[1]KEYS Layout_template_automation'!G250</f>
        <v>[ CLR ]</v>
      </c>
      <c r="AE250" s="36"/>
      <c r="AF250" s="45" t="s">
        <v>133</v>
      </c>
      <c r="AG250" s="21"/>
      <c r="AH250" t="str">
        <f t="shared" si="31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IF(AM250="ITM_NULL","ITM_NULL",VLOOKUP(AM250,'C43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2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1" t="str">
        <f>'[1]KEYS Layout_template_automation'!A251</f>
        <v>V43</v>
      </c>
      <c r="Y251" s="10">
        <f>'[1]KEYS Layout_template_automation'!B251</f>
        <v>5</v>
      </c>
      <c r="Z251" s="10">
        <f>'[1]KEYS Layout_template_automation'!C251</f>
        <v>1</v>
      </c>
      <c r="AA251" s="6" t="str">
        <f>'[1]KEYS Layout_template_automation'!D251</f>
        <v>V43.51</v>
      </c>
      <c r="AB251" s="5" t="str">
        <f>'[1]KEYS Layout_template_automation'!E251</f>
        <v>-</v>
      </c>
      <c r="AC251" s="30" t="str">
        <f>'[1]KEYS Layout_template_automation'!F251</f>
        <v>[ STAT ]</v>
      </c>
      <c r="AD251" s="31" t="str">
        <f>'[1]KEYS Layout_template_automation'!G251</f>
        <v>[ SUM ]</v>
      </c>
      <c r="AE251" s="36"/>
      <c r="AF251" s="45" t="s">
        <v>46</v>
      </c>
      <c r="AG251" s="21"/>
      <c r="AH251" t="str">
        <f t="shared" si="31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-MNU_SUMS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IF(AM251="ITM_NULL","ITM_NULL",VLOOKUP(AM251,'C43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2"/>
        <v>{51,                  ITM_SUB,              -MNU_STAT,            -MNU_SUMS,            ITM_MINUS,            ITM_N,                ITM_n,                ITM_PLUS_MINUS,       ITM_NULL            },</v>
      </c>
    </row>
    <row r="252" spans="24:44" ht="18" customHeight="1">
      <c r="X252" s="81" t="str">
        <f>'[1]KEYS Layout_template_automation'!A252</f>
        <v>V43</v>
      </c>
      <c r="Y252" s="11">
        <f>'[1]KEYS Layout_template_automation'!B252</f>
        <v>5</v>
      </c>
      <c r="Z252" s="11">
        <f>'[1]KEYS Layout_template_automation'!C252</f>
        <v>2</v>
      </c>
      <c r="AA252" s="6" t="str">
        <f>'[1]KEYS Layout_template_automation'!D252</f>
        <v>V43.52</v>
      </c>
      <c r="AB252" s="5">
        <f>'[1]KEYS Layout_template_automation'!E252</f>
        <v>7</v>
      </c>
      <c r="AC252" s="30" t="str">
        <f>'[1]KEYS Layout_template_automation'!F252</f>
        <v>[ EQN ]</v>
      </c>
      <c r="AD252" s="31" t="str">
        <f>'[1]KEYS Layout_template_automation'!G252</f>
        <v>[ HOME ]</v>
      </c>
      <c r="AE252" s="36"/>
      <c r="AF252" s="45" t="s">
        <v>47</v>
      </c>
      <c r="AG252" s="21"/>
      <c r="AH252" t="str">
        <f t="shared" si="31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IF(AM252="ITM_NULL","ITM_NULL",VLOOKUP(AM252,'C43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2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1" t="str">
        <f>'[1]KEYS Layout_template_automation'!A253</f>
        <v>V43</v>
      </c>
      <c r="Y253" s="11">
        <f>'[1]KEYS Layout_template_automation'!B253</f>
        <v>5</v>
      </c>
      <c r="Z253" s="11">
        <f>'[1]KEYS Layout_template_automation'!C253</f>
        <v>3</v>
      </c>
      <c r="AA253" s="6" t="str">
        <f>'[1]KEYS Layout_template_automation'!D253</f>
        <v>V43.53</v>
      </c>
      <c r="AB253" s="5">
        <f>'[1]KEYS Layout_template_automation'!E253</f>
        <v>8</v>
      </c>
      <c r="AC253" s="30" t="str">
        <f>'[1]KEYS Layout_template_automation'!F253</f>
        <v>[ ADV ]</v>
      </c>
      <c r="AD253" s="31" t="str">
        <f>'[1]KEYS Layout_template_automation'!G253</f>
        <v>[ CNST ]</v>
      </c>
      <c r="AE253" s="36"/>
      <c r="AF253" s="45" t="s">
        <v>48</v>
      </c>
      <c r="AG253" s="21"/>
      <c r="AH253" t="str">
        <f t="shared" si="31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IF(AM253="ITM_NULL","ITM_NULL",VLOOKUP(AM253,'C43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2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1" t="str">
        <f>'[1]KEYS Layout_template_automation'!A254</f>
        <v>V43</v>
      </c>
      <c r="Y254" s="11">
        <f>'[1]KEYS Layout_template_automation'!B254</f>
        <v>5</v>
      </c>
      <c r="Z254" s="11">
        <f>'[1]KEYS Layout_template_automation'!C254</f>
        <v>4</v>
      </c>
      <c r="AA254" s="6" t="str">
        <f>'[1]KEYS Layout_template_automation'!D254</f>
        <v>V43.54</v>
      </c>
      <c r="AB254" s="5">
        <f>'[1]KEYS Layout_template_automation'!E254</f>
        <v>9</v>
      </c>
      <c r="AC254" s="30" t="str">
        <f>'[1]KEYS Layout_template_automation'!F254</f>
        <v>[ MATX ]</v>
      </c>
      <c r="AD254" s="31" t="str">
        <f>'[1]KEYS Layout_template_automation'!G254</f>
        <v>[ X.FN ]</v>
      </c>
      <c r="AE254" s="36"/>
      <c r="AF254" s="45" t="s">
        <v>49</v>
      </c>
      <c r="AG254" s="21"/>
      <c r="AH254" t="str">
        <f t="shared" si="31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IF(AM254="ITM_NULL","ITM_NULL",VLOOKUP(AM254,'C43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2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1" t="str">
        <f>'[1]KEYS Layout_template_automation'!A255</f>
        <v>V43</v>
      </c>
      <c r="Y255" s="11">
        <f>'[1]KEYS Layout_template_automation'!B255</f>
        <v>5</v>
      </c>
      <c r="Z255" s="11">
        <f>'[1]KEYS Layout_template_automation'!C255</f>
        <v>5</v>
      </c>
      <c r="AA255" s="6" t="str">
        <f>'[1]KEYS Layout_template_automation'!D255</f>
        <v>V43.55</v>
      </c>
      <c r="AB255" s="5" t="str">
        <f>'[1]KEYS Layout_template_automation'!E255</f>
        <v>XEQ</v>
      </c>
      <c r="AC255" s="30" t="str">
        <f>'[1]KEYS Layout_template_automation'!F255</f>
        <v>alpha</v>
      </c>
      <c r="AD255" s="31" t="str">
        <f>'[1]KEYS Layout_template_automation'!G255</f>
        <v>USER</v>
      </c>
      <c r="AE255" s="36"/>
      <c r="AF255" s="45" t="s">
        <v>50</v>
      </c>
      <c r="AG255" s="21"/>
      <c r="AH255" t="str">
        <f t="shared" si="31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IF(AM255="ITM_NULL","ITM_NULL",VLOOKUP(AM255,'C43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2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1" t="str">
        <f>'[1]KEYS Layout_template_automation'!A256</f>
        <v>V43</v>
      </c>
      <c r="Y256" s="10">
        <f>'[1]KEYS Layout_template_automation'!B256</f>
        <v>6</v>
      </c>
      <c r="Z256" s="10">
        <f>'[1]KEYS Layout_template_automation'!C256</f>
        <v>1</v>
      </c>
      <c r="AA256" s="6" t="str">
        <f>'[1]KEYS Layout_template_automation'!D256</f>
        <v>V43.61</v>
      </c>
      <c r="AB256" s="5" t="str">
        <f>'[1]KEYS Layout_template_automation'!E256</f>
        <v>+</v>
      </c>
      <c r="AC256" s="30" t="str">
        <f>'[1]KEYS Layout_template_automation'!F256</f>
        <v>[ PROB ]</v>
      </c>
      <c r="AD256" s="31" t="str">
        <f>'[1]KEYS Layout_template_automation'!G256</f>
        <v>[ INTS ]</v>
      </c>
      <c r="AE256" s="36"/>
      <c r="AF256" s="45" t="s">
        <v>51</v>
      </c>
      <c r="AG256" s="21"/>
      <c r="AH256" t="str">
        <f t="shared" si="31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IF(AM256="ITM_NULL","ITM_NULL",VLOOKUP(AM256,'C43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2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1" t="str">
        <f>'[1]KEYS Layout_template_automation'!A257</f>
        <v>V43</v>
      </c>
      <c r="Y257" s="11">
        <f>'[1]KEYS Layout_template_automation'!B257</f>
        <v>6</v>
      </c>
      <c r="Z257" s="11">
        <f>'[1]KEYS Layout_template_automation'!C257</f>
        <v>2</v>
      </c>
      <c r="AA257" s="6" t="str">
        <f>'[1]KEYS Layout_template_automation'!D257</f>
        <v>V43.62</v>
      </c>
      <c r="AB257" s="5">
        <f>'[1]KEYS Layout_template_automation'!E257</f>
        <v>4</v>
      </c>
      <c r="AC257" s="30" t="str">
        <f>'[1]KEYS Layout_template_automation'!F257</f>
        <v>[ BASE ]</v>
      </c>
      <c r="AD257" s="31" t="str">
        <f>'[1]KEYS Layout_template_automation'!G257</f>
        <v>[ CLK ]</v>
      </c>
      <c r="AE257" s="36"/>
      <c r="AF257" s="45" t="s">
        <v>52</v>
      </c>
      <c r="AG257" s="21"/>
      <c r="AH257" t="str">
        <f t="shared" si="31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IF(AM257="ITM_NULL","ITM_NULL",VLOOKUP(AM257,'C43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2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1" t="str">
        <f>'[1]KEYS Layout_template_automation'!A258</f>
        <v>V43</v>
      </c>
      <c r="Y258" s="11">
        <f>'[1]KEYS Layout_template_automation'!B258</f>
        <v>6</v>
      </c>
      <c r="Z258" s="11">
        <f>'[1]KEYS Layout_template_automation'!C258</f>
        <v>3</v>
      </c>
      <c r="AA258" s="6" t="str">
        <f>'[1]KEYS Layout_template_automation'!D258</f>
        <v>V43.63</v>
      </c>
      <c r="AB258" s="5">
        <f>'[1]KEYS Layout_template_automation'!E258</f>
        <v>5</v>
      </c>
      <c r="AC258" s="30" t="str">
        <f>'[1]KEYS Layout_template_automation'!F258</f>
        <v>[ CONV ]</v>
      </c>
      <c r="AD258" s="31" t="str">
        <f>'[1]KEYS Layout_template_automation'!G258</f>
        <v>[ UNIT ]</v>
      </c>
      <c r="AE258" s="36"/>
      <c r="AF258" s="45" t="s">
        <v>53</v>
      </c>
      <c r="AG258" s="21"/>
      <c r="AH258" t="str">
        <f t="shared" si="31"/>
        <v>{63</v>
      </c>
      <c r="AI258" t="str">
        <f>VLOOKUP(AB258,Sheet3!$B:$C,2,0)</f>
        <v>ITM_5</v>
      </c>
      <c r="AJ258" t="str">
        <f>VLOOKUP(AC258,Sheet3!$B:$C,2,0)</f>
        <v>-MNU_ANGLECONV</v>
      </c>
      <c r="AK258" t="str">
        <f>VLOOKUP(AD258,Sheet3!$B:$C,2,0)</f>
        <v>-MNU_UNITCONV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IF(AM258="ITM_NULL","ITM_NULL",VLOOKUP(AM258,'C43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2"/>
        <v>{63,                  ITM_5,                -MNU_ANGLECONV,       -MNU_UNITCONV,        ITM_5,                ITM_U,                ITM_u,                ITM_5,                ITM_5               },</v>
      </c>
    </row>
    <row r="259" spans="24:44" ht="18" customHeight="1">
      <c r="X259" s="81" t="str">
        <f>'[1]KEYS Layout_template_automation'!A259</f>
        <v>V43</v>
      </c>
      <c r="Y259" s="11">
        <f>'[1]KEYS Layout_template_automation'!B259</f>
        <v>6</v>
      </c>
      <c r="Z259" s="11">
        <f>'[1]KEYS Layout_template_automation'!C259</f>
        <v>4</v>
      </c>
      <c r="AA259" s="6" t="str">
        <f>'[1]KEYS Layout_template_automation'!D259</f>
        <v>V43.64</v>
      </c>
      <c r="AB259" s="5">
        <f>'[1]KEYS Layout_template_automation'!E259</f>
        <v>6</v>
      </c>
      <c r="AC259" s="30" t="str">
        <f>'[1]KEYS Layout_template_automation'!F259</f>
        <v>[ FLAG ]</v>
      </c>
      <c r="AD259" s="31" t="str">
        <f>'[1]KEYS Layout_template_automation'!G259</f>
        <v>[ BITS ]</v>
      </c>
      <c r="AE259" s="36"/>
      <c r="AF259" s="45" t="s">
        <v>54</v>
      </c>
      <c r="AG259" s="21"/>
      <c r="AH259" t="str">
        <f t="shared" si="31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IF(AM259="ITM_NULL","ITM_NULL",VLOOKUP(AM259,'C43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2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1" t="str">
        <f>'[1]KEYS Layout_template_automation'!A260</f>
        <v>V43</v>
      </c>
      <c r="Y260" s="11">
        <f>'[1]KEYS Layout_template_automation'!B260</f>
        <v>6</v>
      </c>
      <c r="Z260" s="11">
        <f>'[1]KEYS Layout_template_automation'!C260</f>
        <v>5</v>
      </c>
      <c r="AA260" s="6" t="str">
        <f>'[1]KEYS Layout_template_automation'!D260</f>
        <v>V43.65</v>
      </c>
      <c r="AB260" s="5" t="str">
        <f>'[1]KEYS Layout_template_automation'!E260</f>
        <v>Up</v>
      </c>
      <c r="AC260" s="30" t="str">
        <f>'[1]KEYS Layout_template_automation'!F260</f>
        <v>Scroll Up</v>
      </c>
      <c r="AD260" s="31" t="str">
        <f>'[1]KEYS Layout_template_automation'!G260</f>
        <v>REGS</v>
      </c>
      <c r="AE260" s="36"/>
      <c r="AF260" s="45" t="s">
        <v>18</v>
      </c>
      <c r="AG260" s="21"/>
      <c r="AH260" t="str">
        <f t="shared" si="31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IF(AM260="ITM_NULL","ITM_NULL",VLOOKUP(AM260,'C43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2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1" t="str">
        <f>'[1]KEYS Layout_template_automation'!A261</f>
        <v>V43</v>
      </c>
      <c r="Y261" s="10">
        <f>'[1]KEYS Layout_template_automation'!B261</f>
        <v>7</v>
      </c>
      <c r="Z261" s="10">
        <f>'[1]KEYS Layout_template_automation'!C261</f>
        <v>1</v>
      </c>
      <c r="AA261" s="6" t="str">
        <f>'[1]KEYS Layout_template_automation'!D261</f>
        <v>V43.71</v>
      </c>
      <c r="AB261" s="27" t="str">
        <f>'[1]KEYS Layout_template_automation'!E261</f>
        <v>✕</v>
      </c>
      <c r="AC261" s="30" t="str">
        <f>'[1]KEYS Layout_template_automation'!F261</f>
        <v>[ STK ]</v>
      </c>
      <c r="AD261" s="31" t="str">
        <f>'[1]KEYS Layout_template_automation'!G261</f>
        <v>[ alphaSTR ]</v>
      </c>
      <c r="AE261" s="36"/>
      <c r="AF261" s="45" t="s">
        <v>132</v>
      </c>
      <c r="AG261" s="21"/>
      <c r="AH261" t="str">
        <f t="shared" si="31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IF(AM261="ITM_NULL","ITM_NULL",VLOOKUP(AM261,'C43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2"/>
        <v>{71,                  ITM_MULT,             -MNU_STK,             -MNU_ALPHAFN,         ITM_CROSS,            ITM_W,                ITM_w,                ITM_CROSS,            ITM_MULT            },</v>
      </c>
    </row>
    <row r="262" spans="24:44" ht="18" customHeight="1">
      <c r="X262" s="81" t="str">
        <f>'[1]KEYS Layout_template_automation'!A262</f>
        <v>V43</v>
      </c>
      <c r="Y262" s="11">
        <f>'[1]KEYS Layout_template_automation'!B262</f>
        <v>7</v>
      </c>
      <c r="Z262" s="11">
        <f>'[1]KEYS Layout_template_automation'!C262</f>
        <v>2</v>
      </c>
      <c r="AA262" s="6" t="str">
        <f>'[1]KEYS Layout_template_automation'!D262</f>
        <v>V43.72</v>
      </c>
      <c r="AB262" s="5">
        <f>'[1]KEYS Layout_template_automation'!E262</f>
        <v>1</v>
      </c>
      <c r="AC262" s="30" t="str">
        <f>'[1]KEYS Layout_template_automation'!F262</f>
        <v>ASN</v>
      </c>
      <c r="AD262" s="31" t="str">
        <f>'[1]KEYS Layout_template_automation'!G262</f>
        <v>[ KEYS ]</v>
      </c>
      <c r="AE262" s="36"/>
      <c r="AF262" s="45" t="s">
        <v>55</v>
      </c>
      <c r="AG262" s="21"/>
      <c r="AH262" t="str">
        <f t="shared" si="31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IF(AM262="ITM_NULL","ITM_NULL",VLOOKUP(AM262,'C43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2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1" t="str">
        <f>'[1]KEYS Layout_template_automation'!A263</f>
        <v>V43</v>
      </c>
      <c r="Y263" s="11">
        <f>'[1]KEYS Layout_template_automation'!B263</f>
        <v>7</v>
      </c>
      <c r="Z263" s="11">
        <f>'[1]KEYS Layout_template_automation'!C263</f>
        <v>3</v>
      </c>
      <c r="AA263" s="6" t="str">
        <f>'[1]KEYS Layout_template_automation'!D263</f>
        <v>V43.73</v>
      </c>
      <c r="AB263" s="5">
        <f>'[1]KEYS Layout_template_automation'!E263</f>
        <v>2</v>
      </c>
      <c r="AC263" s="30" t="str">
        <f>'[1]KEYS Layout_template_automation'!F263</f>
        <v>USER</v>
      </c>
      <c r="AD263" s="31" t="str">
        <f>'[1]KEYS Layout_template_automation'!G263</f>
        <v>[ LOOP ]</v>
      </c>
      <c r="AE263" s="36"/>
      <c r="AF263" s="45" t="s">
        <v>56</v>
      </c>
      <c r="AG263" s="21"/>
      <c r="AH263" t="str">
        <f t="shared" si="31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IF(AM263="ITM_NULL","ITM_NULL",VLOOKUP(AM263,'C43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2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1" t="str">
        <f>'[1]KEYS Layout_template_automation'!A264</f>
        <v>V43</v>
      </c>
      <c r="Y264" s="11">
        <f>'[1]KEYS Layout_template_automation'!B264</f>
        <v>7</v>
      </c>
      <c r="Z264" s="11">
        <f>'[1]KEYS Layout_template_automation'!C264</f>
        <v>4</v>
      </c>
      <c r="AA264" s="6" t="str">
        <f>'[1]KEYS Layout_template_automation'!D264</f>
        <v>V43.74</v>
      </c>
      <c r="AB264" s="5">
        <f>'[1]KEYS Layout_template_automation'!E264</f>
        <v>3</v>
      </c>
      <c r="AC264" s="30" t="str">
        <f>'[1]KEYS Layout_template_automation'!F264</f>
        <v>[ PART ]</v>
      </c>
      <c r="AD264" s="31" t="str">
        <f>'[1]KEYS Layout_template_automation'!G264</f>
        <v>[ TEST ]</v>
      </c>
      <c r="AE264" s="36"/>
      <c r="AF264" s="45" t="s">
        <v>57</v>
      </c>
      <c r="AG264" s="21"/>
      <c r="AH264" t="str">
        <f t="shared" si="31"/>
        <v>{74</v>
      </c>
      <c r="AI264" t="str">
        <f>VLOOKUP(AB264,Sheet3!$B:$C,2,0)</f>
        <v>ITM_3</v>
      </c>
      <c r="AJ264" t="str">
        <f>VLOOKUP(AC264,Sheet3!$B:$C,2,0)</f>
        <v>-MNU_PARTS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IF(AM264="ITM_NULL","ITM_NULL",VLOOKUP(AM264,'C43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2"/>
        <v>{74,                  ITM_3,                -MNU_PARTS,           -MNU_TEST,            ITM_3,                ITM_Z,                ITM_z,                ITM_3,                ITM_3               },</v>
      </c>
    </row>
    <row r="265" spans="24:44" ht="18" customHeight="1">
      <c r="X265" s="81" t="str">
        <f>'[1]KEYS Layout_template_automation'!A265</f>
        <v>V43</v>
      </c>
      <c r="Y265" s="11">
        <f>'[1]KEYS Layout_template_automation'!B265</f>
        <v>7</v>
      </c>
      <c r="Z265" s="11">
        <f>'[1]KEYS Layout_template_automation'!C265</f>
        <v>5</v>
      </c>
      <c r="AA265" s="6" t="str">
        <f>'[1]KEYS Layout_template_automation'!D265</f>
        <v>V43.75</v>
      </c>
      <c r="AB265" s="5" t="str">
        <f>'[1]KEYS Layout_template_automation'!E265</f>
        <v>Dn</v>
      </c>
      <c r="AC265" s="30" t="str">
        <f>'[1]KEYS Layout_template_automation'!F265</f>
        <v>Scroll Dn</v>
      </c>
      <c r="AD265" s="31" t="str">
        <f>'[1]KEYS Layout_template_automation'!G265</f>
        <v>FLGS</v>
      </c>
      <c r="AE265" s="36"/>
      <c r="AF265" s="45" t="s">
        <v>19</v>
      </c>
      <c r="AG265" s="21"/>
      <c r="AH265" t="str">
        <f t="shared" si="31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IF(AM265="ITM_NULL","ITM_NULL",VLOOKUP(AM265,'C43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2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1" t="str">
        <f>'[1]KEYS Layout_template_automation'!A266</f>
        <v>V43</v>
      </c>
      <c r="Y266" s="10">
        <f>'[1]KEYS Layout_template_automation'!B266</f>
        <v>8</v>
      </c>
      <c r="Z266" s="10">
        <f>'[1]KEYS Layout_template_automation'!C266</f>
        <v>1</v>
      </c>
      <c r="AA266" s="6" t="str">
        <f>'[1]KEYS Layout_template_automation'!D266</f>
        <v>V43.81</v>
      </c>
      <c r="AB266" s="27" t="str">
        <f>'[1]KEYS Layout_template_automation'!E266</f>
        <v>÷</v>
      </c>
      <c r="AC266" s="30" t="str">
        <f>'[1]KEYS Layout_template_automation'!F266</f>
        <v>[ CAT ]</v>
      </c>
      <c r="AD266" s="31" t="str">
        <f>'[1]KEYS Layout_template_automation'!G266</f>
        <v>PRN</v>
      </c>
      <c r="AE266" s="36"/>
      <c r="AF266" s="45" t="s">
        <v>60</v>
      </c>
      <c r="AG266" s="21"/>
      <c r="AH266" t="str">
        <f t="shared" si="31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IF(AM266="ITM_NULL","ITM_NULL",VLOOKUP(AM266,'C43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2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1" t="str">
        <f>'[1]KEYS Layout_template_automation'!A267</f>
        <v>V43</v>
      </c>
      <c r="Y267" s="11">
        <f>'[1]KEYS Layout_template_automation'!B267</f>
        <v>8</v>
      </c>
      <c r="Z267" s="11">
        <f>'[1]KEYS Layout_template_automation'!C267</f>
        <v>2</v>
      </c>
      <c r="AA267" s="6" t="str">
        <f>'[1]KEYS Layout_template_automation'!D267</f>
        <v>V43.82</v>
      </c>
      <c r="AB267" s="5">
        <f>'[1]KEYS Layout_template_automation'!E267</f>
        <v>0</v>
      </c>
      <c r="AC267" s="30" t="str">
        <f>'[1]KEYS Layout_template_automation'!F267</f>
        <v>VIEW</v>
      </c>
      <c r="AD267" s="31" t="str">
        <f>'[1]KEYS Layout_template_automation'!G267</f>
        <v>STOPW</v>
      </c>
      <c r="AE267" s="36"/>
      <c r="AF267" s="45" t="s">
        <v>17</v>
      </c>
      <c r="AG267" s="21"/>
      <c r="AH267" t="str">
        <f t="shared" si="31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IF(AM267="ITM_NULL","ITM_NULL",VLOOKUP(AM267,'C43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2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1" t="str">
        <f>'[1]KEYS Layout_template_automation'!A268</f>
        <v>V43</v>
      </c>
      <c r="Y268" s="11">
        <f>'[1]KEYS Layout_template_automation'!B268</f>
        <v>8</v>
      </c>
      <c r="Z268" s="11">
        <f>'[1]KEYS Layout_template_automation'!C268</f>
        <v>3</v>
      </c>
      <c r="AA268" s="6" t="str">
        <f>'[1]KEYS Layout_template_automation'!D268</f>
        <v>V43.83</v>
      </c>
      <c r="AB268" s="5" t="str">
        <f>'[1]KEYS Layout_template_automation'!E268</f>
        <v>.</v>
      </c>
      <c r="AC268" s="30" t="str">
        <f>'[1]KEYS Layout_template_automation'!F268</f>
        <v>SHOW</v>
      </c>
      <c r="AD268" s="31" t="str">
        <f>'[1]KEYS Layout_template_automation'!G268</f>
        <v>[ INFO ]</v>
      </c>
      <c r="AE268" s="36"/>
      <c r="AF268" s="45" t="s">
        <v>59</v>
      </c>
      <c r="AG268" s="21"/>
      <c r="AH268" t="str">
        <f t="shared" si="31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IF(AM268="ITM_NULL","ITM_NULL",VLOOKUP(AM268,'C43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2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1" t="str">
        <f>'[1]KEYS Layout_template_automation'!A269</f>
        <v>V43</v>
      </c>
      <c r="Y269" s="11">
        <f>'[1]KEYS Layout_template_automation'!B269</f>
        <v>8</v>
      </c>
      <c r="Z269" s="11">
        <f>'[1]KEYS Layout_template_automation'!C269</f>
        <v>4</v>
      </c>
      <c r="AA269" s="6" t="str">
        <f>'[1]KEYS Layout_template_automation'!D269</f>
        <v>V43.84</v>
      </c>
      <c r="AB269" s="5" t="str">
        <f>'[1]KEYS Layout_template_automation'!E269</f>
        <v>R/S</v>
      </c>
      <c r="AC269" s="30" t="str">
        <f>'[1]KEYS Layout_template_automation'!F269</f>
        <v>PRGM</v>
      </c>
      <c r="AD269" s="31" t="str">
        <f>'[1]KEYS Layout_template_automation'!G269</f>
        <v>[ P.FN ]</v>
      </c>
      <c r="AE269" s="36"/>
      <c r="AF269" s="46" t="s">
        <v>395</v>
      </c>
      <c r="AG269" s="21"/>
      <c r="AH269" t="str">
        <f t="shared" si="31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IF(AM269="ITM_NULL","ITM_NULL",VLOOKUP(AM269,'C43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2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1" t="str">
        <f>'[1]KEYS Layout_template_automation'!A270</f>
        <v>V43</v>
      </c>
      <c r="Y270" s="11">
        <f>'[1]KEYS Layout_template_automation'!B270</f>
        <v>8</v>
      </c>
      <c r="Z270" s="11">
        <f>'[1]KEYS Layout_template_automation'!C270</f>
        <v>5</v>
      </c>
      <c r="AA270" s="6" t="str">
        <f>'[1]KEYS Layout_template_automation'!D270</f>
        <v>V43.85</v>
      </c>
      <c r="AB270" s="5" t="str">
        <f>'[1]KEYS Layout_template_automation'!E270</f>
        <v>EXIT</v>
      </c>
      <c r="AC270" s="30" t="str">
        <f>'[1]KEYS Layout_template_automation'!F270</f>
        <v>OFF</v>
      </c>
      <c r="AD270" s="31" t="str">
        <f>'[1]KEYS Layout_template_automation'!G270</f>
        <v>[ I/O ]</v>
      </c>
      <c r="AE270" s="36"/>
      <c r="AF270" s="45" t="s">
        <v>21</v>
      </c>
      <c r="AG270" s="21"/>
      <c r="AH270" t="str">
        <f t="shared" si="31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IF(AM270="ITM_NULL","ITM_NULL",VLOOKUP(AM270,'C43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f>'[1]KEYS Layout_template_automation'!A271</f>
        <v>0</v>
      </c>
      <c r="Y271" s="12">
        <f>'[1]KEYS Layout_template_automation'!B271</f>
        <v>0</v>
      </c>
      <c r="Z271" s="12">
        <f>'[1]KEYS Layout_template_automation'!C271</f>
        <v>0</v>
      </c>
      <c r="AA271" s="4">
        <f>'[1]KEYS Layout_template_automation'!D271</f>
        <v>0</v>
      </c>
      <c r="AB271" s="4">
        <f>'[1]KEYS Layout_template_automation'!E271</f>
        <v>0</v>
      </c>
      <c r="AC271" s="4">
        <f>'[1]KEYS Layout_template_automation'!F271</f>
        <v>0</v>
      </c>
      <c r="AD271" s="4">
        <f>'[1]KEYS Layout_template_automation'!G271</f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f>'[1]KEYS Layout_template_automation'!A272</f>
        <v>0</v>
      </c>
      <c r="Y272" s="12">
        <f>'[1]KEYS Layout_template_automation'!B272</f>
        <v>0</v>
      </c>
      <c r="Z272" s="12">
        <f>'[1]KEYS Layout_template_automation'!C272</f>
        <v>0</v>
      </c>
      <c r="AA272" s="4">
        <f>'[1]KEYS Layout_template_automation'!D272</f>
        <v>0</v>
      </c>
      <c r="AB272" s="4">
        <f>'[1]KEYS Layout_template_automation'!E272</f>
        <v>0</v>
      </c>
      <c r="AC272" s="4">
        <f>'[1]KEYS Layout_template_automation'!F272</f>
        <v>0</v>
      </c>
      <c r="AD272" s="4">
        <f>'[1]KEYS Layout_template_automation'!G272</f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5" t="str">
        <f>'[1]KEYS Layout_template_automation'!A273</f>
        <v>D43 old</v>
      </c>
      <c r="Y273" s="10">
        <f>'[1]KEYS Layout_template_automation'!B273</f>
        <v>1</v>
      </c>
      <c r="Z273" s="10">
        <f>'[1]KEYS Layout_template_automation'!C273</f>
        <v>1</v>
      </c>
      <c r="AA273" s="6" t="str">
        <f>'[1]KEYS Layout_template_automation'!D273</f>
        <v>D43 old.11</v>
      </c>
      <c r="AB273" s="5" t="str">
        <f>'[1]KEYS Layout_template_automation'!E273</f>
        <v>F1</v>
      </c>
      <c r="AC273" s="29">
        <f>'[1]KEYS Layout_template_automation'!F273</f>
        <v>0</v>
      </c>
      <c r="AD273" s="29">
        <f>'[1]KEYS Layout_template_automation'!G273</f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6" t="str">
        <f>'[1]KEYS Layout_template_automation'!A274</f>
        <v>D43 old</v>
      </c>
      <c r="Y274" s="11">
        <f>'[1]KEYS Layout_template_automation'!B274</f>
        <v>1</v>
      </c>
      <c r="Z274" s="11">
        <f>'[1]KEYS Layout_template_automation'!C274</f>
        <v>2</v>
      </c>
      <c r="AA274" s="6" t="str">
        <f>'[1]KEYS Layout_template_automation'!D274</f>
        <v>D43 old.12</v>
      </c>
      <c r="AB274" s="5" t="str">
        <f>'[1]KEYS Layout_template_automation'!E274</f>
        <v>F2</v>
      </c>
      <c r="AC274" s="29">
        <f>'[1]KEYS Layout_template_automation'!F274</f>
        <v>0</v>
      </c>
      <c r="AD274" s="29">
        <f>'[1]KEYS Layout_template_automation'!G274</f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6" t="str">
        <f>'[1]KEYS Layout_template_automation'!A275</f>
        <v>D43 old</v>
      </c>
      <c r="Y275" s="11">
        <f>'[1]KEYS Layout_template_automation'!B275</f>
        <v>1</v>
      </c>
      <c r="Z275" s="11">
        <f>'[1]KEYS Layout_template_automation'!C275</f>
        <v>3</v>
      </c>
      <c r="AA275" s="6" t="str">
        <f>'[1]KEYS Layout_template_automation'!D275</f>
        <v>D43 old.13</v>
      </c>
      <c r="AB275" s="5" t="str">
        <f>'[1]KEYS Layout_template_automation'!E275</f>
        <v>F3</v>
      </c>
      <c r="AC275" s="29">
        <f>'[1]KEYS Layout_template_automation'!F275</f>
        <v>0</v>
      </c>
      <c r="AD275" s="29">
        <f>'[1]KEYS Layout_template_automation'!G275</f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6" t="str">
        <f>'[1]KEYS Layout_template_automation'!A276</f>
        <v>D43 old</v>
      </c>
      <c r="Y276" s="11">
        <f>'[1]KEYS Layout_template_automation'!B276</f>
        <v>1</v>
      </c>
      <c r="Z276" s="11">
        <f>'[1]KEYS Layout_template_automation'!C276</f>
        <v>4</v>
      </c>
      <c r="AA276" s="6" t="str">
        <f>'[1]KEYS Layout_template_automation'!D276</f>
        <v>D43 old.14</v>
      </c>
      <c r="AB276" s="5" t="str">
        <f>'[1]KEYS Layout_template_automation'!E276</f>
        <v>F4</v>
      </c>
      <c r="AC276" s="29">
        <f>'[1]KEYS Layout_template_automation'!F276</f>
        <v>0</v>
      </c>
      <c r="AD276" s="29">
        <f>'[1]KEYS Layout_template_automation'!G276</f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6" t="str">
        <f>'[1]KEYS Layout_template_automation'!A277</f>
        <v>D43 old</v>
      </c>
      <c r="Y277" s="11">
        <f>'[1]KEYS Layout_template_automation'!B277</f>
        <v>1</v>
      </c>
      <c r="Z277" s="11">
        <f>'[1]KEYS Layout_template_automation'!C277</f>
        <v>5</v>
      </c>
      <c r="AA277" s="6" t="str">
        <f>'[1]KEYS Layout_template_automation'!D277</f>
        <v>D43 old.15</v>
      </c>
      <c r="AB277" s="5" t="str">
        <f>'[1]KEYS Layout_template_automation'!E277</f>
        <v>F4</v>
      </c>
      <c r="AC277" s="29">
        <f>'[1]KEYS Layout_template_automation'!F277</f>
        <v>0</v>
      </c>
      <c r="AD277" s="29">
        <f>'[1]KEYS Layout_template_automation'!G277</f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6" t="str">
        <f>'[1]KEYS Layout_template_automation'!A278</f>
        <v>D43 old</v>
      </c>
      <c r="Y278" s="11">
        <f>'[1]KEYS Layout_template_automation'!B278</f>
        <v>1</v>
      </c>
      <c r="Z278" s="11">
        <f>'[1]KEYS Layout_template_automation'!C278</f>
        <v>6</v>
      </c>
      <c r="AA278" s="6" t="str">
        <f>'[1]KEYS Layout_template_automation'!D278</f>
        <v>D43 old.16</v>
      </c>
      <c r="AB278" s="5" t="str">
        <f>'[1]KEYS Layout_template_automation'!E278</f>
        <v>F6</v>
      </c>
      <c r="AC278" s="29">
        <f>'[1]KEYS Layout_template_automation'!F278</f>
        <v>0</v>
      </c>
      <c r="AD278" s="29">
        <f>'[1]KEYS Layout_template_automation'!G278</f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6" t="str">
        <f>'[1]KEYS Layout_template_automation'!A279</f>
        <v>D43 old</v>
      </c>
      <c r="Y279" s="10">
        <f>'[1]KEYS Layout_template_automation'!B279</f>
        <v>2</v>
      </c>
      <c r="Z279" s="10">
        <f>'[1]KEYS Layout_template_automation'!C279</f>
        <v>1</v>
      </c>
      <c r="AA279" s="6" t="str">
        <f>'[1]KEYS Layout_template_automation'!D279</f>
        <v>D43 old.21</v>
      </c>
      <c r="AB279" s="5" t="str">
        <f>'[1]KEYS Layout_template_automation'!E279</f>
        <v>√x</v>
      </c>
      <c r="AC279" s="30" t="str">
        <f>'[1]KEYS Layout_template_automation'!F279</f>
        <v>x^2</v>
      </c>
      <c r="AD279" s="31" t="str">
        <f>'[1]KEYS Layout_template_automation'!G279</f>
        <v>a b/c</v>
      </c>
      <c r="AE279" s="36"/>
      <c r="AF279" s="45" t="s">
        <v>33</v>
      </c>
      <c r="AG279" s="21"/>
      <c r="AH279" t="str">
        <f t="shared" ref="AH279:AH335" si="33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IF(AM279="ITM_NULL","ITM_NULL",VLOOKUP(AM279,'C43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34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6" t="str">
        <f>'[1]KEYS Layout_template_automation'!A280</f>
        <v>D43 old</v>
      </c>
      <c r="Y280" s="11">
        <f>'[1]KEYS Layout_template_automation'!B280</f>
        <v>2</v>
      </c>
      <c r="Z280" s="11">
        <f>'[1]KEYS Layout_template_automation'!C280</f>
        <v>2</v>
      </c>
      <c r="AA280" s="6" t="str">
        <f>'[1]KEYS Layout_template_automation'!D280</f>
        <v>D43 old.22</v>
      </c>
      <c r="AB280" s="5" t="str">
        <f>'[1]KEYS Layout_template_automation'!E280</f>
        <v>LOG</v>
      </c>
      <c r="AC280" s="30" t="str">
        <f>'[1]KEYS Layout_template_automation'!F280</f>
        <v>10^x</v>
      </c>
      <c r="AD280" s="31" t="str">
        <f>'[1]KEYS Layout_template_automation'!G280</f>
        <v>#</v>
      </c>
      <c r="AE280" s="36"/>
      <c r="AF280" s="45" t="s">
        <v>34</v>
      </c>
      <c r="AG280" s="21"/>
      <c r="AH280" t="str">
        <f t="shared" si="33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IF(AM280="ITM_NULL","ITM_NULL",VLOOKUP(AM280,'C43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6" t="str">
        <f>'[1]KEYS Layout_template_automation'!A281</f>
        <v>D43 old</v>
      </c>
      <c r="Y281" s="11">
        <f>'[1]KEYS Layout_template_automation'!B281</f>
        <v>2</v>
      </c>
      <c r="Z281" s="11">
        <f>'[1]KEYS Layout_template_automation'!C281</f>
        <v>3</v>
      </c>
      <c r="AA281" s="6" t="str">
        <f>'[1]KEYS Layout_template_automation'!D281</f>
        <v>D43 old.23</v>
      </c>
      <c r="AB281" s="5" t="str">
        <f>'[1]KEYS Layout_template_automation'!E281</f>
        <v>LN</v>
      </c>
      <c r="AC281" s="30" t="str">
        <f>'[1]KEYS Layout_template_automation'!F281</f>
        <v>e^x</v>
      </c>
      <c r="AD281" s="31" t="str">
        <f>'[1]KEYS Layout_template_automation'!G281</f>
        <v>.ms</v>
      </c>
      <c r="AE281" s="36"/>
      <c r="AF281" s="45" t="s">
        <v>35</v>
      </c>
      <c r="AG281" s="21"/>
      <c r="AH281" t="str">
        <f t="shared" si="33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IF(AM281="ITM_NULL","ITM_NULL",VLOOKUP(AM281,'C43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6" t="str">
        <f>'[1]KEYS Layout_template_automation'!A282</f>
        <v>D43 old</v>
      </c>
      <c r="Y282" s="11">
        <f>'[1]KEYS Layout_template_automation'!B282</f>
        <v>2</v>
      </c>
      <c r="Z282" s="11">
        <f>'[1]KEYS Layout_template_automation'!C282</f>
        <v>4</v>
      </c>
      <c r="AA282" s="6" t="str">
        <f>'[1]KEYS Layout_template_automation'!D282</f>
        <v>D43 old.24</v>
      </c>
      <c r="AB282" s="5" t="str">
        <f>'[1]KEYS Layout_template_automation'!E282</f>
        <v>SIN</v>
      </c>
      <c r="AC282" s="30" t="str">
        <f>'[1]KEYS Layout_template_automation'!F282</f>
        <v>ASIN</v>
      </c>
      <c r="AD282" s="31" t="str">
        <f>'[1]KEYS Layout_template_automation'!G282</f>
        <v>.d</v>
      </c>
      <c r="AE282" s="36"/>
      <c r="AF282" s="45" t="s">
        <v>36</v>
      </c>
      <c r="AG282" s="21"/>
      <c r="AH282" t="str">
        <f t="shared" si="33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IF(AM282="ITM_NULL","ITM_NULL",VLOOKUP(AM282,'C43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6" t="str">
        <f>'[1]KEYS Layout_template_automation'!A283</f>
        <v>D43 old</v>
      </c>
      <c r="Y283" s="11">
        <f>'[1]KEYS Layout_template_automation'!B283</f>
        <v>2</v>
      </c>
      <c r="Z283" s="11">
        <f>'[1]KEYS Layout_template_automation'!C283</f>
        <v>5</v>
      </c>
      <c r="AA283" s="6" t="str">
        <f>'[1]KEYS Layout_template_automation'!D283</f>
        <v>D43 old.25</v>
      </c>
      <c r="AB283" s="5" t="str">
        <f>'[1]KEYS Layout_template_automation'!E283</f>
        <v>COS</v>
      </c>
      <c r="AC283" s="30" t="str">
        <f>'[1]KEYS Layout_template_automation'!F283</f>
        <v>ACOS</v>
      </c>
      <c r="AD283" s="31" t="str">
        <f>'[1]KEYS Layout_template_automation'!G283</f>
        <v>-&gt;R</v>
      </c>
      <c r="AE283" s="36"/>
      <c r="AF283" s="45" t="s">
        <v>37</v>
      </c>
      <c r="AG283" s="21"/>
      <c r="AH283" t="str">
        <f t="shared" si="33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IF(AM283="ITM_NULL","ITM_NULL",VLOOKUP(AM283,'C43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6" t="str">
        <f>'[1]KEYS Layout_template_automation'!A284</f>
        <v>D43 old</v>
      </c>
      <c r="Y284" s="11">
        <f>'[1]KEYS Layout_template_automation'!B284</f>
        <v>2</v>
      </c>
      <c r="Z284" s="11">
        <f>'[1]KEYS Layout_template_automation'!C284</f>
        <v>6</v>
      </c>
      <c r="AA284" s="6" t="str">
        <f>'[1]KEYS Layout_template_automation'!D284</f>
        <v>D43 old.26</v>
      </c>
      <c r="AB284" s="5" t="str">
        <f>'[1]KEYS Layout_template_automation'!E284</f>
        <v>TAN</v>
      </c>
      <c r="AC284" s="30" t="str">
        <f>'[1]KEYS Layout_template_automation'!F284</f>
        <v>ATAN</v>
      </c>
      <c r="AD284" s="31" t="str">
        <f>'[1]KEYS Layout_template_automation'!G284</f>
        <v>-&gt;P</v>
      </c>
      <c r="AE284" s="36"/>
      <c r="AF284" s="45" t="s">
        <v>38</v>
      </c>
      <c r="AG284" s="21"/>
      <c r="AH284" t="str">
        <f t="shared" si="33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IF(AM284="ITM_NULL","ITM_NULL",VLOOKUP(AM284,'C43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6" t="str">
        <f>'[1]KEYS Layout_template_automation'!A285</f>
        <v>D43 old</v>
      </c>
      <c r="Y285" s="10">
        <f>'[1]KEYS Layout_template_automation'!B285</f>
        <v>3</v>
      </c>
      <c r="Z285" s="10">
        <f>'[1]KEYS Layout_template_automation'!C285</f>
        <v>1</v>
      </c>
      <c r="AA285" s="6" t="str">
        <f>'[1]KEYS Layout_template_automation'!D285</f>
        <v>D43 old.31</v>
      </c>
      <c r="AB285" s="5" t="str">
        <f>'[1]KEYS Layout_template_automation'!E285</f>
        <v>STO</v>
      </c>
      <c r="AC285" s="30" t="str">
        <f>'[1]KEYS Layout_template_automation'!F285</f>
        <v>x√y</v>
      </c>
      <c r="AD285" s="31" t="str">
        <f>'[1]KEYS Layout_template_automation'!G285</f>
        <v>GTO</v>
      </c>
      <c r="AE285" s="36"/>
      <c r="AF285" s="45" t="s">
        <v>39</v>
      </c>
      <c r="AG285" s="21"/>
      <c r="AH285" t="str">
        <f t="shared" si="33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IF(AM285="ITM_NULL","ITM_NULL",VLOOKUP(AM285,'C43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34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6" t="str">
        <f>'[1]KEYS Layout_template_automation'!A286</f>
        <v>D43 old</v>
      </c>
      <c r="Y286" s="11">
        <f>'[1]KEYS Layout_template_automation'!B286</f>
        <v>3</v>
      </c>
      <c r="Z286" s="11">
        <f>'[1]KEYS Layout_template_automation'!C286</f>
        <v>2</v>
      </c>
      <c r="AA286" s="6" t="str">
        <f>'[1]KEYS Layout_template_automation'!D286</f>
        <v>D43 old.32</v>
      </c>
      <c r="AB286" s="5" t="str">
        <f>'[1]KEYS Layout_template_automation'!E286</f>
        <v>RCL</v>
      </c>
      <c r="AC286" s="30" t="str">
        <f>'[1]KEYS Layout_template_automation'!F286</f>
        <v>y^x</v>
      </c>
      <c r="AD286" s="31" t="str">
        <f>'[1]KEYS Layout_template_automation'!G286</f>
        <v>LBL</v>
      </c>
      <c r="AE286" s="36"/>
      <c r="AF286" s="45" t="s">
        <v>40</v>
      </c>
      <c r="AG286" s="21"/>
      <c r="AH286" t="str">
        <f t="shared" si="33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IF(AM286="ITM_NULL","ITM_NULL",VLOOKUP(AM286,'C43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34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6" t="str">
        <f>'[1]KEYS Layout_template_automation'!A287</f>
        <v>D43 old</v>
      </c>
      <c r="Y287" s="11">
        <f>'[1]KEYS Layout_template_automation'!B287</f>
        <v>3</v>
      </c>
      <c r="Z287" s="11">
        <f>'[1]KEYS Layout_template_automation'!C287</f>
        <v>3</v>
      </c>
      <c r="AA287" s="6" t="str">
        <f>'[1]KEYS Layout_template_automation'!D287</f>
        <v>D43 old.33</v>
      </c>
      <c r="AB287" s="5" t="str">
        <f>'[1]KEYS Layout_template_automation'!E287</f>
        <v>RDN</v>
      </c>
      <c r="AC287" s="30" t="str">
        <f>'[1]KEYS Layout_template_automation'!F287</f>
        <v>-&gt;I</v>
      </c>
      <c r="AD287" s="31" t="str">
        <f>'[1]KEYS Layout_template_automation'!G287</f>
        <v>RTN</v>
      </c>
      <c r="AE287" s="36"/>
      <c r="AF287" s="45" t="s">
        <v>41</v>
      </c>
      <c r="AG287" s="21"/>
      <c r="AH287" t="str">
        <f t="shared" si="33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IF(AM287="ITM_NULL","ITM_NULL",VLOOKUP(AM287,'C43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34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6" t="str">
        <f>'[1]KEYS Layout_template_automation'!A288</f>
        <v>D43 old</v>
      </c>
      <c r="Y288" s="11">
        <f>'[1]KEYS Layout_template_automation'!B288</f>
        <v>3</v>
      </c>
      <c r="Z288" s="11">
        <f>'[1]KEYS Layout_template_automation'!C288</f>
        <v>4</v>
      </c>
      <c r="AA288" s="6" t="str">
        <f>'[1]KEYS Layout_template_automation'!D288</f>
        <v>D43 old.34</v>
      </c>
      <c r="AB288" s="5" t="str">
        <f>'[1]KEYS Layout_template_automation'!E288</f>
        <v>1/x</v>
      </c>
      <c r="AC288" s="30" t="str">
        <f>'[1]KEYS Layout_template_automation'!F288</f>
        <v>DRG</v>
      </c>
      <c r="AD288" s="31" t="str">
        <f>'[1]KEYS Layout_template_automation'!G288</f>
        <v>pi</v>
      </c>
      <c r="AE288" s="36"/>
      <c r="AF288" s="45" t="s">
        <v>42</v>
      </c>
      <c r="AG288" s="21"/>
      <c r="AH288" t="str">
        <f t="shared" si="33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IF(AM288="ITM_NULL","ITM_NULL",VLOOKUP(AM288,'C43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34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6" t="str">
        <f>'[1]KEYS Layout_template_automation'!A289</f>
        <v>D43 old</v>
      </c>
      <c r="Y289" s="11">
        <f>'[1]KEYS Layout_template_automation'!B289</f>
        <v>3</v>
      </c>
      <c r="Z289" s="11">
        <f>'[1]KEYS Layout_template_automation'!C289</f>
        <v>5</v>
      </c>
      <c r="AA289" s="6" t="str">
        <f>'[1]KEYS Layout_template_automation'!D289</f>
        <v>D43 old.35</v>
      </c>
      <c r="AB289" s="27" t="str">
        <f>'[1]KEYS Layout_template_automation'!E289</f>
        <v xml:space="preserve"> f </v>
      </c>
      <c r="AC289" s="30" t="str">
        <f>'[1]KEYS Layout_template_automation'!F289</f>
        <v xml:space="preserve"> </v>
      </c>
      <c r="AD289" s="31" t="str">
        <f>'[1]KEYS Layout_template_automation'!G289</f>
        <v xml:space="preserve"> </v>
      </c>
      <c r="AE289" s="36"/>
      <c r="AF289" s="45" t="s">
        <v>133</v>
      </c>
      <c r="AG289" s="21"/>
      <c r="AH289" t="str">
        <f t="shared" si="33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IF(AM289="ITM_NULL","ITM_NULL",VLOOKUP(AM289,'C43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34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6" t="str">
        <f>'[1]KEYS Layout_template_automation'!A290</f>
        <v>D43 old</v>
      </c>
      <c r="Y290" s="11">
        <f>'[1]KEYS Layout_template_automation'!B290</f>
        <v>3</v>
      </c>
      <c r="Z290" s="11">
        <f>'[1]KEYS Layout_template_automation'!C290</f>
        <v>6</v>
      </c>
      <c r="AA290" s="6" t="str">
        <f>'[1]KEYS Layout_template_automation'!D290</f>
        <v>D43 old.36</v>
      </c>
      <c r="AB290" s="27" t="str">
        <f>'[1]KEYS Layout_template_automation'!E290</f>
        <v xml:space="preserve"> g </v>
      </c>
      <c r="AC290" s="30" t="str">
        <f>'[1]KEYS Layout_template_automation'!F290</f>
        <v xml:space="preserve"> </v>
      </c>
      <c r="AD290" s="31" t="str">
        <f>'[1]KEYS Layout_template_automation'!G290</f>
        <v xml:space="preserve"> </v>
      </c>
      <c r="AE290" s="36"/>
      <c r="AF290" s="45" t="s">
        <v>133</v>
      </c>
      <c r="AG290" s="21"/>
      <c r="AH290" t="str">
        <f t="shared" si="33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IF(AM290="ITM_NULL","ITM_NULL",VLOOKUP(AM290,'C43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34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6" t="str">
        <f>'[1]KEYS Layout_template_automation'!A291</f>
        <v>D43 old</v>
      </c>
      <c r="Y291" s="10">
        <f>'[1]KEYS Layout_template_automation'!B291</f>
        <v>4</v>
      </c>
      <c r="Z291" s="10">
        <f>'[1]KEYS Layout_template_automation'!C291</f>
        <v>1</v>
      </c>
      <c r="AA291" s="6" t="str">
        <f>'[1]KEYS Layout_template_automation'!D291</f>
        <v>D43 old.41</v>
      </c>
      <c r="AB291" s="5" t="str">
        <f>'[1]KEYS Layout_template_automation'!E291</f>
        <v>ENTER</v>
      </c>
      <c r="AC291" s="30" t="str">
        <f>'[1]KEYS Layout_template_automation'!F291</f>
        <v>COMPLEX</v>
      </c>
      <c r="AD291" s="31" t="str">
        <f>'[1]KEYS Layout_template_automation'!G291</f>
        <v>[ CPX ]</v>
      </c>
      <c r="AE291" s="36"/>
      <c r="AF291" s="45" t="s">
        <v>133</v>
      </c>
      <c r="AG291" s="21"/>
      <c r="AH291" t="str">
        <f t="shared" si="33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IF(AM291="ITM_NULL","ITM_NULL",VLOOKUP(AM291,'C43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34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6" t="str">
        <f>'[1]KEYS Layout_template_automation'!A292</f>
        <v>D43 old</v>
      </c>
      <c r="Y292" s="11">
        <f>'[1]KEYS Layout_template_automation'!B292</f>
        <v>4</v>
      </c>
      <c r="Z292" s="11">
        <f>'[1]KEYS Layout_template_automation'!C292</f>
        <v>2</v>
      </c>
      <c r="AA292" s="6" t="str">
        <f>'[1]KEYS Layout_template_automation'!D292</f>
        <v>D43 old.42</v>
      </c>
      <c r="AB292" s="5" t="str">
        <f>'[1]KEYS Layout_template_automation'!E292</f>
        <v>x &lt;&gt; y</v>
      </c>
      <c r="AC292" s="30" t="str">
        <f>'[1]KEYS Layout_template_automation'!F292</f>
        <v>LASTx</v>
      </c>
      <c r="AD292" s="31" t="str">
        <f>'[1]KEYS Layout_template_automation'!G292</f>
        <v>[ STK ]</v>
      </c>
      <c r="AE292" s="36"/>
      <c r="AF292" s="45" t="s">
        <v>43</v>
      </c>
      <c r="AG292" s="21"/>
      <c r="AH292" t="str">
        <f t="shared" si="33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IF(AM292="ITM_NULL","ITM_NULL",VLOOKUP(AM292,'C43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6" t="str">
        <f>'[1]KEYS Layout_template_automation'!A293</f>
        <v>D43 old</v>
      </c>
      <c r="Y293" s="11">
        <f>'[1]KEYS Layout_template_automation'!B293</f>
        <v>4</v>
      </c>
      <c r="Z293" s="11">
        <f>'[1]KEYS Layout_template_automation'!C293</f>
        <v>3</v>
      </c>
      <c r="AA293" s="6" t="str">
        <f>'[1]KEYS Layout_template_automation'!D293</f>
        <v>D43 old.43</v>
      </c>
      <c r="AB293" s="5" t="str">
        <f>'[1]KEYS Layout_template_automation'!E293</f>
        <v>CHS</v>
      </c>
      <c r="AC293" s="30" t="str">
        <f>'[1]KEYS Layout_template_automation'!F293</f>
        <v>|x|</v>
      </c>
      <c r="AD293" s="31" t="str">
        <f>'[1]KEYS Layout_template_automation'!G293</f>
        <v>angle</v>
      </c>
      <c r="AE293" s="36"/>
      <c r="AF293" s="45" t="s">
        <v>44</v>
      </c>
      <c r="AG293" s="21"/>
      <c r="AH293" t="str">
        <f t="shared" si="33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IF(AM293="ITM_NULL","ITM_NULL",VLOOKUP(AM293,'C43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6" t="str">
        <f>'[1]KEYS Layout_template_automation'!A294</f>
        <v>D43 old</v>
      </c>
      <c r="Y294" s="11">
        <f>'[1]KEYS Layout_template_automation'!B294</f>
        <v>4</v>
      </c>
      <c r="Z294" s="11">
        <f>'[1]KEYS Layout_template_automation'!C294</f>
        <v>4</v>
      </c>
      <c r="AA294" s="6" t="str">
        <f>'[1]KEYS Layout_template_automation'!D294</f>
        <v>D43 old.44</v>
      </c>
      <c r="AB294" s="5" t="str">
        <f>'[1]KEYS Layout_template_automation'!E294</f>
        <v>EEX</v>
      </c>
      <c r="AC294" s="30" t="str">
        <f>'[1]KEYS Layout_template_automation'!F294</f>
        <v>[ CONV ]</v>
      </c>
      <c r="AD294" s="31" t="str">
        <f>'[1]KEYS Layout_template_automation'!G294</f>
        <v>[ EXP ]</v>
      </c>
      <c r="AE294" s="36"/>
      <c r="AF294" s="45" t="s">
        <v>45</v>
      </c>
      <c r="AG294" s="21"/>
      <c r="AH294" t="str">
        <f t="shared" si="33"/>
        <v>{44</v>
      </c>
      <c r="AI294" t="str">
        <f>VLOOKUP(AB294,Sheet3!$B:$C,2,0)</f>
        <v>ITM_EXPONENT</v>
      </c>
      <c r="AJ294" t="str">
        <f>VLOOKUP(AC294,Sheet3!$B:$C,2,0)</f>
        <v>-MNU_ANGLECONV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IF(AM294="ITM_NULL","ITM_NULL",VLOOKUP(AM294,'C43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34"/>
        <v>{44,                  ITM_EXPONENT,         -MNU_ANGLECONV,       -MNU_EXP,             ITM_NULL,             ITM_M,                ITM_m,                ITM_ex,               ITM_NULL            },</v>
      </c>
    </row>
    <row r="295" spans="24:44" ht="18" customHeight="1">
      <c r="X295" s="76" t="str">
        <f>'[1]KEYS Layout_template_automation'!A295</f>
        <v>D43 old</v>
      </c>
      <c r="Y295" s="11">
        <f>'[1]KEYS Layout_template_automation'!B295</f>
        <v>4</v>
      </c>
      <c r="Z295" s="11">
        <f>'[1]KEYS Layout_template_automation'!C295</f>
        <v>5</v>
      </c>
      <c r="AA295" s="6" t="str">
        <f>'[1]KEYS Layout_template_automation'!D295</f>
        <v>D43 old.45</v>
      </c>
      <c r="AB295" s="5" t="str">
        <f>'[1]KEYS Layout_template_automation'!E295</f>
        <v>&lt;=</v>
      </c>
      <c r="AC295" s="30" t="str">
        <f>'[1]KEYS Layout_template_automation'!F295</f>
        <v>Undo</v>
      </c>
      <c r="AD295" s="31" t="str">
        <f>'[1]KEYS Layout_template_automation'!G295</f>
        <v>[ CLR ]</v>
      </c>
      <c r="AE295" s="36"/>
      <c r="AF295" s="45" t="s">
        <v>133</v>
      </c>
      <c r="AG295" s="21"/>
      <c r="AH295" t="str">
        <f t="shared" si="33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IF(AM295="ITM_NULL","ITM_NULL",VLOOKUP(AM295,'C43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34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6" t="str">
        <f>'[1]KEYS Layout_template_automation'!A296</f>
        <v>D43 old</v>
      </c>
      <c r="Y296" s="10">
        <f>'[1]KEYS Layout_template_automation'!B296</f>
        <v>5</v>
      </c>
      <c r="Z296" s="10">
        <f>'[1]KEYS Layout_template_automation'!C296</f>
        <v>1</v>
      </c>
      <c r="AA296" s="6" t="str">
        <f>'[1]KEYS Layout_template_automation'!D296</f>
        <v>D43 old.51</v>
      </c>
      <c r="AB296" s="5" t="str">
        <f>'[1]KEYS Layout_template_automation'!E296</f>
        <v>XEQ</v>
      </c>
      <c r="AC296" s="30" t="str">
        <f>'[1]KEYS Layout_template_automation'!F296</f>
        <v>alpha</v>
      </c>
      <c r="AD296" s="31" t="str">
        <f>'[1]KEYS Layout_template_automation'!G296</f>
        <v>USER</v>
      </c>
      <c r="AE296" s="36"/>
      <c r="AF296" s="45" t="s">
        <v>133</v>
      </c>
      <c r="AG296" s="21"/>
      <c r="AH296" t="str">
        <f t="shared" si="33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IF(AM296="ITM_NULL","ITM_NULL",VLOOKUP(AM296,'C43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34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6" t="str">
        <f>'[1]KEYS Layout_template_automation'!A297</f>
        <v>D43 old</v>
      </c>
      <c r="Y297" s="11">
        <f>'[1]KEYS Layout_template_automation'!B297</f>
        <v>5</v>
      </c>
      <c r="Z297" s="11">
        <f>'[1]KEYS Layout_template_automation'!C297</f>
        <v>2</v>
      </c>
      <c r="AA297" s="6" t="str">
        <f>'[1]KEYS Layout_template_automation'!D297</f>
        <v>D43 old.52</v>
      </c>
      <c r="AB297" s="5">
        <f>'[1]KEYS Layout_template_automation'!E297</f>
        <v>7</v>
      </c>
      <c r="AC297" s="30" t="str">
        <f>'[1]KEYS Layout_template_automation'!F297</f>
        <v>[ EQN ]</v>
      </c>
      <c r="AD297" s="31" t="str">
        <f>'[1]KEYS Layout_template_automation'!G297</f>
        <v>[ HOME ]</v>
      </c>
      <c r="AE297" s="36"/>
      <c r="AF297" s="45" t="s">
        <v>46</v>
      </c>
      <c r="AG297" s="21"/>
      <c r="AH297" t="str">
        <f t="shared" si="33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IF(AM297="ITM_NULL","ITM_NULL",VLOOKUP(AM297,'C43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6" t="str">
        <f>'[1]KEYS Layout_template_automation'!A298</f>
        <v>D43 old</v>
      </c>
      <c r="Y298" s="11">
        <f>'[1]KEYS Layout_template_automation'!B298</f>
        <v>5</v>
      </c>
      <c r="Z298" s="11">
        <f>'[1]KEYS Layout_template_automation'!C298</f>
        <v>3</v>
      </c>
      <c r="AA298" s="6" t="str">
        <f>'[1]KEYS Layout_template_automation'!D298</f>
        <v>D43 old.53</v>
      </c>
      <c r="AB298" s="5">
        <f>'[1]KEYS Layout_template_automation'!E298</f>
        <v>8</v>
      </c>
      <c r="AC298" s="30" t="str">
        <f>'[1]KEYS Layout_template_automation'!F298</f>
        <v>[ ADV ]</v>
      </c>
      <c r="AD298" s="31" t="str">
        <f>'[1]KEYS Layout_template_automation'!G298</f>
        <v>[ CNST ]</v>
      </c>
      <c r="AE298" s="36"/>
      <c r="AF298" s="45" t="s">
        <v>47</v>
      </c>
      <c r="AG298" s="21"/>
      <c r="AH298" t="str">
        <f t="shared" si="33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IF(AM298="ITM_NULL","ITM_NULL",VLOOKUP(AM298,'C43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6" t="str">
        <f>'[1]KEYS Layout_template_automation'!A299</f>
        <v>D43 old</v>
      </c>
      <c r="Y299" s="11">
        <f>'[1]KEYS Layout_template_automation'!B299</f>
        <v>5</v>
      </c>
      <c r="Z299" s="11">
        <f>'[1]KEYS Layout_template_automation'!C299</f>
        <v>4</v>
      </c>
      <c r="AA299" s="6" t="str">
        <f>'[1]KEYS Layout_template_automation'!D299</f>
        <v>D43 old.54</v>
      </c>
      <c r="AB299" s="5">
        <f>'[1]KEYS Layout_template_automation'!E299</f>
        <v>9</v>
      </c>
      <c r="AC299" s="30" t="str">
        <f>'[1]KEYS Layout_template_automation'!F299</f>
        <v>[ MATX ]</v>
      </c>
      <c r="AD299" s="31" t="str">
        <f>'[1]KEYS Layout_template_automation'!G299</f>
        <v>[ X.FN ]</v>
      </c>
      <c r="AE299" s="36"/>
      <c r="AF299" s="45" t="s">
        <v>48</v>
      </c>
      <c r="AG299" s="21"/>
      <c r="AH299" t="str">
        <f t="shared" si="33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IF(AM299="ITM_NULL","ITM_NULL",VLOOKUP(AM299,'C43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6" t="str">
        <f>'[1]KEYS Layout_template_automation'!A300</f>
        <v>D43 old</v>
      </c>
      <c r="Y300" s="11">
        <f>'[1]KEYS Layout_template_automation'!B300</f>
        <v>5</v>
      </c>
      <c r="Z300" s="11">
        <f>'[1]KEYS Layout_template_automation'!C300</f>
        <v>5</v>
      </c>
      <c r="AA300" s="6" t="str">
        <f>'[1]KEYS Layout_template_automation'!D300</f>
        <v>D43 old.55</v>
      </c>
      <c r="AB300" s="27" t="str">
        <f>'[1]KEYS Layout_template_automation'!E300</f>
        <v>÷</v>
      </c>
      <c r="AC300" s="30" t="str">
        <f>'[1]KEYS Layout_template_automation'!F300</f>
        <v>[ STAT ]</v>
      </c>
      <c r="AD300" s="31" t="str">
        <f>'[1]KEYS Layout_template_automation'!G300</f>
        <v>[ SUM ]</v>
      </c>
      <c r="AE300" s="36"/>
      <c r="AF300" s="45" t="s">
        <v>49</v>
      </c>
      <c r="AG300" s="21"/>
      <c r="AH300" t="str">
        <f t="shared" si="33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IF(AM300="ITM_NULL","ITM_NULL",VLOOKUP(AM300,'C43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34"/>
        <v>{55,                  ITM_DIV,              -MNU_STAT,            -MNU_SUMS,            ITM_OBELUS,           ITM_Q,                ITM_q,                ITM_8,                ITM_8               },</v>
      </c>
    </row>
    <row r="301" spans="24:44" ht="18" customHeight="1">
      <c r="X301" s="76" t="str">
        <f>'[1]KEYS Layout_template_automation'!A301</f>
        <v>D43 old</v>
      </c>
      <c r="Y301" s="10">
        <f>'[1]KEYS Layout_template_automation'!B301</f>
        <v>6</v>
      </c>
      <c r="Z301" s="10">
        <f>'[1]KEYS Layout_template_automation'!C301</f>
        <v>1</v>
      </c>
      <c r="AA301" s="6" t="str">
        <f>'[1]KEYS Layout_template_automation'!D301</f>
        <v>D43 old.61</v>
      </c>
      <c r="AB301" s="5" t="str">
        <f>'[1]KEYS Layout_template_automation'!E301</f>
        <v>Up</v>
      </c>
      <c r="AC301" s="30" t="str">
        <f>'[1]KEYS Layout_template_automation'!F301</f>
        <v>Scroll Up</v>
      </c>
      <c r="AD301" s="31" t="str">
        <f>'[1]KEYS Layout_template_automation'!G301</f>
        <v>REGS</v>
      </c>
      <c r="AE301" s="36"/>
      <c r="AF301" s="49" t="s">
        <v>133</v>
      </c>
      <c r="AG301" s="21"/>
      <c r="AH301" t="str">
        <f t="shared" si="33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IF(AM301="ITM_NULL","ITM_NULL",VLOOKUP(AM301,'C43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34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6" t="str">
        <f>'[1]KEYS Layout_template_automation'!A302</f>
        <v>D43 old</v>
      </c>
      <c r="Y302" s="11">
        <f>'[1]KEYS Layout_template_automation'!B302</f>
        <v>6</v>
      </c>
      <c r="Z302" s="11">
        <f>'[1]KEYS Layout_template_automation'!C302</f>
        <v>2</v>
      </c>
      <c r="AA302" s="6" t="str">
        <f>'[1]KEYS Layout_template_automation'!D302</f>
        <v>D43 old.62</v>
      </c>
      <c r="AB302" s="5">
        <f>'[1]KEYS Layout_template_automation'!E302</f>
        <v>4</v>
      </c>
      <c r="AC302" s="30" t="str">
        <f>'[1]KEYS Layout_template_automation'!F302</f>
        <v>[ BASE ]</v>
      </c>
      <c r="AD302" s="31" t="str">
        <f>'[1]KEYS Layout_template_automation'!G302</f>
        <v>[ CLK ]</v>
      </c>
      <c r="AE302" s="36"/>
      <c r="AF302" s="45" t="s">
        <v>50</v>
      </c>
      <c r="AG302" s="21"/>
      <c r="AH302" t="str">
        <f t="shared" si="33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IF(AM302="ITM_NULL","ITM_NULL",VLOOKUP(AM302,'C43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6" t="str">
        <f>'[1]KEYS Layout_template_automation'!A303</f>
        <v>D43 old</v>
      </c>
      <c r="Y303" s="11">
        <f>'[1]KEYS Layout_template_automation'!B303</f>
        <v>6</v>
      </c>
      <c r="Z303" s="11">
        <f>'[1]KEYS Layout_template_automation'!C303</f>
        <v>3</v>
      </c>
      <c r="AA303" s="6" t="str">
        <f>'[1]KEYS Layout_template_automation'!D303</f>
        <v>D43 old.63</v>
      </c>
      <c r="AB303" s="5">
        <f>'[1]KEYS Layout_template_automation'!E303</f>
        <v>5</v>
      </c>
      <c r="AC303" s="30" t="str">
        <f>'[1]KEYS Layout_template_automation'!F303</f>
        <v>[ MODE ]</v>
      </c>
      <c r="AD303" s="31" t="str">
        <f>'[1]KEYS Layout_template_automation'!G303</f>
        <v>[ UNIT ]</v>
      </c>
      <c r="AE303" s="36"/>
      <c r="AF303" s="45" t="s">
        <v>51</v>
      </c>
      <c r="AG303" s="21"/>
      <c r="AH303" t="str">
        <f t="shared" si="33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IF(AM303="ITM_NULL","ITM_NULL",VLOOKUP(AM303,'C43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34"/>
        <v>{63,                  ITM_5,                -MNU_MODE,            -MNU_UNITCONV,        ITM_5,                ITM_S,                ITM_s,                ITM_OBELUS,           ITM_DIV             },</v>
      </c>
    </row>
    <row r="304" spans="24:44" ht="18" customHeight="1">
      <c r="X304" s="76" t="str">
        <f>'[1]KEYS Layout_template_automation'!A304</f>
        <v>D43 old</v>
      </c>
      <c r="Y304" s="11">
        <f>'[1]KEYS Layout_template_automation'!B304</f>
        <v>6</v>
      </c>
      <c r="Z304" s="11">
        <f>'[1]KEYS Layout_template_automation'!C304</f>
        <v>4</v>
      </c>
      <c r="AA304" s="6" t="str">
        <f>'[1]KEYS Layout_template_automation'!D304</f>
        <v>D43 old.64</v>
      </c>
      <c r="AB304" s="5">
        <f>'[1]KEYS Layout_template_automation'!E304</f>
        <v>6</v>
      </c>
      <c r="AC304" s="30" t="str">
        <f>'[1]KEYS Layout_template_automation'!F304</f>
        <v>[ FLAG ]</v>
      </c>
      <c r="AD304" s="31" t="str">
        <f>'[1]KEYS Layout_template_automation'!G304</f>
        <v>[ BITS ]</v>
      </c>
      <c r="AE304" s="36"/>
      <c r="AF304" s="45" t="s">
        <v>52</v>
      </c>
      <c r="AG304" s="21"/>
      <c r="AH304" t="str">
        <f t="shared" si="33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IF(AM304="ITM_NULL","ITM_NULL",VLOOKUP(AM304,'C43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6" t="str">
        <f>'[1]KEYS Layout_template_automation'!A305</f>
        <v>D43 old</v>
      </c>
      <c r="Y305" s="11">
        <f>'[1]KEYS Layout_template_automation'!B305</f>
        <v>6</v>
      </c>
      <c r="Z305" s="11">
        <f>'[1]KEYS Layout_template_automation'!C305</f>
        <v>5</v>
      </c>
      <c r="AA305" s="6" t="str">
        <f>'[1]KEYS Layout_template_automation'!D305</f>
        <v>D43 old.65</v>
      </c>
      <c r="AB305" s="27" t="str">
        <f>'[1]KEYS Layout_template_automation'!E305</f>
        <v>✕</v>
      </c>
      <c r="AC305" s="30" t="str">
        <f>'[1]KEYS Layout_template_automation'!F305</f>
        <v>[ PROB ]</v>
      </c>
      <c r="AD305" s="31" t="str">
        <f>'[1]KEYS Layout_template_automation'!G305</f>
        <v>[ INTS ]</v>
      </c>
      <c r="AE305" s="36"/>
      <c r="AF305" s="45" t="s">
        <v>53</v>
      </c>
      <c r="AG305" s="21"/>
      <c r="AH305" t="str">
        <f t="shared" si="33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IF(AM305="ITM_NULL","ITM_NULL",VLOOKUP(AM305,'C43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34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6" t="str">
        <f>'[1]KEYS Layout_template_automation'!A306</f>
        <v>D43 old</v>
      </c>
      <c r="Y306" s="10">
        <f>'[1]KEYS Layout_template_automation'!B306</f>
        <v>7</v>
      </c>
      <c r="Z306" s="10">
        <f>'[1]KEYS Layout_template_automation'!C306</f>
        <v>1</v>
      </c>
      <c r="AA306" s="6" t="str">
        <f>'[1]KEYS Layout_template_automation'!D306</f>
        <v>D43 old.71</v>
      </c>
      <c r="AB306" s="5" t="str">
        <f>'[1]KEYS Layout_template_automation'!E306</f>
        <v>Dn</v>
      </c>
      <c r="AC306" s="30" t="str">
        <f>'[1]KEYS Layout_template_automation'!F306</f>
        <v>Scroll Dn</v>
      </c>
      <c r="AD306" s="31" t="str">
        <f>'[1]KEYS Layout_template_automation'!G306</f>
        <v>FLGS</v>
      </c>
      <c r="AE306" s="36"/>
      <c r="AF306" s="45" t="s">
        <v>133</v>
      </c>
      <c r="AG306" s="21"/>
      <c r="AH306" t="str">
        <f t="shared" si="33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IF(AM306="ITM_NULL","ITM_NULL",VLOOKUP(AM306,'C43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34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6" t="str">
        <f>'[1]KEYS Layout_template_automation'!A307</f>
        <v>D43 old</v>
      </c>
      <c r="Y307" s="11">
        <f>'[1]KEYS Layout_template_automation'!B307</f>
        <v>7</v>
      </c>
      <c r="Z307" s="11">
        <f>'[1]KEYS Layout_template_automation'!C307</f>
        <v>2</v>
      </c>
      <c r="AA307" s="6" t="str">
        <f>'[1]KEYS Layout_template_automation'!D307</f>
        <v>D43 old.72</v>
      </c>
      <c r="AB307" s="5">
        <f>'[1]KEYS Layout_template_automation'!E307</f>
        <v>1</v>
      </c>
      <c r="AC307" s="30" t="str">
        <f>'[1]KEYS Layout_template_automation'!F307</f>
        <v>ASN</v>
      </c>
      <c r="AD307" s="31" t="str">
        <f>'[1]KEYS Layout_template_automation'!G307</f>
        <v>[ KEYS ]</v>
      </c>
      <c r="AE307" s="36"/>
      <c r="AF307" s="45" t="s">
        <v>54</v>
      </c>
      <c r="AG307" s="21"/>
      <c r="AH307" t="str">
        <f t="shared" si="33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IF(AM307="ITM_NULL","ITM_NULL",VLOOKUP(AM307,'C43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6" t="str">
        <f>'[1]KEYS Layout_template_automation'!A308</f>
        <v>D43 old</v>
      </c>
      <c r="Y308" s="11">
        <f>'[1]KEYS Layout_template_automation'!B308</f>
        <v>7</v>
      </c>
      <c r="Z308" s="11">
        <f>'[1]KEYS Layout_template_automation'!C308</f>
        <v>3</v>
      </c>
      <c r="AA308" s="6" t="str">
        <f>'[1]KEYS Layout_template_automation'!D308</f>
        <v>D43 old.73</v>
      </c>
      <c r="AB308" s="5">
        <f>'[1]KEYS Layout_template_automation'!E308</f>
        <v>2</v>
      </c>
      <c r="AC308" s="30" t="str">
        <f>'[1]KEYS Layout_template_automation'!F308</f>
        <v>[ DISP ]</v>
      </c>
      <c r="AD308" s="31" t="str">
        <f>'[1]KEYS Layout_template_automation'!G308</f>
        <v>[ LOOP ]</v>
      </c>
      <c r="AE308" s="36"/>
      <c r="AF308" s="45" t="s">
        <v>132</v>
      </c>
      <c r="AG308" s="21"/>
      <c r="AH308" t="str">
        <f t="shared" si="33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IF(AM308="ITM_NULL","ITM_NULL",VLOOKUP(AM308,'C43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6" t="str">
        <f>'[1]KEYS Layout_template_automation'!A309</f>
        <v>D43 old</v>
      </c>
      <c r="Y309" s="11">
        <f>'[1]KEYS Layout_template_automation'!B309</f>
        <v>7</v>
      </c>
      <c r="Z309" s="11">
        <f>'[1]KEYS Layout_template_automation'!C309</f>
        <v>4</v>
      </c>
      <c r="AA309" s="6" t="str">
        <f>'[1]KEYS Layout_template_automation'!D309</f>
        <v>D43 old.74</v>
      </c>
      <c r="AB309" s="5">
        <f>'[1]KEYS Layout_template_automation'!E309</f>
        <v>3</v>
      </c>
      <c r="AC309" s="30" t="str">
        <f>'[1]KEYS Layout_template_automation'!F309</f>
        <v>[ PART ]</v>
      </c>
      <c r="AD309" s="31" t="str">
        <f>'[1]KEYS Layout_template_automation'!G309</f>
        <v>[ TEST ]</v>
      </c>
      <c r="AE309" s="36"/>
      <c r="AF309" s="45" t="s">
        <v>55</v>
      </c>
      <c r="AG309" s="21"/>
      <c r="AH309" t="str">
        <f t="shared" si="33"/>
        <v>{74</v>
      </c>
      <c r="AI309" t="str">
        <f>VLOOKUP(AB309,Sheet3!$B:$C,2,0)</f>
        <v>ITM_3</v>
      </c>
      <c r="AJ309" t="str">
        <f>VLOOKUP(AC309,Sheet3!$B:$C,2,0)</f>
        <v>-MNU_PARTS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IF(AM309="ITM_NULL","ITM_NULL",VLOOKUP(AM309,'C43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34"/>
        <v>{74,                  ITM_3,                -MNU_PARTS,           -MNU_TEST,            ITM_3,                ITM_X,                ITM_x,                ITM_1,                ITM_1               },</v>
      </c>
    </row>
    <row r="310" spans="23:44" ht="18" customHeight="1">
      <c r="X310" s="76" t="str">
        <f>'[1]KEYS Layout_template_automation'!A310</f>
        <v>D43 old</v>
      </c>
      <c r="Y310" s="11">
        <f>'[1]KEYS Layout_template_automation'!B310</f>
        <v>7</v>
      </c>
      <c r="Z310" s="11">
        <f>'[1]KEYS Layout_template_automation'!C310</f>
        <v>5</v>
      </c>
      <c r="AA310" s="6" t="str">
        <f>'[1]KEYS Layout_template_automation'!D310</f>
        <v>D43 old.75</v>
      </c>
      <c r="AB310" s="5" t="str">
        <f>'[1]KEYS Layout_template_automation'!E310</f>
        <v>-</v>
      </c>
      <c r="AC310" s="30" t="str">
        <f>'[1]KEYS Layout_template_automation'!F310</f>
        <v>[ FIN ]</v>
      </c>
      <c r="AD310" s="31" t="str">
        <f>'[1]KEYS Layout_template_automation'!G310</f>
        <v>[ alphaSTR ]</v>
      </c>
      <c r="AE310" s="36"/>
      <c r="AF310" s="45" t="s">
        <v>56</v>
      </c>
      <c r="AG310" s="21"/>
      <c r="AH310" t="str">
        <f t="shared" si="33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IF(AM310="ITM_NULL","ITM_NULL",VLOOKUP(AM310,'C43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34"/>
        <v>{75,                  ITM_SUB,              -MNU_FIN,             -MNU_ALPHAFN,         ITM_MINUS,            ITM_Y,                ITM_y,                ITM_2,                ITM_2               },</v>
      </c>
    </row>
    <row r="311" spans="23:44" ht="18" customHeight="1">
      <c r="X311" s="76" t="str">
        <f>'[1]KEYS Layout_template_automation'!A311</f>
        <v>D43 old</v>
      </c>
      <c r="Y311" s="10">
        <f>'[1]KEYS Layout_template_automation'!B311</f>
        <v>8</v>
      </c>
      <c r="Z311" s="10">
        <f>'[1]KEYS Layout_template_automation'!C311</f>
        <v>1</v>
      </c>
      <c r="AA311" s="6" t="str">
        <f>'[1]KEYS Layout_template_automation'!D311</f>
        <v>D43 old.81</v>
      </c>
      <c r="AB311" s="5" t="str">
        <f>'[1]KEYS Layout_template_automation'!E311</f>
        <v>EXIT</v>
      </c>
      <c r="AC311" s="30" t="str">
        <f>'[1]KEYS Layout_template_automation'!F311</f>
        <v>OFF</v>
      </c>
      <c r="AD311" s="31" t="str">
        <f>'[1]KEYS Layout_template_automation'!G311</f>
        <v>[ I/O ]</v>
      </c>
      <c r="AE311" s="36"/>
      <c r="AF311" s="45" t="s">
        <v>133</v>
      </c>
      <c r="AG311" s="21"/>
      <c r="AH311" t="str">
        <f t="shared" si="33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IF(AM311="ITM_NULL","ITM_NULL",VLOOKUP(AM311,'C43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34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6" t="str">
        <f>'[1]KEYS Layout_template_automation'!A312</f>
        <v>D43 old</v>
      </c>
      <c r="Y312" s="11">
        <f>'[1]KEYS Layout_template_automation'!B312</f>
        <v>8</v>
      </c>
      <c r="Z312" s="11">
        <f>'[1]KEYS Layout_template_automation'!C312</f>
        <v>2</v>
      </c>
      <c r="AA312" s="6" t="str">
        <f>'[1]KEYS Layout_template_automation'!D312</f>
        <v>D43 old.82</v>
      </c>
      <c r="AB312" s="5">
        <f>'[1]KEYS Layout_template_automation'!E312</f>
        <v>0</v>
      </c>
      <c r="AC312" s="30" t="str">
        <f>'[1]KEYS Layout_template_automation'!F312</f>
        <v>VIEW</v>
      </c>
      <c r="AD312" s="31" t="str">
        <f>'[1]KEYS Layout_template_automation'!G312</f>
        <v>STOPW</v>
      </c>
      <c r="AE312" s="36"/>
      <c r="AF312" s="45" t="s">
        <v>57</v>
      </c>
      <c r="AG312" s="21"/>
      <c r="AH312" t="str">
        <f t="shared" si="33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IF(AM312="ITM_NULL","ITM_NULL",VLOOKUP(AM312,'C43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6" t="str">
        <f>'[1]KEYS Layout_template_automation'!A313</f>
        <v>D43 old</v>
      </c>
      <c r="Y313" s="11">
        <f>'[1]KEYS Layout_template_automation'!B313</f>
        <v>8</v>
      </c>
      <c r="Z313" s="11">
        <f>'[1]KEYS Layout_template_automation'!C313</f>
        <v>3</v>
      </c>
      <c r="AA313" s="6" t="str">
        <f>'[1]KEYS Layout_template_automation'!D313</f>
        <v>D43 old.83</v>
      </c>
      <c r="AB313" s="5" t="str">
        <f>'[1]KEYS Layout_template_automation'!E313</f>
        <v>.</v>
      </c>
      <c r="AC313" s="30" t="str">
        <f>'[1]KEYS Layout_template_automation'!F313</f>
        <v>SHOW</v>
      </c>
      <c r="AD313" s="31" t="str">
        <f>'[1]KEYS Layout_template_automation'!G313</f>
        <v>[ INFO ]</v>
      </c>
      <c r="AE313" s="36"/>
      <c r="AF313" s="45" t="s">
        <v>59</v>
      </c>
      <c r="AG313" s="21"/>
      <c r="AH313" t="str">
        <f t="shared" si="33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IF(AM313="ITM_NULL","ITM_NULL",VLOOKUP(AM313,'C43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6" t="str">
        <f>'[1]KEYS Layout_template_automation'!A314</f>
        <v>D43 old</v>
      </c>
      <c r="Y314" s="11">
        <f>'[1]KEYS Layout_template_automation'!B314</f>
        <v>8</v>
      </c>
      <c r="Z314" s="11">
        <f>'[1]KEYS Layout_template_automation'!C314</f>
        <v>4</v>
      </c>
      <c r="AA314" s="6" t="str">
        <f>'[1]KEYS Layout_template_automation'!D314</f>
        <v>D43 old.84</v>
      </c>
      <c r="AB314" s="5" t="str">
        <f>'[1]KEYS Layout_template_automation'!E314</f>
        <v>R/S</v>
      </c>
      <c r="AC314" s="30" t="str">
        <f>'[1]KEYS Layout_template_automation'!F314</f>
        <v>PRGM</v>
      </c>
      <c r="AD314" s="31" t="str">
        <f>'[1]KEYS Layout_template_automation'!G314</f>
        <v>[ P.FN ]</v>
      </c>
      <c r="AE314" s="36"/>
      <c r="AF314" s="46" t="s">
        <v>395</v>
      </c>
      <c r="AG314" s="21"/>
      <c r="AH314" t="str">
        <f t="shared" si="33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IF(AM314="ITM_NULL","ITM_NULL",VLOOKUP(AM314,'C43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6" t="str">
        <f>'[1]KEYS Layout_template_automation'!A315</f>
        <v>D43 old</v>
      </c>
      <c r="Y315" s="11">
        <f>'[1]KEYS Layout_template_automation'!B315</f>
        <v>8</v>
      </c>
      <c r="Z315" s="11">
        <f>'[1]KEYS Layout_template_automation'!C315</f>
        <v>5</v>
      </c>
      <c r="AA315" s="6" t="str">
        <f>'[1]KEYS Layout_template_automation'!D315</f>
        <v>D43 old.85</v>
      </c>
      <c r="AB315" s="5" t="str">
        <f>'[1]KEYS Layout_template_automation'!E315</f>
        <v>+</v>
      </c>
      <c r="AC315" s="30" t="str">
        <f>'[1]KEYS Layout_template_automation'!F315</f>
        <v>[ CAT ]</v>
      </c>
      <c r="AD315" s="31" t="str">
        <f>'[1]KEYS Layout_template_automation'!G315</f>
        <v>PRN</v>
      </c>
      <c r="AE315" s="36"/>
      <c r="AF315" s="45" t="s">
        <v>60</v>
      </c>
      <c r="AG315" s="21"/>
      <c r="AH315" t="str">
        <f t="shared" si="33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IF(AM315="ITM_NULL","ITM_NULL",VLOOKUP(AM315,'C43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f>'[1]KEYS Layout_template_automation'!A316</f>
        <v>0</v>
      </c>
      <c r="Y316" s="12">
        <f>'[1]KEYS Layout_template_automation'!B316</f>
        <v>0</v>
      </c>
      <c r="Z316" s="12">
        <f>'[1]KEYS Layout_template_automation'!C316</f>
        <v>0</v>
      </c>
      <c r="AA316" s="4">
        <f>'[1]KEYS Layout_template_automation'!D316</f>
        <v>0</v>
      </c>
      <c r="AB316" s="4">
        <f>'[1]KEYS Layout_template_automation'!E316</f>
        <v>0</v>
      </c>
      <c r="AC316" s="4">
        <f>'[1]KEYS Layout_template_automation'!F316</f>
        <v>0</v>
      </c>
      <c r="AD316" s="4">
        <f>'[1]KEYS Layout_template_automation'!G316</f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f>'[1]KEYS Layout_template_automation'!A317</f>
        <v>0</v>
      </c>
      <c r="Y317" s="12">
        <f>'[1]KEYS Layout_template_automation'!B317</f>
        <v>0</v>
      </c>
      <c r="Z317" s="12">
        <f>'[1]KEYS Layout_template_automation'!C317</f>
        <v>0</v>
      </c>
      <c r="AA317" s="4">
        <f>'[1]KEYS Layout_template_automation'!D317</f>
        <v>0</v>
      </c>
      <c r="AB317" s="4">
        <f>'[1]KEYS Layout_template_automation'!E317</f>
        <v>0</v>
      </c>
      <c r="AC317" s="4">
        <f>'[1]KEYS Layout_template_automation'!F317</f>
        <v>0</v>
      </c>
      <c r="AD317" s="4">
        <f>'[1]KEYS Layout_template_automation'!G317</f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5" t="str">
        <f>'[1]KEYS Layout_template_automation'!A318</f>
        <v>D43 new</v>
      </c>
      <c r="Y318" s="10">
        <f>'[1]KEYS Layout_template_automation'!B318</f>
        <v>1</v>
      </c>
      <c r="Z318" s="10">
        <f>'[1]KEYS Layout_template_automation'!C318</f>
        <v>1</v>
      </c>
      <c r="AA318" s="6" t="str">
        <f>'[1]KEYS Layout_template_automation'!D318</f>
        <v>D43 new.11</v>
      </c>
      <c r="AB318" s="5" t="str">
        <f>'[1]KEYS Layout_template_automation'!E318</f>
        <v>F1</v>
      </c>
      <c r="AC318" s="29">
        <f>'[1]KEYS Layout_template_automation'!F318</f>
        <v>0</v>
      </c>
      <c r="AD318" s="29">
        <f>'[1]KEYS Layout_template_automation'!G318</f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6" t="str">
        <f>'[1]KEYS Layout_template_automation'!A319</f>
        <v>D43 new</v>
      </c>
      <c r="Y319" s="11">
        <f>'[1]KEYS Layout_template_automation'!B319</f>
        <v>1</v>
      </c>
      <c r="Z319" s="11">
        <f>'[1]KEYS Layout_template_automation'!C319</f>
        <v>2</v>
      </c>
      <c r="AA319" s="6" t="str">
        <f>'[1]KEYS Layout_template_automation'!D319</f>
        <v>D43 new.12</v>
      </c>
      <c r="AB319" s="5" t="str">
        <f>'[1]KEYS Layout_template_automation'!E319</f>
        <v>F2</v>
      </c>
      <c r="AC319" s="29">
        <f>'[1]KEYS Layout_template_automation'!F319</f>
        <v>0</v>
      </c>
      <c r="AD319" s="29">
        <f>'[1]KEYS Layout_template_automation'!G319</f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6" t="str">
        <f>'[1]KEYS Layout_template_automation'!A320</f>
        <v>D43 new</v>
      </c>
      <c r="Y320" s="11">
        <f>'[1]KEYS Layout_template_automation'!B320</f>
        <v>1</v>
      </c>
      <c r="Z320" s="11">
        <f>'[1]KEYS Layout_template_automation'!C320</f>
        <v>3</v>
      </c>
      <c r="AA320" s="6" t="str">
        <f>'[1]KEYS Layout_template_automation'!D320</f>
        <v>D43 new.13</v>
      </c>
      <c r="AB320" s="5" t="str">
        <f>'[1]KEYS Layout_template_automation'!E320</f>
        <v>F3</v>
      </c>
      <c r="AC320" s="29">
        <f>'[1]KEYS Layout_template_automation'!F320</f>
        <v>0</v>
      </c>
      <c r="AD320" s="29">
        <f>'[1]KEYS Layout_template_automation'!G320</f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6" t="str">
        <f>'[1]KEYS Layout_template_automation'!A321</f>
        <v>D43 new</v>
      </c>
      <c r="Y321" s="11">
        <f>'[1]KEYS Layout_template_automation'!B321</f>
        <v>1</v>
      </c>
      <c r="Z321" s="11">
        <f>'[1]KEYS Layout_template_automation'!C321</f>
        <v>4</v>
      </c>
      <c r="AA321" s="6" t="str">
        <f>'[1]KEYS Layout_template_automation'!D321</f>
        <v>D43 new.14</v>
      </c>
      <c r="AB321" s="5" t="str">
        <f>'[1]KEYS Layout_template_automation'!E321</f>
        <v>F4</v>
      </c>
      <c r="AC321" s="29">
        <f>'[1]KEYS Layout_template_automation'!F321</f>
        <v>0</v>
      </c>
      <c r="AD321" s="29">
        <f>'[1]KEYS Layout_template_automation'!G321</f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6" t="str">
        <f>'[1]KEYS Layout_template_automation'!A322</f>
        <v>D43 new</v>
      </c>
      <c r="Y322" s="11">
        <f>'[1]KEYS Layout_template_automation'!B322</f>
        <v>1</v>
      </c>
      <c r="Z322" s="11">
        <f>'[1]KEYS Layout_template_automation'!C322</f>
        <v>5</v>
      </c>
      <c r="AA322" s="6" t="str">
        <f>'[1]KEYS Layout_template_automation'!D322</f>
        <v>D43 new.15</v>
      </c>
      <c r="AB322" s="5" t="str">
        <f>'[1]KEYS Layout_template_automation'!E322</f>
        <v>F4</v>
      </c>
      <c r="AC322" s="29">
        <f>'[1]KEYS Layout_template_automation'!F322</f>
        <v>0</v>
      </c>
      <c r="AD322" s="29">
        <f>'[1]KEYS Layout_template_automation'!G322</f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6" t="str">
        <f>'[1]KEYS Layout_template_automation'!A323</f>
        <v>D43 new</v>
      </c>
      <c r="Y323" s="11">
        <f>'[1]KEYS Layout_template_automation'!B323</f>
        <v>1</v>
      </c>
      <c r="Z323" s="11">
        <f>'[1]KEYS Layout_template_automation'!C323</f>
        <v>6</v>
      </c>
      <c r="AA323" s="6" t="str">
        <f>'[1]KEYS Layout_template_automation'!D323</f>
        <v>D43 new.16</v>
      </c>
      <c r="AB323" s="5" t="str">
        <f>'[1]KEYS Layout_template_automation'!E323</f>
        <v>F6</v>
      </c>
      <c r="AC323" s="29">
        <f>'[1]KEYS Layout_template_automation'!F323</f>
        <v>0</v>
      </c>
      <c r="AD323" s="29">
        <f>'[1]KEYS Layout_template_automation'!G323</f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6" t="str">
        <f>'[1]KEYS Layout_template_automation'!A324</f>
        <v>D43 new</v>
      </c>
      <c r="Y324" s="10">
        <f>'[1]KEYS Layout_template_automation'!B324</f>
        <v>2</v>
      </c>
      <c r="Z324" s="10">
        <f>'[1]KEYS Layout_template_automation'!C324</f>
        <v>1</v>
      </c>
      <c r="AA324" s="6" t="str">
        <f>'[1]KEYS Layout_template_automation'!D324</f>
        <v>D43 new.21</v>
      </c>
      <c r="AB324" s="5" t="str">
        <f>'[1]KEYS Layout_template_automation'!E324</f>
        <v>LOG</v>
      </c>
      <c r="AC324" s="30" t="str">
        <f>'[1]KEYS Layout_template_automation'!F324</f>
        <v>10^x</v>
      </c>
      <c r="AD324" s="31" t="str">
        <f>'[1]KEYS Layout_template_automation'!G324</f>
        <v>a b/c</v>
      </c>
      <c r="AE324" s="36"/>
      <c r="AF324" s="45" t="s">
        <v>33</v>
      </c>
      <c r="AG324" s="21"/>
      <c r="AH324" t="str">
        <f t="shared" si="33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IF(AM324="ITM_NULL","ITM_NULL",VLOOKUP(AM324,'C43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35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6" t="str">
        <f>'[1]KEYS Layout_template_automation'!A325</f>
        <v>D43 new</v>
      </c>
      <c r="Y325" s="11">
        <f>'[1]KEYS Layout_template_automation'!B325</f>
        <v>2</v>
      </c>
      <c r="Z325" s="11">
        <f>'[1]KEYS Layout_template_automation'!C325</f>
        <v>2</v>
      </c>
      <c r="AA325" s="6" t="str">
        <f>'[1]KEYS Layout_template_automation'!D325</f>
        <v>D43 new.22</v>
      </c>
      <c r="AB325" s="5" t="str">
        <f>'[1]KEYS Layout_template_automation'!E325</f>
        <v>LN</v>
      </c>
      <c r="AC325" s="30" t="str">
        <f>'[1]KEYS Layout_template_automation'!F325</f>
        <v>e^x</v>
      </c>
      <c r="AD325" s="31" t="str">
        <f>'[1]KEYS Layout_template_automation'!G325</f>
        <v>#</v>
      </c>
      <c r="AE325" s="36"/>
      <c r="AF325" s="45" t="s">
        <v>34</v>
      </c>
      <c r="AG325" s="21"/>
      <c r="AH325" t="str">
        <f t="shared" si="33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IF(AM325="ITM_NULL","ITM_NULL",VLOOKUP(AM325,'C43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35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6" t="str">
        <f>'[1]KEYS Layout_template_automation'!A326</f>
        <v>D43 new</v>
      </c>
      <c r="Y326" s="11">
        <f>'[1]KEYS Layout_template_automation'!B326</f>
        <v>2</v>
      </c>
      <c r="Z326" s="11">
        <f>'[1]KEYS Layout_template_automation'!C326</f>
        <v>3</v>
      </c>
      <c r="AA326" s="6" t="str">
        <f>'[1]KEYS Layout_template_automation'!D326</f>
        <v>D43 new.23</v>
      </c>
      <c r="AB326" s="5" t="str">
        <f>'[1]KEYS Layout_template_automation'!E326</f>
        <v>√x</v>
      </c>
      <c r="AC326" s="30" t="str">
        <f>'[1]KEYS Layout_template_automation'!F326</f>
        <v>x^2</v>
      </c>
      <c r="AD326" s="31" t="str">
        <f>'[1]KEYS Layout_template_automation'!G326</f>
        <v>.ms</v>
      </c>
      <c r="AE326" s="36"/>
      <c r="AF326" s="45" t="s">
        <v>35</v>
      </c>
      <c r="AG326" s="21"/>
      <c r="AH326" t="str">
        <f t="shared" si="33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IF(AM326="ITM_NULL","ITM_NULL",VLOOKUP(AM326,'C43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35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6" t="str">
        <f>'[1]KEYS Layout_template_automation'!A327</f>
        <v>D43 new</v>
      </c>
      <c r="Y327" s="11">
        <f>'[1]KEYS Layout_template_automation'!B327</f>
        <v>2</v>
      </c>
      <c r="Z327" s="11">
        <f>'[1]KEYS Layout_template_automation'!C327</f>
        <v>4</v>
      </c>
      <c r="AA327" s="6" t="str">
        <f>'[1]KEYS Layout_template_automation'!D327</f>
        <v>D43 new.24</v>
      </c>
      <c r="AB327" s="5" t="str">
        <f>'[1]KEYS Layout_template_automation'!E327</f>
        <v>SIN</v>
      </c>
      <c r="AC327" s="30" t="str">
        <f>'[1]KEYS Layout_template_automation'!F327</f>
        <v>ASIN</v>
      </c>
      <c r="AD327" s="31" t="str">
        <f>'[1]KEYS Layout_template_automation'!G327</f>
        <v>.d</v>
      </c>
      <c r="AE327" s="36"/>
      <c r="AF327" s="45" t="s">
        <v>36</v>
      </c>
      <c r="AG327" s="21"/>
      <c r="AH327" t="str">
        <f t="shared" si="33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IF(AM327="ITM_NULL","ITM_NULL",VLOOKUP(AM327,'C43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35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6" t="str">
        <f>'[1]KEYS Layout_template_automation'!A328</f>
        <v>D43 new</v>
      </c>
      <c r="Y328" s="11">
        <f>'[1]KEYS Layout_template_automation'!B328</f>
        <v>2</v>
      </c>
      <c r="Z328" s="11">
        <f>'[1]KEYS Layout_template_automation'!C328</f>
        <v>5</v>
      </c>
      <c r="AA328" s="6" t="str">
        <f>'[1]KEYS Layout_template_automation'!D328</f>
        <v>D43 new.25</v>
      </c>
      <c r="AB328" s="5" t="str">
        <f>'[1]KEYS Layout_template_automation'!E328</f>
        <v>COS</v>
      </c>
      <c r="AC328" s="30" t="str">
        <f>'[1]KEYS Layout_template_automation'!F328</f>
        <v>ACOS</v>
      </c>
      <c r="AD328" s="31" t="str">
        <f>'[1]KEYS Layout_template_automation'!G328</f>
        <v>-&gt;R</v>
      </c>
      <c r="AE328" s="36"/>
      <c r="AF328" s="45" t="s">
        <v>37</v>
      </c>
      <c r="AG328" s="21"/>
      <c r="AH328" t="str">
        <f t="shared" si="33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IF(AM328="ITM_NULL","ITM_NULL",VLOOKUP(AM328,'C43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35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6" t="str">
        <f>'[1]KEYS Layout_template_automation'!A329</f>
        <v>D43 new</v>
      </c>
      <c r="Y329" s="11">
        <f>'[1]KEYS Layout_template_automation'!B329</f>
        <v>2</v>
      </c>
      <c r="Z329" s="11">
        <f>'[1]KEYS Layout_template_automation'!C329</f>
        <v>6</v>
      </c>
      <c r="AA329" s="6" t="str">
        <f>'[1]KEYS Layout_template_automation'!D329</f>
        <v>D43 new.26</v>
      </c>
      <c r="AB329" s="5" t="str">
        <f>'[1]KEYS Layout_template_automation'!E329</f>
        <v>TAN</v>
      </c>
      <c r="AC329" s="30" t="str">
        <f>'[1]KEYS Layout_template_automation'!F329</f>
        <v>ATAN</v>
      </c>
      <c r="AD329" s="31" t="str">
        <f>'[1]KEYS Layout_template_automation'!G329</f>
        <v>-&gt;P</v>
      </c>
      <c r="AE329" s="36"/>
      <c r="AF329" s="45" t="s">
        <v>38</v>
      </c>
      <c r="AG329" s="21"/>
      <c r="AH329" t="str">
        <f t="shared" si="33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IF(AM329="ITM_NULL","ITM_NULL",VLOOKUP(AM329,'C43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35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6" t="str">
        <f>'[1]KEYS Layout_template_automation'!A330</f>
        <v>D43 new</v>
      </c>
      <c r="Y330" s="10">
        <f>'[1]KEYS Layout_template_automation'!B330</f>
        <v>3</v>
      </c>
      <c r="Z330" s="10">
        <f>'[1]KEYS Layout_template_automation'!C330</f>
        <v>1</v>
      </c>
      <c r="AA330" s="6" t="str">
        <f>'[1]KEYS Layout_template_automation'!D330</f>
        <v>D43 new.31</v>
      </c>
      <c r="AB330" s="5" t="str">
        <f>'[1]KEYS Layout_template_automation'!E330</f>
        <v>STO</v>
      </c>
      <c r="AC330" s="30" t="str">
        <f>'[1]KEYS Layout_template_automation'!F330</f>
        <v>-&gt;I</v>
      </c>
      <c r="AD330" s="31" t="str">
        <f>'[1]KEYS Layout_template_automation'!G330</f>
        <v>%</v>
      </c>
      <c r="AE330" s="36"/>
      <c r="AF330" s="45" t="s">
        <v>39</v>
      </c>
      <c r="AG330" s="21"/>
      <c r="AH330" t="str">
        <f t="shared" si="33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IF(AM330="ITM_NULL","ITM_NULL",VLOOKUP(AM330,'C43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35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6" t="str">
        <f>'[1]KEYS Layout_template_automation'!A331</f>
        <v>D43 new</v>
      </c>
      <c r="Y331" s="11">
        <f>'[1]KEYS Layout_template_automation'!B331</f>
        <v>3</v>
      </c>
      <c r="Z331" s="11">
        <f>'[1]KEYS Layout_template_automation'!C331</f>
        <v>2</v>
      </c>
      <c r="AA331" s="6" t="str">
        <f>'[1]KEYS Layout_template_automation'!D331</f>
        <v>D43 new.32</v>
      </c>
      <c r="AB331" s="5" t="str">
        <f>'[1]KEYS Layout_template_automation'!E331</f>
        <v>RCL</v>
      </c>
      <c r="AC331" s="30" t="str">
        <f>'[1]KEYS Layout_template_automation'!F331</f>
        <v>|x|</v>
      </c>
      <c r="AD331" s="31" t="str">
        <f>'[1]KEYS Layout_template_automation'!G331</f>
        <v>angle</v>
      </c>
      <c r="AE331" s="36"/>
      <c r="AF331" s="45" t="s">
        <v>40</v>
      </c>
      <c r="AG331" s="21"/>
      <c r="AH331" t="str">
        <f t="shared" si="33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IF(AM331="ITM_NULL","ITM_NULL",VLOOKUP(AM331,'C43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35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6" t="str">
        <f>'[1]KEYS Layout_template_automation'!A332</f>
        <v>D43 new</v>
      </c>
      <c r="Y332" s="11">
        <f>'[1]KEYS Layout_template_automation'!B332</f>
        <v>3</v>
      </c>
      <c r="Z332" s="11">
        <f>'[1]KEYS Layout_template_automation'!C332</f>
        <v>3</v>
      </c>
      <c r="AA332" s="6" t="str">
        <f>'[1]KEYS Layout_template_automation'!D332</f>
        <v>D43 new.33</v>
      </c>
      <c r="AB332" s="5" t="str">
        <f>'[1]KEYS Layout_template_automation'!E332</f>
        <v>RDN</v>
      </c>
      <c r="AC332" s="30" t="str">
        <f>'[1]KEYS Layout_template_automation'!F332</f>
        <v>x√y</v>
      </c>
      <c r="AD332" s="31" t="str">
        <f>'[1]KEYS Layout_template_automation'!G332</f>
        <v>R Up</v>
      </c>
      <c r="AE332" s="36"/>
      <c r="AF332" s="45" t="s">
        <v>41</v>
      </c>
      <c r="AG332" s="21"/>
      <c r="AH332" t="str">
        <f t="shared" si="33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IF(AM332="ITM_NULL","ITM_NULL",VLOOKUP(AM332,'C43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35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6" t="str">
        <f>'[1]KEYS Layout_template_automation'!A333</f>
        <v>D43 new</v>
      </c>
      <c r="Y333" s="11">
        <f>'[1]KEYS Layout_template_automation'!B333</f>
        <v>3</v>
      </c>
      <c r="Z333" s="11">
        <f>'[1]KEYS Layout_template_automation'!C333</f>
        <v>4</v>
      </c>
      <c r="AA333" s="6" t="str">
        <f>'[1]KEYS Layout_template_automation'!D333</f>
        <v>D43 new.34</v>
      </c>
      <c r="AB333" s="5" t="str">
        <f>'[1]KEYS Layout_template_automation'!E333</f>
        <v>1/x</v>
      </c>
      <c r="AC333" s="30" t="str">
        <f>'[1]KEYS Layout_template_automation'!F333</f>
        <v>y^x</v>
      </c>
      <c r="AD333" s="31" t="str">
        <f>'[1]KEYS Layout_template_automation'!G333</f>
        <v>pi</v>
      </c>
      <c r="AE333" s="36"/>
      <c r="AF333" s="45" t="s">
        <v>42</v>
      </c>
      <c r="AG333" s="21"/>
      <c r="AH333" t="str">
        <f t="shared" si="33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IF(AM333="ITM_NULL","ITM_NULL",VLOOKUP(AM333,'C43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35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6" t="str">
        <f>'[1]KEYS Layout_template_automation'!A334</f>
        <v>D43 new</v>
      </c>
      <c r="Y334" s="11">
        <f>'[1]KEYS Layout_template_automation'!B334</f>
        <v>3</v>
      </c>
      <c r="Z334" s="11">
        <f>'[1]KEYS Layout_template_automation'!C334</f>
        <v>5</v>
      </c>
      <c r="AA334" s="6" t="str">
        <f>'[1]KEYS Layout_template_automation'!D334</f>
        <v>D43 new.35</v>
      </c>
      <c r="AB334" s="27" t="str">
        <f>'[1]KEYS Layout_template_automation'!E334</f>
        <v xml:space="preserve"> f </v>
      </c>
      <c r="AC334" s="30" t="str">
        <f>'[1]KEYS Layout_template_automation'!F334</f>
        <v xml:space="preserve"> </v>
      </c>
      <c r="AD334" s="31" t="str">
        <f>'[1]KEYS Layout_template_automation'!G334</f>
        <v xml:space="preserve"> </v>
      </c>
      <c r="AE334" s="36"/>
      <c r="AF334" s="45" t="s">
        <v>133</v>
      </c>
      <c r="AG334" s="21"/>
      <c r="AH334" t="str">
        <f t="shared" si="33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IF(AM334="ITM_NULL","ITM_NULL",VLOOKUP(AM334,'C43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35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6" t="str">
        <f>'[1]KEYS Layout_template_automation'!A335</f>
        <v>D43 new</v>
      </c>
      <c r="Y335" s="11">
        <f>'[1]KEYS Layout_template_automation'!B335</f>
        <v>3</v>
      </c>
      <c r="Z335" s="11">
        <f>'[1]KEYS Layout_template_automation'!C335</f>
        <v>6</v>
      </c>
      <c r="AA335" s="6" t="str">
        <f>'[1]KEYS Layout_template_automation'!D335</f>
        <v>D43 new.36</v>
      </c>
      <c r="AB335" s="27" t="str">
        <f>'[1]KEYS Layout_template_automation'!E335</f>
        <v xml:space="preserve"> g </v>
      </c>
      <c r="AC335" s="30" t="str">
        <f>'[1]KEYS Layout_template_automation'!F335</f>
        <v xml:space="preserve"> </v>
      </c>
      <c r="AD335" s="31" t="str">
        <f>'[1]KEYS Layout_template_automation'!G335</f>
        <v xml:space="preserve"> </v>
      </c>
      <c r="AE335" s="36"/>
      <c r="AF335" s="45" t="s">
        <v>133</v>
      </c>
      <c r="AG335" s="21"/>
      <c r="AH335" t="str">
        <f t="shared" si="33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IF(AM335="ITM_NULL","ITM_NULL",VLOOKUP(AM335,'C43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35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6" t="str">
        <f>'[1]KEYS Layout_template_automation'!A336</f>
        <v>D43 new</v>
      </c>
      <c r="Y336" s="10">
        <f>'[1]KEYS Layout_template_automation'!B336</f>
        <v>4</v>
      </c>
      <c r="Z336" s="10">
        <f>'[1]KEYS Layout_template_automation'!C336</f>
        <v>1</v>
      </c>
      <c r="AA336" s="6" t="str">
        <f>'[1]KEYS Layout_template_automation'!D336</f>
        <v>D43 new.41</v>
      </c>
      <c r="AB336" s="5" t="str">
        <f>'[1]KEYS Layout_template_automation'!E336</f>
        <v>ENTER</v>
      </c>
      <c r="AC336" s="30" t="str">
        <f>'[1]KEYS Layout_template_automation'!F336</f>
        <v>COMPLEX</v>
      </c>
      <c r="AD336" s="31" t="str">
        <f>'[1]KEYS Layout_template_automation'!G336</f>
        <v>[ CPX ]</v>
      </c>
      <c r="AE336" s="36"/>
      <c r="AF336" s="45" t="s">
        <v>133</v>
      </c>
      <c r="AG336" s="21"/>
      <c r="AH336" t="str">
        <f t="shared" ref="AH336:AH399" si="36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IF(AM336="ITM_NULL","ITM_NULL",VLOOKUP(AM336,'C43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35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6" t="str">
        <f>'[1]KEYS Layout_template_automation'!A337</f>
        <v>D43 new</v>
      </c>
      <c r="Y337" s="11">
        <f>'[1]KEYS Layout_template_automation'!B337</f>
        <v>4</v>
      </c>
      <c r="Z337" s="11">
        <f>'[1]KEYS Layout_template_automation'!C337</f>
        <v>2</v>
      </c>
      <c r="AA337" s="6" t="str">
        <f>'[1]KEYS Layout_template_automation'!D337</f>
        <v>D43 new.42</v>
      </c>
      <c r="AB337" s="5" t="str">
        <f>'[1]KEYS Layout_template_automation'!E337</f>
        <v>x &lt;&gt; y</v>
      </c>
      <c r="AC337" s="30" t="str">
        <f>'[1]KEYS Layout_template_automation'!F337</f>
        <v>LASTx</v>
      </c>
      <c r="AD337" s="31" t="str">
        <f>'[1]KEYS Layout_template_automation'!G337</f>
        <v>[ STK ]</v>
      </c>
      <c r="AE337" s="36"/>
      <c r="AF337" s="45" t="s">
        <v>43</v>
      </c>
      <c r="AG337" s="21"/>
      <c r="AH337" t="str">
        <f t="shared" si="36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IF(AM337="ITM_NULL","ITM_NULL",VLOOKUP(AM337,'C43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35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6" t="str">
        <f>'[1]KEYS Layout_template_automation'!A338</f>
        <v>D43 new</v>
      </c>
      <c r="Y338" s="11">
        <f>'[1]KEYS Layout_template_automation'!B338</f>
        <v>4</v>
      </c>
      <c r="Z338" s="11">
        <f>'[1]KEYS Layout_template_automation'!C338</f>
        <v>3</v>
      </c>
      <c r="AA338" s="6" t="str">
        <f>'[1]KEYS Layout_template_automation'!D338</f>
        <v>D43 new.43</v>
      </c>
      <c r="AB338" s="5" t="str">
        <f>'[1]KEYS Layout_template_automation'!E338</f>
        <v>CHS</v>
      </c>
      <c r="AC338" s="30" t="str">
        <f>'[1]KEYS Layout_template_automation'!F338</f>
        <v>DRG</v>
      </c>
      <c r="AD338" s="31" t="str">
        <f>'[1]KEYS Layout_template_automation'!G338</f>
        <v>[ CONV ]</v>
      </c>
      <c r="AE338" s="36"/>
      <c r="AF338" s="45" t="s">
        <v>44</v>
      </c>
      <c r="AG338" s="21"/>
      <c r="AH338" t="str">
        <f t="shared" si="36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-MNU_ANGLECONV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IF(AM338="ITM_NULL","ITM_NULL",VLOOKUP(AM338,'C43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35"/>
        <v>{43,                  ITM_CHS,              ITM_DRG,              -MNU_ANGLECONV,       ITM_PLUS_MINUS,       ITM_L,                ITM_l,                ITM_TAN_SIGN,         ITM_REG_L           },</v>
      </c>
    </row>
    <row r="339" spans="24:44" ht="18" customHeight="1">
      <c r="X339" s="76" t="str">
        <f>'[1]KEYS Layout_template_automation'!A339</f>
        <v>D43 new</v>
      </c>
      <c r="Y339" s="11">
        <f>'[1]KEYS Layout_template_automation'!B339</f>
        <v>4</v>
      </c>
      <c r="Z339" s="11">
        <f>'[1]KEYS Layout_template_automation'!C339</f>
        <v>4</v>
      </c>
      <c r="AA339" s="6" t="str">
        <f>'[1]KEYS Layout_template_automation'!D339</f>
        <v>D43 new.44</v>
      </c>
      <c r="AB339" s="5" t="str">
        <f>'[1]KEYS Layout_template_automation'!E339</f>
        <v>EEX</v>
      </c>
      <c r="AC339" s="30" t="str">
        <f>'[1]KEYS Layout_template_automation'!F339</f>
        <v>[ EXP ]</v>
      </c>
      <c r="AD339" s="31" t="str">
        <f>'[1]KEYS Layout_template_automation'!G339</f>
        <v>[ DISP ]</v>
      </c>
      <c r="AE339" s="36"/>
      <c r="AF339" s="45" t="s">
        <v>45</v>
      </c>
      <c r="AG339" s="21"/>
      <c r="AH339" t="str">
        <f t="shared" si="36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IF(AM339="ITM_NULL","ITM_NULL",VLOOKUP(AM339,'C43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35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6" t="str">
        <f>'[1]KEYS Layout_template_automation'!A340</f>
        <v>D43 new</v>
      </c>
      <c r="Y340" s="11">
        <f>'[1]KEYS Layout_template_automation'!B340</f>
        <v>4</v>
      </c>
      <c r="Z340" s="11">
        <f>'[1]KEYS Layout_template_automation'!C340</f>
        <v>5</v>
      </c>
      <c r="AA340" s="6" t="str">
        <f>'[1]KEYS Layout_template_automation'!D340</f>
        <v>D43 new.45</v>
      </c>
      <c r="AB340" s="5" t="str">
        <f>'[1]KEYS Layout_template_automation'!E340</f>
        <v>&lt;=</v>
      </c>
      <c r="AC340" s="30" t="str">
        <f>'[1]KEYS Layout_template_automation'!F340</f>
        <v>Undo</v>
      </c>
      <c r="AD340" s="31" t="str">
        <f>'[1]KEYS Layout_template_automation'!G340</f>
        <v>[ CLR ]</v>
      </c>
      <c r="AE340" s="36"/>
      <c r="AF340" s="45" t="s">
        <v>133</v>
      </c>
      <c r="AG340" s="21"/>
      <c r="AH340" t="str">
        <f t="shared" si="36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IF(AM340="ITM_NULL","ITM_NULL",VLOOKUP(AM340,'C43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35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6" t="str">
        <f>'[1]KEYS Layout_template_automation'!A341</f>
        <v>D43 new</v>
      </c>
      <c r="Y341" s="10">
        <f>'[1]KEYS Layout_template_automation'!B341</f>
        <v>5</v>
      </c>
      <c r="Z341" s="10">
        <f>'[1]KEYS Layout_template_automation'!C341</f>
        <v>1</v>
      </c>
      <c r="AA341" s="6" t="str">
        <f>'[1]KEYS Layout_template_automation'!D341</f>
        <v>D43 new.51</v>
      </c>
      <c r="AB341" s="5" t="str">
        <f>'[1]KEYS Layout_template_automation'!E341</f>
        <v>XEQ</v>
      </c>
      <c r="AC341" s="30" t="str">
        <f>'[1]KEYS Layout_template_automation'!F341</f>
        <v>alpha</v>
      </c>
      <c r="AD341" s="31" t="str">
        <f>'[1]KEYS Layout_template_automation'!G341</f>
        <v>USER</v>
      </c>
      <c r="AE341" s="36"/>
      <c r="AF341" s="45" t="s">
        <v>133</v>
      </c>
      <c r="AG341" s="21"/>
      <c r="AH341" t="str">
        <f t="shared" si="36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IF(AM341="ITM_NULL","ITM_NULL",VLOOKUP(AM341,'C43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35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6" t="str">
        <f>'[1]KEYS Layout_template_automation'!A342</f>
        <v>D43 new</v>
      </c>
      <c r="Y342" s="11">
        <f>'[1]KEYS Layout_template_automation'!B342</f>
        <v>5</v>
      </c>
      <c r="Z342" s="11">
        <f>'[1]KEYS Layout_template_automation'!C342</f>
        <v>2</v>
      </c>
      <c r="AA342" s="6" t="str">
        <f>'[1]KEYS Layout_template_automation'!D342</f>
        <v>D43 new.52</v>
      </c>
      <c r="AB342" s="5">
        <f>'[1]KEYS Layout_template_automation'!E342</f>
        <v>7</v>
      </c>
      <c r="AC342" s="30" t="str">
        <f>'[1]KEYS Layout_template_automation'!F342</f>
        <v>[ EQN ]</v>
      </c>
      <c r="AD342" s="31" t="str">
        <f>'[1]KEYS Layout_template_automation'!G342</f>
        <v>[ HOME ]</v>
      </c>
      <c r="AE342" s="36"/>
      <c r="AF342" s="45" t="s">
        <v>46</v>
      </c>
      <c r="AG342" s="21"/>
      <c r="AH342" t="str">
        <f t="shared" si="36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IF(AM342="ITM_NULL","ITM_NULL",VLOOKUP(AM342,'C43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35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6" t="str">
        <f>'[1]KEYS Layout_template_automation'!A343</f>
        <v>D43 new</v>
      </c>
      <c r="Y343" s="11">
        <f>'[1]KEYS Layout_template_automation'!B343</f>
        <v>5</v>
      </c>
      <c r="Z343" s="11">
        <f>'[1]KEYS Layout_template_automation'!C343</f>
        <v>3</v>
      </c>
      <c r="AA343" s="6" t="str">
        <f>'[1]KEYS Layout_template_automation'!D343</f>
        <v>D43 new.53</v>
      </c>
      <c r="AB343" s="5">
        <f>'[1]KEYS Layout_template_automation'!E343</f>
        <v>8</v>
      </c>
      <c r="AC343" s="30" t="str">
        <f>'[1]KEYS Layout_template_automation'!F343</f>
        <v>[ ADV ]</v>
      </c>
      <c r="AD343" s="31" t="str">
        <f>'[1]KEYS Layout_template_automation'!G343</f>
        <v>[ CNST ]</v>
      </c>
      <c r="AE343" s="36"/>
      <c r="AF343" s="45" t="s">
        <v>47</v>
      </c>
      <c r="AG343" s="21"/>
      <c r="AH343" t="str">
        <f t="shared" si="36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IF(AM343="ITM_NULL","ITM_NULL",VLOOKUP(AM343,'C43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35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6" t="str">
        <f>'[1]KEYS Layout_template_automation'!A344</f>
        <v>D43 new</v>
      </c>
      <c r="Y344" s="11">
        <f>'[1]KEYS Layout_template_automation'!B344</f>
        <v>5</v>
      </c>
      <c r="Z344" s="11">
        <f>'[1]KEYS Layout_template_automation'!C344</f>
        <v>4</v>
      </c>
      <c r="AA344" s="6" t="str">
        <f>'[1]KEYS Layout_template_automation'!D344</f>
        <v>D43 new.54</v>
      </c>
      <c r="AB344" s="5">
        <f>'[1]KEYS Layout_template_automation'!E344</f>
        <v>9</v>
      </c>
      <c r="AC344" s="30" t="str">
        <f>'[1]KEYS Layout_template_automation'!F344</f>
        <v>[ MATX ]</v>
      </c>
      <c r="AD344" s="31" t="str">
        <f>'[1]KEYS Layout_template_automation'!G344</f>
        <v>[ X.FN ]</v>
      </c>
      <c r="AE344" s="36"/>
      <c r="AF344" s="45" t="s">
        <v>48</v>
      </c>
      <c r="AG344" s="21"/>
      <c r="AH344" t="str">
        <f t="shared" si="36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IF(AM344="ITM_NULL","ITM_NULL",VLOOKUP(AM344,'C43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35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6" t="str">
        <f>'[1]KEYS Layout_template_automation'!A345</f>
        <v>D43 new</v>
      </c>
      <c r="Y345" s="11">
        <f>'[1]KEYS Layout_template_automation'!B345</f>
        <v>5</v>
      </c>
      <c r="Z345" s="11">
        <f>'[1]KEYS Layout_template_automation'!C345</f>
        <v>5</v>
      </c>
      <c r="AA345" s="6" t="str">
        <f>'[1]KEYS Layout_template_automation'!D345</f>
        <v>D43 new.55</v>
      </c>
      <c r="AB345" s="27" t="str">
        <f>'[1]KEYS Layout_template_automation'!E345</f>
        <v>÷</v>
      </c>
      <c r="AC345" s="30" t="str">
        <f>'[1]KEYS Layout_template_automation'!F345</f>
        <v>[ STAT ]</v>
      </c>
      <c r="AD345" s="31" t="str">
        <f>'[1]KEYS Layout_template_automation'!G345</f>
        <v>[ SUM ]</v>
      </c>
      <c r="AE345" s="36"/>
      <c r="AF345" s="45" t="s">
        <v>49</v>
      </c>
      <c r="AG345" s="21"/>
      <c r="AH345" t="str">
        <f t="shared" si="36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IF(AM345="ITM_NULL","ITM_NULL",VLOOKUP(AM345,'C43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35"/>
        <v>{55,                  ITM_DIV,              -MNU_STAT,            -MNU_SUMS,            ITM_OBELUS,           ITM_Q,                ITM_q,                ITM_8,                ITM_8               },</v>
      </c>
    </row>
    <row r="346" spans="24:44" ht="18" customHeight="1">
      <c r="X346" s="76" t="str">
        <f>'[1]KEYS Layout_template_automation'!A346</f>
        <v>D43 new</v>
      </c>
      <c r="Y346" s="10">
        <f>'[1]KEYS Layout_template_automation'!B346</f>
        <v>6</v>
      </c>
      <c r="Z346" s="10">
        <f>'[1]KEYS Layout_template_automation'!C346</f>
        <v>1</v>
      </c>
      <c r="AA346" s="6" t="str">
        <f>'[1]KEYS Layout_template_automation'!D346</f>
        <v>D43 new.61</v>
      </c>
      <c r="AB346" s="5" t="str">
        <f>'[1]KEYS Layout_template_automation'!E346</f>
        <v>Up</v>
      </c>
      <c r="AC346" s="30" t="str">
        <f>'[1]KEYS Layout_template_automation'!F346</f>
        <v>Scroll Up</v>
      </c>
      <c r="AD346" s="31" t="str">
        <f>'[1]KEYS Layout_template_automation'!G346</f>
        <v>REGS</v>
      </c>
      <c r="AE346" s="36"/>
      <c r="AF346" s="45" t="s">
        <v>133</v>
      </c>
      <c r="AG346" s="21"/>
      <c r="AH346" t="str">
        <f t="shared" si="36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IF(AM346="ITM_NULL","ITM_NULL",VLOOKUP(AM346,'C43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35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6" t="str">
        <f>'[1]KEYS Layout_template_automation'!A347</f>
        <v>D43 new</v>
      </c>
      <c r="Y347" s="11">
        <f>'[1]KEYS Layout_template_automation'!B347</f>
        <v>6</v>
      </c>
      <c r="Z347" s="11">
        <f>'[1]KEYS Layout_template_automation'!C347</f>
        <v>2</v>
      </c>
      <c r="AA347" s="6" t="str">
        <f>'[1]KEYS Layout_template_automation'!D347</f>
        <v>D43 new.62</v>
      </c>
      <c r="AB347" s="5">
        <f>'[1]KEYS Layout_template_automation'!E347</f>
        <v>4</v>
      </c>
      <c r="AC347" s="30" t="str">
        <f>'[1]KEYS Layout_template_automation'!F347</f>
        <v>[ BASE ]</v>
      </c>
      <c r="AD347" s="31" t="str">
        <f>'[1]KEYS Layout_template_automation'!G347</f>
        <v>[ CLK ]</v>
      </c>
      <c r="AE347" s="36"/>
      <c r="AF347" s="45" t="s">
        <v>50</v>
      </c>
      <c r="AG347" s="21"/>
      <c r="AH347" t="str">
        <f t="shared" si="36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IF(AM347="ITM_NULL","ITM_NULL",VLOOKUP(AM347,'C43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35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6" t="str">
        <f>'[1]KEYS Layout_template_automation'!A348</f>
        <v>D43 new</v>
      </c>
      <c r="Y348" s="11">
        <f>'[1]KEYS Layout_template_automation'!B348</f>
        <v>6</v>
      </c>
      <c r="Z348" s="11">
        <f>'[1]KEYS Layout_template_automation'!C348</f>
        <v>3</v>
      </c>
      <c r="AA348" s="6" t="str">
        <f>'[1]KEYS Layout_template_automation'!D348</f>
        <v>D43 new.63</v>
      </c>
      <c r="AB348" s="5">
        <f>'[1]KEYS Layout_template_automation'!E348</f>
        <v>5</v>
      </c>
      <c r="AC348" s="30" t="str">
        <f>'[1]KEYS Layout_template_automation'!F348</f>
        <v>GTO</v>
      </c>
      <c r="AD348" s="31" t="str">
        <f>'[1]KEYS Layout_template_automation'!G348</f>
        <v>[ UNIT ]</v>
      </c>
      <c r="AE348" s="36"/>
      <c r="AF348" s="45" t="s">
        <v>51</v>
      </c>
      <c r="AG348" s="21"/>
      <c r="AH348" t="str">
        <f t="shared" si="36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IF(AM348="ITM_NULL","ITM_NULL",VLOOKUP(AM348,'C43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35"/>
        <v>{63,                  ITM_5,                ITM_GTO,              -MNU_UNITCONV,        ITM_5,                ITM_S,                ITM_s,                ITM_OBELUS,           ITM_DIV             },</v>
      </c>
    </row>
    <row r="349" spans="24:44" ht="18" customHeight="1">
      <c r="X349" s="76" t="str">
        <f>'[1]KEYS Layout_template_automation'!A349</f>
        <v>D43 new</v>
      </c>
      <c r="Y349" s="11">
        <f>'[1]KEYS Layout_template_automation'!B349</f>
        <v>6</v>
      </c>
      <c r="Z349" s="11">
        <f>'[1]KEYS Layout_template_automation'!C349</f>
        <v>4</v>
      </c>
      <c r="AA349" s="6" t="str">
        <f>'[1]KEYS Layout_template_automation'!D349</f>
        <v>D43 new.64</v>
      </c>
      <c r="AB349" s="5">
        <f>'[1]KEYS Layout_template_automation'!E349</f>
        <v>6</v>
      </c>
      <c r="AC349" s="30" t="str">
        <f>'[1]KEYS Layout_template_automation'!F349</f>
        <v>[ FLAG ]</v>
      </c>
      <c r="AD349" s="31" t="str">
        <f>'[1]KEYS Layout_template_automation'!G349</f>
        <v>[ BITS ]</v>
      </c>
      <c r="AE349" s="36"/>
      <c r="AF349" s="45" t="s">
        <v>52</v>
      </c>
      <c r="AG349" s="21"/>
      <c r="AH349" t="str">
        <f t="shared" si="36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IF(AM349="ITM_NULL","ITM_NULL",VLOOKUP(AM349,'C43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35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6" t="str">
        <f>'[1]KEYS Layout_template_automation'!A350</f>
        <v>D43 new</v>
      </c>
      <c r="Y350" s="11">
        <f>'[1]KEYS Layout_template_automation'!B350</f>
        <v>6</v>
      </c>
      <c r="Z350" s="11">
        <f>'[1]KEYS Layout_template_automation'!C350</f>
        <v>5</v>
      </c>
      <c r="AA350" s="6" t="str">
        <f>'[1]KEYS Layout_template_automation'!D350</f>
        <v>D43 new.65</v>
      </c>
      <c r="AB350" s="27" t="str">
        <f>'[1]KEYS Layout_template_automation'!E350</f>
        <v>✕</v>
      </c>
      <c r="AC350" s="30" t="str">
        <f>'[1]KEYS Layout_template_automation'!F350</f>
        <v>[ PROB ]</v>
      </c>
      <c r="AD350" s="31" t="str">
        <f>'[1]KEYS Layout_template_automation'!G350</f>
        <v>[ INTS ]</v>
      </c>
      <c r="AE350" s="36"/>
      <c r="AF350" s="45" t="s">
        <v>53</v>
      </c>
      <c r="AG350" s="21"/>
      <c r="AH350" t="str">
        <f t="shared" si="36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IF(AM350="ITM_NULL","ITM_NULL",VLOOKUP(AM350,'C43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35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6" t="str">
        <f>'[1]KEYS Layout_template_automation'!A351</f>
        <v>D43 new</v>
      </c>
      <c r="Y351" s="10">
        <f>'[1]KEYS Layout_template_automation'!B351</f>
        <v>7</v>
      </c>
      <c r="Z351" s="10">
        <f>'[1]KEYS Layout_template_automation'!C351</f>
        <v>1</v>
      </c>
      <c r="AA351" s="6" t="str">
        <f>'[1]KEYS Layout_template_automation'!D351</f>
        <v>D43 new.71</v>
      </c>
      <c r="AB351" s="5" t="str">
        <f>'[1]KEYS Layout_template_automation'!E351</f>
        <v>Dn</v>
      </c>
      <c r="AC351" s="30" t="str">
        <f>'[1]KEYS Layout_template_automation'!F351</f>
        <v>Scroll Dn</v>
      </c>
      <c r="AD351" s="31" t="str">
        <f>'[1]KEYS Layout_template_automation'!G351</f>
        <v>FLGS</v>
      </c>
      <c r="AE351" s="36"/>
      <c r="AF351" s="45" t="s">
        <v>133</v>
      </c>
      <c r="AG351" s="21"/>
      <c r="AH351" t="str">
        <f t="shared" si="36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IF(AM351="ITM_NULL","ITM_NULL",VLOOKUP(AM351,'C43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35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6" t="str">
        <f>'[1]KEYS Layout_template_automation'!A352</f>
        <v>D43 new</v>
      </c>
      <c r="Y352" s="11">
        <f>'[1]KEYS Layout_template_automation'!B352</f>
        <v>7</v>
      </c>
      <c r="Z352" s="11">
        <f>'[1]KEYS Layout_template_automation'!C352</f>
        <v>2</v>
      </c>
      <c r="AA352" s="6" t="str">
        <f>'[1]KEYS Layout_template_automation'!D352</f>
        <v>D43 new.72</v>
      </c>
      <c r="AB352" s="5">
        <f>'[1]KEYS Layout_template_automation'!E352</f>
        <v>1</v>
      </c>
      <c r="AC352" s="30" t="str">
        <f>'[1]KEYS Layout_template_automation'!F352</f>
        <v>ASN</v>
      </c>
      <c r="AD352" s="31" t="str">
        <f>'[1]KEYS Layout_template_automation'!G352</f>
        <v>[ KEYS ]</v>
      </c>
      <c r="AE352" s="36"/>
      <c r="AF352" s="45" t="s">
        <v>54</v>
      </c>
      <c r="AG352" s="21"/>
      <c r="AH352" t="str">
        <f t="shared" si="36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IF(AM352="ITM_NULL","ITM_NULL",VLOOKUP(AM352,'C43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35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6" t="str">
        <f>'[1]KEYS Layout_template_automation'!A353</f>
        <v>D43 new</v>
      </c>
      <c r="Y353" s="11">
        <f>'[1]KEYS Layout_template_automation'!B353</f>
        <v>7</v>
      </c>
      <c r="Z353" s="11">
        <f>'[1]KEYS Layout_template_automation'!C353</f>
        <v>3</v>
      </c>
      <c r="AA353" s="6" t="str">
        <f>'[1]KEYS Layout_template_automation'!D353</f>
        <v>D43 new.73</v>
      </c>
      <c r="AB353" s="5">
        <f>'[1]KEYS Layout_template_automation'!E353</f>
        <v>2</v>
      </c>
      <c r="AC353" s="30" t="str">
        <f>'[1]KEYS Layout_template_automation'!F353</f>
        <v>[ MODE ]</v>
      </c>
      <c r="AD353" s="31" t="str">
        <f>'[1]KEYS Layout_template_automation'!G353</f>
        <v>[ LOOP ]</v>
      </c>
      <c r="AE353" s="36"/>
      <c r="AF353" s="45" t="s">
        <v>132</v>
      </c>
      <c r="AG353" s="21"/>
      <c r="AH353" t="str">
        <f t="shared" si="36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IF(AM353="ITM_NULL","ITM_NULL",VLOOKUP(AM353,'C43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35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6" t="str">
        <f>'[1]KEYS Layout_template_automation'!A354</f>
        <v>D43 new</v>
      </c>
      <c r="Y354" s="11">
        <f>'[1]KEYS Layout_template_automation'!B354</f>
        <v>7</v>
      </c>
      <c r="Z354" s="11">
        <f>'[1]KEYS Layout_template_automation'!C354</f>
        <v>4</v>
      </c>
      <c r="AA354" s="6" t="str">
        <f>'[1]KEYS Layout_template_automation'!D354</f>
        <v>D43 new.74</v>
      </c>
      <c r="AB354" s="5">
        <f>'[1]KEYS Layout_template_automation'!E354</f>
        <v>3</v>
      </c>
      <c r="AC354" s="30" t="str">
        <f>'[1]KEYS Layout_template_automation'!F354</f>
        <v>[ PART ]</v>
      </c>
      <c r="AD354" s="31" t="str">
        <f>'[1]KEYS Layout_template_automation'!G354</f>
        <v>[ TEST ]</v>
      </c>
      <c r="AE354" s="36"/>
      <c r="AF354" s="45" t="s">
        <v>55</v>
      </c>
      <c r="AG354" s="21"/>
      <c r="AH354" t="str">
        <f t="shared" si="36"/>
        <v>{74</v>
      </c>
      <c r="AI354" t="str">
        <f>VLOOKUP(AB354,Sheet3!$B:$C,2,0)</f>
        <v>ITM_3</v>
      </c>
      <c r="AJ354" t="str">
        <f>VLOOKUP(AC354,Sheet3!$B:$C,2,0)</f>
        <v>-MNU_PARTS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IF(AM354="ITM_NULL","ITM_NULL",VLOOKUP(AM354,'C43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35"/>
        <v>{74,                  ITM_3,                -MNU_PARTS,           -MNU_TEST,            ITM_3,                ITM_X,                ITM_x,                ITM_1,                ITM_1               },</v>
      </c>
    </row>
    <row r="355" spans="23:44" ht="18" customHeight="1">
      <c r="X355" s="76" t="str">
        <f>'[1]KEYS Layout_template_automation'!A355</f>
        <v>D43 new</v>
      </c>
      <c r="Y355" s="11">
        <f>'[1]KEYS Layout_template_automation'!B355</f>
        <v>7</v>
      </c>
      <c r="Z355" s="11">
        <f>'[1]KEYS Layout_template_automation'!C355</f>
        <v>5</v>
      </c>
      <c r="AA355" s="6" t="str">
        <f>'[1]KEYS Layout_template_automation'!D355</f>
        <v>D43 new.75</v>
      </c>
      <c r="AB355" s="5" t="str">
        <f>'[1]KEYS Layout_template_automation'!E355</f>
        <v>-</v>
      </c>
      <c r="AC355" s="30" t="str">
        <f>'[1]KEYS Layout_template_automation'!F355</f>
        <v>[ FIN ]</v>
      </c>
      <c r="AD355" s="31" t="str">
        <f>'[1]KEYS Layout_template_automation'!G355</f>
        <v>[ alphaSTR ]</v>
      </c>
      <c r="AE355" s="36"/>
      <c r="AF355" s="45" t="s">
        <v>56</v>
      </c>
      <c r="AG355" s="21"/>
      <c r="AH355" t="str">
        <f t="shared" si="36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IF(AM355="ITM_NULL","ITM_NULL",VLOOKUP(AM355,'C43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35"/>
        <v>{75,                  ITM_SUB,              -MNU_FIN,             -MNU_ALPHAFN,         ITM_MINUS,            ITM_Y,                ITM_y,                ITM_2,                ITM_2               },</v>
      </c>
    </row>
    <row r="356" spans="23:44" ht="18" customHeight="1">
      <c r="X356" s="76" t="str">
        <f>'[1]KEYS Layout_template_automation'!A356</f>
        <v>D43 new</v>
      </c>
      <c r="Y356" s="10">
        <f>'[1]KEYS Layout_template_automation'!B356</f>
        <v>8</v>
      </c>
      <c r="Z356" s="10">
        <f>'[1]KEYS Layout_template_automation'!C356</f>
        <v>1</v>
      </c>
      <c r="AA356" s="6" t="str">
        <f>'[1]KEYS Layout_template_automation'!D356</f>
        <v>D43 new.81</v>
      </c>
      <c r="AB356" s="5" t="str">
        <f>'[1]KEYS Layout_template_automation'!E356</f>
        <v>EXIT</v>
      </c>
      <c r="AC356" s="30" t="str">
        <f>'[1]KEYS Layout_template_automation'!F356</f>
        <v>OFF</v>
      </c>
      <c r="AD356" s="31" t="str">
        <f>'[1]KEYS Layout_template_automation'!G356</f>
        <v>[ I/O ]</v>
      </c>
      <c r="AE356" s="36"/>
      <c r="AF356" s="45" t="s">
        <v>133</v>
      </c>
      <c r="AG356" s="21"/>
      <c r="AH356" t="str">
        <f t="shared" si="36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IF(AM356="ITM_NULL","ITM_NULL",VLOOKUP(AM356,'C43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35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6" t="str">
        <f>'[1]KEYS Layout_template_automation'!A357</f>
        <v>D43 new</v>
      </c>
      <c r="Y357" s="11">
        <f>'[1]KEYS Layout_template_automation'!B357</f>
        <v>8</v>
      </c>
      <c r="Z357" s="11">
        <f>'[1]KEYS Layout_template_automation'!C357</f>
        <v>2</v>
      </c>
      <c r="AA357" s="6" t="str">
        <f>'[1]KEYS Layout_template_automation'!D357</f>
        <v>D43 new.82</v>
      </c>
      <c r="AB357" s="5">
        <f>'[1]KEYS Layout_template_automation'!E357</f>
        <v>0</v>
      </c>
      <c r="AC357" s="30" t="str">
        <f>'[1]KEYS Layout_template_automation'!F357</f>
        <v>VIEW</v>
      </c>
      <c r="AD357" s="31" t="str">
        <f>'[1]KEYS Layout_template_automation'!G357</f>
        <v>STOPW</v>
      </c>
      <c r="AE357" s="36"/>
      <c r="AF357" s="45" t="s">
        <v>57</v>
      </c>
      <c r="AG357" s="21"/>
      <c r="AH357" t="str">
        <f t="shared" si="36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IF(AM357="ITM_NULL","ITM_NULL",VLOOKUP(AM357,'C43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35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6" t="str">
        <f>'[1]KEYS Layout_template_automation'!A358</f>
        <v>D43 new</v>
      </c>
      <c r="Y358" s="11">
        <f>'[1]KEYS Layout_template_automation'!B358</f>
        <v>8</v>
      </c>
      <c r="Z358" s="11">
        <f>'[1]KEYS Layout_template_automation'!C358</f>
        <v>3</v>
      </c>
      <c r="AA358" s="6" t="str">
        <f>'[1]KEYS Layout_template_automation'!D358</f>
        <v>D43 new.83</v>
      </c>
      <c r="AB358" s="5" t="str">
        <f>'[1]KEYS Layout_template_automation'!E358</f>
        <v>.</v>
      </c>
      <c r="AC358" s="30" t="str">
        <f>'[1]KEYS Layout_template_automation'!F358</f>
        <v>SHOW</v>
      </c>
      <c r="AD358" s="31" t="str">
        <f>'[1]KEYS Layout_template_automation'!G358</f>
        <v>[ INFO ]</v>
      </c>
      <c r="AE358" s="36"/>
      <c r="AF358" s="45" t="s">
        <v>59</v>
      </c>
      <c r="AG358" s="21"/>
      <c r="AH358" t="str">
        <f t="shared" si="36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IF(AM358="ITM_NULL","ITM_NULL",VLOOKUP(AM358,'C43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35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6" t="str">
        <f>'[1]KEYS Layout_template_automation'!A359</f>
        <v>D43 new</v>
      </c>
      <c r="Y359" s="11">
        <f>'[1]KEYS Layout_template_automation'!B359</f>
        <v>8</v>
      </c>
      <c r="Z359" s="11">
        <f>'[1]KEYS Layout_template_automation'!C359</f>
        <v>4</v>
      </c>
      <c r="AA359" s="6" t="str">
        <f>'[1]KEYS Layout_template_automation'!D359</f>
        <v>D43 new.84</v>
      </c>
      <c r="AB359" s="5" t="str">
        <f>'[1]KEYS Layout_template_automation'!E359</f>
        <v>R/S</v>
      </c>
      <c r="AC359" s="30" t="str">
        <f>'[1]KEYS Layout_template_automation'!F359</f>
        <v>PRGM</v>
      </c>
      <c r="AD359" s="31" t="str">
        <f>'[1]KEYS Layout_template_automation'!G359</f>
        <v>[ P.FN ]</v>
      </c>
      <c r="AE359" s="36"/>
      <c r="AF359" s="46" t="s">
        <v>395</v>
      </c>
      <c r="AG359" s="21"/>
      <c r="AH359" t="str">
        <f t="shared" si="36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IF(AM359="ITM_NULL","ITM_NULL",VLOOKUP(AM359,'C43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35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6" t="str">
        <f>'[1]KEYS Layout_template_automation'!A360</f>
        <v>D43 new</v>
      </c>
      <c r="Y360" s="11">
        <f>'[1]KEYS Layout_template_automation'!B360</f>
        <v>8</v>
      </c>
      <c r="Z360" s="11">
        <f>'[1]KEYS Layout_template_automation'!C360</f>
        <v>5</v>
      </c>
      <c r="AA360" s="6" t="str">
        <f>'[1]KEYS Layout_template_automation'!D360</f>
        <v>D43 new.85</v>
      </c>
      <c r="AB360" s="5" t="str">
        <f>'[1]KEYS Layout_template_automation'!E360</f>
        <v>+</v>
      </c>
      <c r="AC360" s="30" t="str">
        <f>'[1]KEYS Layout_template_automation'!F360</f>
        <v>[ CAT ]</v>
      </c>
      <c r="AD360" s="31" t="str">
        <f>'[1]KEYS Layout_template_automation'!G360</f>
        <v>PRN</v>
      </c>
      <c r="AE360" s="36"/>
      <c r="AF360" s="45" t="s">
        <v>60</v>
      </c>
      <c r="AG360" s="21"/>
      <c r="AH360" t="str">
        <f t="shared" si="36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IF(AM360="ITM_NULL","ITM_NULL",VLOOKUP(AM360,'C43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f>'[1]KEYS Layout_template_automation'!A361</f>
        <v>0</v>
      </c>
      <c r="Y361" s="12">
        <f>'[1]KEYS Layout_template_automation'!B361</f>
        <v>0</v>
      </c>
      <c r="Z361" s="12">
        <f>'[1]KEYS Layout_template_automation'!C361</f>
        <v>0</v>
      </c>
      <c r="AA361" s="4">
        <f>'[1]KEYS Layout_template_automation'!D361</f>
        <v>0</v>
      </c>
      <c r="AB361" s="4">
        <f>'[1]KEYS Layout_template_automation'!E361</f>
        <v>0</v>
      </c>
      <c r="AC361" s="4">
        <f>'[1]KEYS Layout_template_automation'!F361</f>
        <v>0</v>
      </c>
      <c r="AD361" s="4">
        <f>'[1]KEYS Layout_template_automation'!G361</f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f>'[1]KEYS Layout_template_automation'!A362</f>
        <v>0</v>
      </c>
      <c r="Y362" s="12">
        <f>'[1]KEYS Layout_template_automation'!B362</f>
        <v>0</v>
      </c>
      <c r="Z362" s="12">
        <f>'[1]KEYS Layout_template_automation'!C362</f>
        <v>0</v>
      </c>
      <c r="AA362" s="4">
        <f>'[1]KEYS Layout_template_automation'!D362</f>
        <v>0</v>
      </c>
      <c r="AB362" s="4">
        <f>'[1]KEYS Layout_template_automation'!E362</f>
        <v>0</v>
      </c>
      <c r="AC362" s="4">
        <f>'[1]KEYS Layout_template_automation'!F362</f>
        <v>0</v>
      </c>
      <c r="AD362" s="4">
        <f>'[1]KEYS Layout_template_automation'!G362</f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8" t="s">
        <v>422</v>
      </c>
      <c r="X363" s="80" t="str">
        <f>'[1]KEYS Layout_template_automation'!A363</f>
        <v>E43</v>
      </c>
      <c r="Y363" s="10">
        <f>'[1]KEYS Layout_template_automation'!B363</f>
        <v>1</v>
      </c>
      <c r="Z363" s="10">
        <f>'[1]KEYS Layout_template_automation'!C363</f>
        <v>1</v>
      </c>
      <c r="AA363" s="6" t="str">
        <f>'[1]KEYS Layout_template_automation'!D363</f>
        <v>E43.11</v>
      </c>
      <c r="AB363" s="5" t="str">
        <f>'[1]KEYS Layout_template_automation'!E363</f>
        <v>F1</v>
      </c>
      <c r="AC363" s="29">
        <f>'[1]KEYS Layout_template_automation'!F363</f>
        <v>0</v>
      </c>
      <c r="AD363" s="29">
        <f>'[1]KEYS Layout_template_automation'!G363</f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1" t="str">
        <f>'[1]KEYS Layout_template_automation'!A364</f>
        <v>E43</v>
      </c>
      <c r="Y364" s="11">
        <f>'[1]KEYS Layout_template_automation'!B364</f>
        <v>1</v>
      </c>
      <c r="Z364" s="11">
        <f>'[1]KEYS Layout_template_automation'!C364</f>
        <v>2</v>
      </c>
      <c r="AA364" s="6" t="str">
        <f>'[1]KEYS Layout_template_automation'!D364</f>
        <v>E43.12</v>
      </c>
      <c r="AB364" s="5" t="str">
        <f>'[1]KEYS Layout_template_automation'!E364</f>
        <v>F2</v>
      </c>
      <c r="AC364" s="29">
        <f>'[1]KEYS Layout_template_automation'!F364</f>
        <v>0</v>
      </c>
      <c r="AD364" s="29">
        <f>'[1]KEYS Layout_template_automation'!G364</f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1" t="str">
        <f>'[1]KEYS Layout_template_automation'!A365</f>
        <v>E43</v>
      </c>
      <c r="Y365" s="11">
        <f>'[1]KEYS Layout_template_automation'!B365</f>
        <v>1</v>
      </c>
      <c r="Z365" s="11">
        <f>'[1]KEYS Layout_template_automation'!C365</f>
        <v>3</v>
      </c>
      <c r="AA365" s="6" t="str">
        <f>'[1]KEYS Layout_template_automation'!D365</f>
        <v>E43.13</v>
      </c>
      <c r="AB365" s="5" t="str">
        <f>'[1]KEYS Layout_template_automation'!E365</f>
        <v>F3</v>
      </c>
      <c r="AC365" s="29">
        <f>'[1]KEYS Layout_template_automation'!F365</f>
        <v>0</v>
      </c>
      <c r="AD365" s="29">
        <f>'[1]KEYS Layout_template_automation'!G365</f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1" t="str">
        <f>'[1]KEYS Layout_template_automation'!A366</f>
        <v>E43</v>
      </c>
      <c r="Y366" s="11">
        <f>'[1]KEYS Layout_template_automation'!B366</f>
        <v>1</v>
      </c>
      <c r="Z366" s="11">
        <f>'[1]KEYS Layout_template_automation'!C366</f>
        <v>4</v>
      </c>
      <c r="AA366" s="6" t="str">
        <f>'[1]KEYS Layout_template_automation'!D366</f>
        <v>E43.14</v>
      </c>
      <c r="AB366" s="5" t="str">
        <f>'[1]KEYS Layout_template_automation'!E366</f>
        <v>F4</v>
      </c>
      <c r="AC366" s="29">
        <f>'[1]KEYS Layout_template_automation'!F366</f>
        <v>0</v>
      </c>
      <c r="AD366" s="29">
        <f>'[1]KEYS Layout_template_automation'!G366</f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1" t="str">
        <f>'[1]KEYS Layout_template_automation'!A367</f>
        <v>E43</v>
      </c>
      <c r="Y367" s="11">
        <f>'[1]KEYS Layout_template_automation'!B367</f>
        <v>1</v>
      </c>
      <c r="Z367" s="11">
        <f>'[1]KEYS Layout_template_automation'!C367</f>
        <v>5</v>
      </c>
      <c r="AA367" s="6" t="str">
        <f>'[1]KEYS Layout_template_automation'!D367</f>
        <v>E43.15</v>
      </c>
      <c r="AB367" s="5" t="str">
        <f>'[1]KEYS Layout_template_automation'!E367</f>
        <v>F4</v>
      </c>
      <c r="AC367" s="29">
        <f>'[1]KEYS Layout_template_automation'!F367</f>
        <v>0</v>
      </c>
      <c r="AD367" s="29">
        <f>'[1]KEYS Layout_template_automation'!G367</f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1" t="str">
        <f>'[1]KEYS Layout_template_automation'!A368</f>
        <v>E43</v>
      </c>
      <c r="Y368" s="11">
        <f>'[1]KEYS Layout_template_automation'!B368</f>
        <v>1</v>
      </c>
      <c r="Z368" s="11">
        <f>'[1]KEYS Layout_template_automation'!C368</f>
        <v>6</v>
      </c>
      <c r="AA368" s="6" t="str">
        <f>'[1]KEYS Layout_template_automation'!D368</f>
        <v>E43.16</v>
      </c>
      <c r="AB368" s="5" t="str">
        <f>'[1]KEYS Layout_template_automation'!E368</f>
        <v>F6</v>
      </c>
      <c r="AC368" s="29">
        <f>'[1]KEYS Layout_template_automation'!F368</f>
        <v>0</v>
      </c>
      <c r="AD368" s="29">
        <f>'[1]KEYS Layout_template_automation'!G368</f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1" t="str">
        <f>'[1]KEYS Layout_template_automation'!A369</f>
        <v>E43</v>
      </c>
      <c r="Y369" s="10">
        <f>'[1]KEYS Layout_template_automation'!B369</f>
        <v>2</v>
      </c>
      <c r="Z369" s="10">
        <f>'[1]KEYS Layout_template_automation'!C369</f>
        <v>1</v>
      </c>
      <c r="AA369" s="6" t="str">
        <f>'[1]KEYS Layout_template_automation'!D369</f>
        <v>E43.21</v>
      </c>
      <c r="AB369" s="5" t="str">
        <f>'[1]KEYS Layout_template_automation'!E369</f>
        <v>STO</v>
      </c>
      <c r="AC369" s="30" t="str">
        <f>'[1]KEYS Layout_template_automation'!F369</f>
        <v>-&gt;I</v>
      </c>
      <c r="AD369" s="31" t="str">
        <f>'[1]KEYS Layout_template_automation'!G369</f>
        <v>a b/c</v>
      </c>
      <c r="AE369" s="36"/>
      <c r="AF369" s="45" t="s">
        <v>33</v>
      </c>
      <c r="AG369" s="21"/>
      <c r="AH369" t="str">
        <f t="shared" si="36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IF(AM369="ITM_NULL","ITM_NULL",VLOOKUP(AM369,'C43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37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1" t="str">
        <f>'[1]KEYS Layout_template_automation'!A370</f>
        <v>E43</v>
      </c>
      <c r="Y370" s="11">
        <f>'[1]KEYS Layout_template_automation'!B370</f>
        <v>2</v>
      </c>
      <c r="Z370" s="11">
        <f>'[1]KEYS Layout_template_automation'!C370</f>
        <v>2</v>
      </c>
      <c r="AA370" s="6" t="str">
        <f>'[1]KEYS Layout_template_automation'!D370</f>
        <v>E43.22</v>
      </c>
      <c r="AB370" s="5" t="str">
        <f>'[1]KEYS Layout_template_automation'!E370</f>
        <v>RCL</v>
      </c>
      <c r="AC370" s="30" t="str">
        <f>'[1]KEYS Layout_template_automation'!F370</f>
        <v>y^x</v>
      </c>
      <c r="AD370" s="31" t="str">
        <f>'[1]KEYS Layout_template_automation'!G370</f>
        <v>#</v>
      </c>
      <c r="AE370" s="36"/>
      <c r="AF370" s="45" t="s">
        <v>34</v>
      </c>
      <c r="AG370" s="21"/>
      <c r="AH370" t="str">
        <f t="shared" si="36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IF(AM370="ITM_NULL","ITM_NULL",VLOOKUP(AM370,'C43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37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1" t="str">
        <f>'[1]KEYS Layout_template_automation'!A371</f>
        <v>E43</v>
      </c>
      <c r="Y371" s="11">
        <f>'[1]KEYS Layout_template_automation'!B371</f>
        <v>2</v>
      </c>
      <c r="Z371" s="11">
        <f>'[1]KEYS Layout_template_automation'!C371</f>
        <v>3</v>
      </c>
      <c r="AA371" s="6" t="str">
        <f>'[1]KEYS Layout_template_automation'!D371</f>
        <v>E43.23</v>
      </c>
      <c r="AB371" s="5" t="str">
        <f>'[1]KEYS Layout_template_automation'!E371</f>
        <v>1/x</v>
      </c>
      <c r="AC371" s="30" t="str">
        <f>'[1]KEYS Layout_template_automation'!F371</f>
        <v>x√y</v>
      </c>
      <c r="AD371" s="31" t="str">
        <f>'[1]KEYS Layout_template_automation'!G371</f>
        <v>.ms</v>
      </c>
      <c r="AE371" s="36"/>
      <c r="AF371" s="45" t="s">
        <v>35</v>
      </c>
      <c r="AG371" s="21"/>
      <c r="AH371" t="str">
        <f t="shared" si="36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IF(AM371="ITM_NULL","ITM_NULL",VLOOKUP(AM371,'C43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37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1" t="str">
        <f>'[1]KEYS Layout_template_automation'!A372</f>
        <v>E43</v>
      </c>
      <c r="Y372" s="11">
        <f>'[1]KEYS Layout_template_automation'!B372</f>
        <v>2</v>
      </c>
      <c r="Z372" s="11">
        <f>'[1]KEYS Layout_template_automation'!C372</f>
        <v>4</v>
      </c>
      <c r="AA372" s="6" t="str">
        <f>'[1]KEYS Layout_template_automation'!D372</f>
        <v>E43.24</v>
      </c>
      <c r="AB372" s="5" t="str">
        <f>'[1]KEYS Layout_template_automation'!E372</f>
        <v>√x</v>
      </c>
      <c r="AC372" s="30" t="str">
        <f>'[1]KEYS Layout_template_automation'!F372</f>
        <v>x^2</v>
      </c>
      <c r="AD372" s="31" t="str">
        <f>'[1]KEYS Layout_template_automation'!G372</f>
        <v>.d</v>
      </c>
      <c r="AE372" s="36"/>
      <c r="AF372" s="45" t="s">
        <v>36</v>
      </c>
      <c r="AG372" s="21"/>
      <c r="AH372" t="str">
        <f t="shared" si="36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IF(AM372="ITM_NULL","ITM_NULL",VLOOKUP(AM372,'C43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37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1" t="str">
        <f>'[1]KEYS Layout_template_automation'!A373</f>
        <v>E43</v>
      </c>
      <c r="Y373" s="11">
        <f>'[1]KEYS Layout_template_automation'!B373</f>
        <v>2</v>
      </c>
      <c r="Z373" s="11">
        <f>'[1]KEYS Layout_template_automation'!C373</f>
        <v>5</v>
      </c>
      <c r="AA373" s="6" t="str">
        <f>'[1]KEYS Layout_template_automation'!D373</f>
        <v>E43.25</v>
      </c>
      <c r="AB373" s="5" t="str">
        <f>'[1]KEYS Layout_template_automation'!E373</f>
        <v>LOG</v>
      </c>
      <c r="AC373" s="30" t="str">
        <f>'[1]KEYS Layout_template_automation'!F373</f>
        <v>10^x</v>
      </c>
      <c r="AD373" s="31" t="str">
        <f>'[1]KEYS Layout_template_automation'!G373</f>
        <v>-&gt;R</v>
      </c>
      <c r="AE373" s="36"/>
      <c r="AF373" s="45" t="s">
        <v>37</v>
      </c>
      <c r="AG373" s="21"/>
      <c r="AH373" t="str">
        <f t="shared" si="36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IF(AM373="ITM_NULL","ITM_NULL",VLOOKUP(AM373,'C43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37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1" t="str">
        <f>'[1]KEYS Layout_template_automation'!A374</f>
        <v>E43</v>
      </c>
      <c r="Y374" s="11">
        <f>'[1]KEYS Layout_template_automation'!B374</f>
        <v>2</v>
      </c>
      <c r="Z374" s="11">
        <f>'[1]KEYS Layout_template_automation'!C374</f>
        <v>6</v>
      </c>
      <c r="AA374" s="6" t="str">
        <f>'[1]KEYS Layout_template_automation'!D374</f>
        <v>E43.26</v>
      </c>
      <c r="AB374" s="5" t="str">
        <f>'[1]KEYS Layout_template_automation'!E374</f>
        <v>LN</v>
      </c>
      <c r="AC374" s="30" t="str">
        <f>'[1]KEYS Layout_template_automation'!F374</f>
        <v>e^x</v>
      </c>
      <c r="AD374" s="31" t="str">
        <f>'[1]KEYS Layout_template_automation'!G374</f>
        <v>-&gt;P</v>
      </c>
      <c r="AE374" s="36"/>
      <c r="AF374" s="45" t="s">
        <v>38</v>
      </c>
      <c r="AG374" s="21"/>
      <c r="AH374" t="str">
        <f t="shared" si="36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IF(AM374="ITM_NULL","ITM_NULL",VLOOKUP(AM374,'C43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37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1" t="str">
        <f>'[1]KEYS Layout_template_automation'!A375</f>
        <v>E43</v>
      </c>
      <c r="Y375" s="10">
        <f>'[1]KEYS Layout_template_automation'!B375</f>
        <v>3</v>
      </c>
      <c r="Z375" s="10">
        <f>'[1]KEYS Layout_template_automation'!C375</f>
        <v>1</v>
      </c>
      <c r="AA375" s="6" t="str">
        <f>'[1]KEYS Layout_template_automation'!D375</f>
        <v>E43.31</v>
      </c>
      <c r="AB375" s="27" t="str">
        <f>'[1]KEYS Layout_template_automation'!E375</f>
        <v xml:space="preserve"> f </v>
      </c>
      <c r="AC375" s="30" t="str">
        <f>'[1]KEYS Layout_template_automation'!F375</f>
        <v xml:space="preserve"> </v>
      </c>
      <c r="AD375" s="31" t="str">
        <f>'[1]KEYS Layout_template_automation'!G375</f>
        <v xml:space="preserve"> </v>
      </c>
      <c r="AE375" s="36"/>
      <c r="AF375" s="45" t="s">
        <v>39</v>
      </c>
      <c r="AG375" s="21"/>
      <c r="AH375" t="str">
        <f t="shared" si="36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IF(AM375="ITM_NULL","ITM_NULL",VLOOKUP(AM375,'C43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37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1" t="str">
        <f>'[1]KEYS Layout_template_automation'!A376</f>
        <v>E43</v>
      </c>
      <c r="Y376" s="11">
        <f>'[1]KEYS Layout_template_automation'!B376</f>
        <v>3</v>
      </c>
      <c r="Z376" s="11">
        <f>'[1]KEYS Layout_template_automation'!C376</f>
        <v>2</v>
      </c>
      <c r="AA376" s="6" t="str">
        <f>'[1]KEYS Layout_template_automation'!D376</f>
        <v>E43.32</v>
      </c>
      <c r="AB376" s="27" t="str">
        <f>'[1]KEYS Layout_template_automation'!E376</f>
        <v xml:space="preserve"> g </v>
      </c>
      <c r="AC376" s="30" t="str">
        <f>'[1]KEYS Layout_template_automation'!F376</f>
        <v xml:space="preserve"> </v>
      </c>
      <c r="AD376" s="31" t="str">
        <f>'[1]KEYS Layout_template_automation'!G376</f>
        <v xml:space="preserve"> </v>
      </c>
      <c r="AE376" s="36"/>
      <c r="AF376" s="45" t="s">
        <v>40</v>
      </c>
      <c r="AG376" s="21"/>
      <c r="AH376" t="str">
        <f t="shared" si="36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IF(AM376="ITM_NULL","ITM_NULL",VLOOKUP(AM376,'C43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37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1" t="str">
        <f>'[1]KEYS Layout_template_automation'!A377</f>
        <v>E43</v>
      </c>
      <c r="Y377" s="11">
        <f>'[1]KEYS Layout_template_automation'!B377</f>
        <v>3</v>
      </c>
      <c r="Z377" s="11">
        <f>'[1]KEYS Layout_template_automation'!C377</f>
        <v>3</v>
      </c>
      <c r="AA377" s="6" t="str">
        <f>'[1]KEYS Layout_template_automation'!D377</f>
        <v>E43.33</v>
      </c>
      <c r="AB377" s="5" t="str">
        <f>'[1]KEYS Layout_template_automation'!E377</f>
        <v>RDN</v>
      </c>
      <c r="AC377" s="30" t="str">
        <f>'[1]KEYS Layout_template_automation'!F377</f>
        <v>DRG</v>
      </c>
      <c r="AD377" s="31" t="str">
        <f>'[1]KEYS Layout_template_automation'!G377</f>
        <v>pi</v>
      </c>
      <c r="AE377" s="36"/>
      <c r="AF377" s="45" t="s">
        <v>41</v>
      </c>
      <c r="AG377" s="21"/>
      <c r="AH377" t="str">
        <f t="shared" si="36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IF(AM377="ITM_NULL","ITM_NULL",VLOOKUP(AM377,'C43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37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1" t="str">
        <f>'[1]KEYS Layout_template_automation'!A378</f>
        <v>E43</v>
      </c>
      <c r="Y378" s="11">
        <f>'[1]KEYS Layout_template_automation'!B378</f>
        <v>3</v>
      </c>
      <c r="Z378" s="11">
        <f>'[1]KEYS Layout_template_automation'!C378</f>
        <v>4</v>
      </c>
      <c r="AA378" s="6" t="str">
        <f>'[1]KEYS Layout_template_automation'!D378</f>
        <v>E43.34</v>
      </c>
      <c r="AB378" s="5" t="str">
        <f>'[1]KEYS Layout_template_automation'!E378</f>
        <v>SIN</v>
      </c>
      <c r="AC378" s="30" t="str">
        <f>'[1]KEYS Layout_template_automation'!F378</f>
        <v>ASIN</v>
      </c>
      <c r="AD378" s="31" t="str">
        <f>'[1]KEYS Layout_template_automation'!G378</f>
        <v>GTO</v>
      </c>
      <c r="AE378" s="36"/>
      <c r="AF378" s="45" t="s">
        <v>42</v>
      </c>
      <c r="AG378" s="21"/>
      <c r="AH378" t="str">
        <f t="shared" si="36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IF(AM378="ITM_NULL","ITM_NULL",VLOOKUP(AM378,'C43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37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1" t="str">
        <f>'[1]KEYS Layout_template_automation'!A379</f>
        <v>E43</v>
      </c>
      <c r="Y379" s="11">
        <f>'[1]KEYS Layout_template_automation'!B379</f>
        <v>3</v>
      </c>
      <c r="Z379" s="11">
        <f>'[1]KEYS Layout_template_automation'!C379</f>
        <v>5</v>
      </c>
      <c r="AA379" s="6" t="str">
        <f>'[1]KEYS Layout_template_automation'!D379</f>
        <v>E43.35</v>
      </c>
      <c r="AB379" s="5" t="str">
        <f>'[1]KEYS Layout_template_automation'!E379</f>
        <v>COS</v>
      </c>
      <c r="AC379" s="30" t="str">
        <f>'[1]KEYS Layout_template_automation'!F379</f>
        <v>ACOS</v>
      </c>
      <c r="AD379" s="31" t="str">
        <f>'[1]KEYS Layout_template_automation'!G379</f>
        <v>LBL</v>
      </c>
      <c r="AE379" s="36"/>
      <c r="AF379" s="45" t="s">
        <v>133</v>
      </c>
      <c r="AG379" s="21"/>
      <c r="AH379" t="str">
        <f t="shared" si="36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IF(AM379="ITM_NULL","ITM_NULL",VLOOKUP(AM379,'C43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37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1" t="str">
        <f>'[1]KEYS Layout_template_automation'!A380</f>
        <v>E43</v>
      </c>
      <c r="Y380" s="11">
        <f>'[1]KEYS Layout_template_automation'!B380</f>
        <v>3</v>
      </c>
      <c r="Z380" s="11">
        <f>'[1]KEYS Layout_template_automation'!C380</f>
        <v>6</v>
      </c>
      <c r="AA380" s="6" t="str">
        <f>'[1]KEYS Layout_template_automation'!D380</f>
        <v>E43.36</v>
      </c>
      <c r="AB380" s="5" t="str">
        <f>'[1]KEYS Layout_template_automation'!E380</f>
        <v>TAN</v>
      </c>
      <c r="AC380" s="30" t="str">
        <f>'[1]KEYS Layout_template_automation'!F380</f>
        <v>ATAN</v>
      </c>
      <c r="AD380" s="31" t="str">
        <f>'[1]KEYS Layout_template_automation'!G380</f>
        <v>RTN</v>
      </c>
      <c r="AE380" s="36"/>
      <c r="AF380" s="45" t="s">
        <v>133</v>
      </c>
      <c r="AG380" s="21"/>
      <c r="AH380" t="str">
        <f t="shared" si="36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IF(AM380="ITM_NULL","ITM_NULL",VLOOKUP(AM380,'C43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37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1" t="str">
        <f>'[1]KEYS Layout_template_automation'!A381</f>
        <v>E43</v>
      </c>
      <c r="Y381" s="10">
        <f>'[1]KEYS Layout_template_automation'!B381</f>
        <v>4</v>
      </c>
      <c r="Z381" s="10">
        <f>'[1]KEYS Layout_template_automation'!C381</f>
        <v>1</v>
      </c>
      <c r="AA381" s="6" t="str">
        <f>'[1]KEYS Layout_template_automation'!D381</f>
        <v>E43.41</v>
      </c>
      <c r="AB381" s="5" t="str">
        <f>'[1]KEYS Layout_template_automation'!E381</f>
        <v>ENTER</v>
      </c>
      <c r="AC381" s="30" t="str">
        <f>'[1]KEYS Layout_template_automation'!F381</f>
        <v>COMPLEX</v>
      </c>
      <c r="AD381" s="31" t="str">
        <f>'[1]KEYS Layout_template_automation'!G381</f>
        <v>[ CPX ]</v>
      </c>
      <c r="AE381" s="36"/>
      <c r="AF381" s="45" t="s">
        <v>133</v>
      </c>
      <c r="AG381" s="21"/>
      <c r="AH381" t="str">
        <f t="shared" si="36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IF(AM381="ITM_NULL","ITM_NULL",VLOOKUP(AM381,'C43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1" t="str">
        <f>'[1]KEYS Layout_template_automation'!A382</f>
        <v>E43</v>
      </c>
      <c r="Y382" s="11">
        <f>'[1]KEYS Layout_template_automation'!B382</f>
        <v>4</v>
      </c>
      <c r="Z382" s="11">
        <f>'[1]KEYS Layout_template_automation'!C382</f>
        <v>2</v>
      </c>
      <c r="AA382" s="6" t="str">
        <f>'[1]KEYS Layout_template_automation'!D382</f>
        <v>E43.42</v>
      </c>
      <c r="AB382" s="5" t="str">
        <f>'[1]KEYS Layout_template_automation'!E382</f>
        <v>x &lt;&gt; y</v>
      </c>
      <c r="AC382" s="30" t="str">
        <f>'[1]KEYS Layout_template_automation'!F382</f>
        <v>LASTx</v>
      </c>
      <c r="AD382" s="31" t="str">
        <f>'[1]KEYS Layout_template_automation'!G382</f>
        <v>[ STK ]</v>
      </c>
      <c r="AE382" s="36"/>
      <c r="AF382" s="45" t="s">
        <v>43</v>
      </c>
      <c r="AG382" s="21"/>
      <c r="AH382" t="str">
        <f t="shared" si="36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IF(AM382="ITM_NULL","ITM_NULL",VLOOKUP(AM382,'C43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37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1" t="str">
        <f>'[1]KEYS Layout_template_automation'!A383</f>
        <v>E43</v>
      </c>
      <c r="Y383" s="11">
        <f>'[1]KEYS Layout_template_automation'!B383</f>
        <v>4</v>
      </c>
      <c r="Z383" s="11">
        <f>'[1]KEYS Layout_template_automation'!C383</f>
        <v>3</v>
      </c>
      <c r="AA383" s="6" t="str">
        <f>'[1]KEYS Layout_template_automation'!D383</f>
        <v>E43.43</v>
      </c>
      <c r="AB383" s="5" t="str">
        <f>'[1]KEYS Layout_template_automation'!E383</f>
        <v>CHS</v>
      </c>
      <c r="AC383" s="30" t="str">
        <f>'[1]KEYS Layout_template_automation'!F383</f>
        <v>|x|</v>
      </c>
      <c r="AD383" s="31" t="str">
        <f>'[1]KEYS Layout_template_automation'!G383</f>
        <v>angle</v>
      </c>
      <c r="AE383" s="36"/>
      <c r="AF383" s="45" t="s">
        <v>44</v>
      </c>
      <c r="AG383" s="21"/>
      <c r="AH383" t="str">
        <f t="shared" si="36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IF(AM383="ITM_NULL","ITM_NULL",VLOOKUP(AM383,'C43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37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1" t="str">
        <f>'[1]KEYS Layout_template_automation'!A384</f>
        <v>E43</v>
      </c>
      <c r="Y384" s="11">
        <f>'[1]KEYS Layout_template_automation'!B384</f>
        <v>4</v>
      </c>
      <c r="Z384" s="11">
        <f>'[1]KEYS Layout_template_automation'!C384</f>
        <v>4</v>
      </c>
      <c r="AA384" s="6" t="str">
        <f>'[1]KEYS Layout_template_automation'!D384</f>
        <v>E43.44</v>
      </c>
      <c r="AB384" s="5" t="str">
        <f>'[1]KEYS Layout_template_automation'!E384</f>
        <v>EEX</v>
      </c>
      <c r="AC384" s="30" t="str">
        <f>'[1]KEYS Layout_template_automation'!F384</f>
        <v>[ CONV ]</v>
      </c>
      <c r="AD384" s="31" t="str">
        <f>'[1]KEYS Layout_template_automation'!G384</f>
        <v>[ EXP ]</v>
      </c>
      <c r="AE384" s="36"/>
      <c r="AF384" s="45" t="s">
        <v>45</v>
      </c>
      <c r="AG384" s="21"/>
      <c r="AH384" t="str">
        <f t="shared" si="36"/>
        <v>{44</v>
      </c>
      <c r="AI384" t="str">
        <f>VLOOKUP(AB384,Sheet3!$B:$C,2,0)</f>
        <v>ITM_EXPONENT</v>
      </c>
      <c r="AJ384" t="str">
        <f>VLOOKUP(AC384,Sheet3!$B:$C,2,0)</f>
        <v>-MNU_ANGLECONV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IF(AM384="ITM_NULL","ITM_NULL",VLOOKUP(AM384,'C43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37"/>
        <v>{44,                  ITM_EXPONENT,         -MNU_ANGLECONV,       -MNU_EXP,             ITM_NULL,             ITM_M,                ITM_m,                ITM_ex,               ITM_NULL            },</v>
      </c>
    </row>
    <row r="385" spans="24:44" ht="18" customHeight="1">
      <c r="X385" s="81" t="str">
        <f>'[1]KEYS Layout_template_automation'!A385</f>
        <v>E43</v>
      </c>
      <c r="Y385" s="11">
        <f>'[1]KEYS Layout_template_automation'!B385</f>
        <v>4</v>
      </c>
      <c r="Z385" s="11">
        <f>'[1]KEYS Layout_template_automation'!C385</f>
        <v>5</v>
      </c>
      <c r="AA385" s="6" t="str">
        <f>'[1]KEYS Layout_template_automation'!D385</f>
        <v>E43.45</v>
      </c>
      <c r="AB385" s="5" t="str">
        <f>'[1]KEYS Layout_template_automation'!E385</f>
        <v>&lt;=</v>
      </c>
      <c r="AC385" s="30" t="str">
        <f>'[1]KEYS Layout_template_automation'!F385</f>
        <v>Undo</v>
      </c>
      <c r="AD385" s="31" t="str">
        <f>'[1]KEYS Layout_template_automation'!G385</f>
        <v>[ CLR ]</v>
      </c>
      <c r="AE385" s="36"/>
      <c r="AF385" s="45" t="s">
        <v>133</v>
      </c>
      <c r="AG385" s="21"/>
      <c r="AH385" t="str">
        <f t="shared" si="36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IF(AM385="ITM_NULL","ITM_NULL",VLOOKUP(AM385,'C43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1" t="str">
        <f>'[1]KEYS Layout_template_automation'!A386</f>
        <v>E43</v>
      </c>
      <c r="Y386" s="10">
        <f>'[1]KEYS Layout_template_automation'!B386</f>
        <v>5</v>
      </c>
      <c r="Z386" s="10">
        <f>'[1]KEYS Layout_template_automation'!C386</f>
        <v>1</v>
      </c>
      <c r="AA386" s="6" t="str">
        <f>'[1]KEYS Layout_template_automation'!D386</f>
        <v>E43.51</v>
      </c>
      <c r="AB386" s="5" t="str">
        <f>'[1]KEYS Layout_template_automation'!E386</f>
        <v>XEQ</v>
      </c>
      <c r="AC386" s="30" t="str">
        <f>'[1]KEYS Layout_template_automation'!F386</f>
        <v>alpha</v>
      </c>
      <c r="AD386" s="31" t="str">
        <f>'[1]KEYS Layout_template_automation'!G386</f>
        <v>USER</v>
      </c>
      <c r="AE386" s="36"/>
      <c r="AF386" s="45" t="s">
        <v>133</v>
      </c>
      <c r="AG386" s="21"/>
      <c r="AH386" t="str">
        <f t="shared" si="36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IF(AM386="ITM_NULL","ITM_NULL",VLOOKUP(AM386,'C43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37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1" t="str">
        <f>'[1]KEYS Layout_template_automation'!A387</f>
        <v>E43</v>
      </c>
      <c r="Y387" s="11">
        <f>'[1]KEYS Layout_template_automation'!B387</f>
        <v>5</v>
      </c>
      <c r="Z387" s="11">
        <f>'[1]KEYS Layout_template_automation'!C387</f>
        <v>2</v>
      </c>
      <c r="AA387" s="6" t="str">
        <f>'[1]KEYS Layout_template_automation'!D387</f>
        <v>E43.52</v>
      </c>
      <c r="AB387" s="5">
        <f>'[1]KEYS Layout_template_automation'!E387</f>
        <v>7</v>
      </c>
      <c r="AC387" s="30" t="str">
        <f>'[1]KEYS Layout_template_automation'!F387</f>
        <v>[ EQN ]</v>
      </c>
      <c r="AD387" s="31" t="str">
        <f>'[1]KEYS Layout_template_automation'!G387</f>
        <v>[ HOME ]</v>
      </c>
      <c r="AE387" s="36"/>
      <c r="AF387" s="45" t="s">
        <v>46</v>
      </c>
      <c r="AG387" s="21"/>
      <c r="AH387" t="str">
        <f t="shared" si="36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IF(AM387="ITM_NULL","ITM_NULL",VLOOKUP(AM387,'C43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37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1" t="str">
        <f>'[1]KEYS Layout_template_automation'!A388</f>
        <v>E43</v>
      </c>
      <c r="Y388" s="11">
        <f>'[1]KEYS Layout_template_automation'!B388</f>
        <v>5</v>
      </c>
      <c r="Z388" s="11">
        <f>'[1]KEYS Layout_template_automation'!C388</f>
        <v>3</v>
      </c>
      <c r="AA388" s="6" t="str">
        <f>'[1]KEYS Layout_template_automation'!D388</f>
        <v>E43.53</v>
      </c>
      <c r="AB388" s="5">
        <f>'[1]KEYS Layout_template_automation'!E388</f>
        <v>8</v>
      </c>
      <c r="AC388" s="30" t="str">
        <f>'[1]KEYS Layout_template_automation'!F388</f>
        <v>[ ADV ]</v>
      </c>
      <c r="AD388" s="31" t="str">
        <f>'[1]KEYS Layout_template_automation'!G388</f>
        <v>[ CNST ]</v>
      </c>
      <c r="AE388" s="36"/>
      <c r="AF388" s="45" t="s">
        <v>47</v>
      </c>
      <c r="AG388" s="21"/>
      <c r="AH388" t="str">
        <f t="shared" si="36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IF(AM388="ITM_NULL","ITM_NULL",VLOOKUP(AM388,'C43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37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1" t="str">
        <f>'[1]KEYS Layout_template_automation'!A389</f>
        <v>E43</v>
      </c>
      <c r="Y389" s="11">
        <f>'[1]KEYS Layout_template_automation'!B389</f>
        <v>5</v>
      </c>
      <c r="Z389" s="11">
        <f>'[1]KEYS Layout_template_automation'!C389</f>
        <v>4</v>
      </c>
      <c r="AA389" s="6" t="str">
        <f>'[1]KEYS Layout_template_automation'!D389</f>
        <v>E43.54</v>
      </c>
      <c r="AB389" s="5">
        <f>'[1]KEYS Layout_template_automation'!E389</f>
        <v>9</v>
      </c>
      <c r="AC389" s="30" t="str">
        <f>'[1]KEYS Layout_template_automation'!F389</f>
        <v>[ MATX ]</v>
      </c>
      <c r="AD389" s="31" t="str">
        <f>'[1]KEYS Layout_template_automation'!G389</f>
        <v>[ X.FN ]</v>
      </c>
      <c r="AE389" s="36"/>
      <c r="AF389" s="45" t="s">
        <v>48</v>
      </c>
      <c r="AG389" s="21"/>
      <c r="AH389" t="str">
        <f t="shared" si="36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IF(AM389="ITM_NULL","ITM_NULL",VLOOKUP(AM389,'C43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37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1" t="str">
        <f>'[1]KEYS Layout_template_automation'!A390</f>
        <v>E43</v>
      </c>
      <c r="Y390" s="11">
        <f>'[1]KEYS Layout_template_automation'!B390</f>
        <v>5</v>
      </c>
      <c r="Z390" s="11">
        <f>'[1]KEYS Layout_template_automation'!C390</f>
        <v>5</v>
      </c>
      <c r="AA390" s="6" t="str">
        <f>'[1]KEYS Layout_template_automation'!D390</f>
        <v>E43.55</v>
      </c>
      <c r="AB390" s="27" t="str">
        <f>'[1]KEYS Layout_template_automation'!E390</f>
        <v>÷</v>
      </c>
      <c r="AC390" s="30" t="str">
        <f>'[1]KEYS Layout_template_automation'!F390</f>
        <v>[ STAT ]</v>
      </c>
      <c r="AD390" s="31" t="str">
        <f>'[1]KEYS Layout_template_automation'!G390</f>
        <v>[ SUM ]</v>
      </c>
      <c r="AE390" s="36"/>
      <c r="AF390" s="45" t="s">
        <v>49</v>
      </c>
      <c r="AG390" s="21"/>
      <c r="AH390" t="str">
        <f t="shared" si="36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-MNU_SUMS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IF(AM390="ITM_NULL","ITM_NULL",VLOOKUP(AM390,'C43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37"/>
        <v>{55,                  ITM_DIV,              -MNU_STAT,            -MNU_SUMS,            ITM_OBELUS,           ITM_Q,                ITM_q,                ITM_8,                ITM_8               },</v>
      </c>
    </row>
    <row r="391" spans="24:44" ht="18" customHeight="1">
      <c r="X391" s="81" t="str">
        <f>'[1]KEYS Layout_template_automation'!A391</f>
        <v>E43</v>
      </c>
      <c r="Y391" s="10">
        <f>'[1]KEYS Layout_template_automation'!B391</f>
        <v>6</v>
      </c>
      <c r="Z391" s="10">
        <f>'[1]KEYS Layout_template_automation'!C391</f>
        <v>1</v>
      </c>
      <c r="AA391" s="6" t="str">
        <f>'[1]KEYS Layout_template_automation'!D391</f>
        <v>E43.61</v>
      </c>
      <c r="AB391" s="5" t="str">
        <f>'[1]KEYS Layout_template_automation'!E391</f>
        <v>Up</v>
      </c>
      <c r="AC391" s="30" t="str">
        <f>'[1]KEYS Layout_template_automation'!F391</f>
        <v>Scroll Up</v>
      </c>
      <c r="AD391" s="31" t="str">
        <f>'[1]KEYS Layout_template_automation'!G391</f>
        <v>REGS</v>
      </c>
      <c r="AE391" s="36"/>
      <c r="AF391" s="45" t="s">
        <v>133</v>
      </c>
      <c r="AG391" s="21"/>
      <c r="AH391" t="str">
        <f t="shared" si="36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IF(AM391="ITM_NULL","ITM_NULL",VLOOKUP(AM391,'C43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37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1" t="str">
        <f>'[1]KEYS Layout_template_automation'!A392</f>
        <v>E43</v>
      </c>
      <c r="Y392" s="11">
        <f>'[1]KEYS Layout_template_automation'!B392</f>
        <v>6</v>
      </c>
      <c r="Z392" s="11">
        <f>'[1]KEYS Layout_template_automation'!C392</f>
        <v>2</v>
      </c>
      <c r="AA392" s="6" t="str">
        <f>'[1]KEYS Layout_template_automation'!D392</f>
        <v>E43.62</v>
      </c>
      <c r="AB392" s="5">
        <f>'[1]KEYS Layout_template_automation'!E392</f>
        <v>4</v>
      </c>
      <c r="AC392" s="30" t="str">
        <f>'[1]KEYS Layout_template_automation'!F392</f>
        <v>[ BASE ]</v>
      </c>
      <c r="AD392" s="31" t="str">
        <f>'[1]KEYS Layout_template_automation'!G392</f>
        <v>[ CLK ]</v>
      </c>
      <c r="AE392" s="36"/>
      <c r="AF392" s="45" t="s">
        <v>50</v>
      </c>
      <c r="AG392" s="21"/>
      <c r="AH392" t="str">
        <f t="shared" si="36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IF(AM392="ITM_NULL","ITM_NULL",VLOOKUP(AM392,'C43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37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1" t="str">
        <f>'[1]KEYS Layout_template_automation'!A393</f>
        <v>E43</v>
      </c>
      <c r="Y393" s="11">
        <f>'[1]KEYS Layout_template_automation'!B393</f>
        <v>6</v>
      </c>
      <c r="Z393" s="11">
        <f>'[1]KEYS Layout_template_automation'!C393</f>
        <v>3</v>
      </c>
      <c r="AA393" s="6" t="str">
        <f>'[1]KEYS Layout_template_automation'!D393</f>
        <v>E43.63</v>
      </c>
      <c r="AB393" s="5">
        <f>'[1]KEYS Layout_template_automation'!E393</f>
        <v>5</v>
      </c>
      <c r="AC393" s="30" t="str">
        <f>'[1]KEYS Layout_template_automation'!F393</f>
        <v>[ MODE ]</v>
      </c>
      <c r="AD393" s="31" t="str">
        <f>'[1]KEYS Layout_template_automation'!G393</f>
        <v>[ UNIT ]</v>
      </c>
      <c r="AE393" s="36"/>
      <c r="AF393" s="45" t="s">
        <v>51</v>
      </c>
      <c r="AG393" s="21"/>
      <c r="AH393" t="str">
        <f t="shared" si="36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IF(AM393="ITM_NULL","ITM_NULL",VLOOKUP(AM393,'C43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37"/>
        <v>{63,                  ITM_5,                -MNU_MODE,            -MNU_UNITCONV,        ITM_5,                ITM_S,                ITM_s,                ITM_OBELUS,           ITM_DIV             },</v>
      </c>
    </row>
    <row r="394" spans="24:44" ht="18" customHeight="1">
      <c r="X394" s="81" t="str">
        <f>'[1]KEYS Layout_template_automation'!A394</f>
        <v>E43</v>
      </c>
      <c r="Y394" s="11">
        <f>'[1]KEYS Layout_template_automation'!B394</f>
        <v>6</v>
      </c>
      <c r="Z394" s="11">
        <f>'[1]KEYS Layout_template_automation'!C394</f>
        <v>4</v>
      </c>
      <c r="AA394" s="6" t="str">
        <f>'[1]KEYS Layout_template_automation'!D394</f>
        <v>E43.64</v>
      </c>
      <c r="AB394" s="5">
        <f>'[1]KEYS Layout_template_automation'!E394</f>
        <v>6</v>
      </c>
      <c r="AC394" s="30" t="str">
        <f>'[1]KEYS Layout_template_automation'!F394</f>
        <v>[ FLAG ]</v>
      </c>
      <c r="AD394" s="31" t="str">
        <f>'[1]KEYS Layout_template_automation'!G394</f>
        <v>[ BITS ]</v>
      </c>
      <c r="AE394" s="36"/>
      <c r="AF394" s="45" t="s">
        <v>52</v>
      </c>
      <c r="AG394" s="21"/>
      <c r="AH394" t="str">
        <f t="shared" si="36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IF(AM394="ITM_NULL","ITM_NULL",VLOOKUP(AM394,'C43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37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1" t="str">
        <f>'[1]KEYS Layout_template_automation'!A395</f>
        <v>E43</v>
      </c>
      <c r="Y395" s="11">
        <f>'[1]KEYS Layout_template_automation'!B395</f>
        <v>6</v>
      </c>
      <c r="Z395" s="11">
        <f>'[1]KEYS Layout_template_automation'!C395</f>
        <v>5</v>
      </c>
      <c r="AA395" s="6" t="str">
        <f>'[1]KEYS Layout_template_automation'!D395</f>
        <v>E43.65</v>
      </c>
      <c r="AB395" s="27" t="str">
        <f>'[1]KEYS Layout_template_automation'!E395</f>
        <v>✕</v>
      </c>
      <c r="AC395" s="30" t="str">
        <f>'[1]KEYS Layout_template_automation'!F395</f>
        <v>[ PROB ]</v>
      </c>
      <c r="AD395" s="31" t="str">
        <f>'[1]KEYS Layout_template_automation'!G395</f>
        <v>[ INTS ]</v>
      </c>
      <c r="AE395" s="36"/>
      <c r="AF395" s="45" t="s">
        <v>53</v>
      </c>
      <c r="AG395" s="21"/>
      <c r="AH395" t="str">
        <f t="shared" si="36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IF(AM395="ITM_NULL","ITM_NULL",VLOOKUP(AM395,'C43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37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1" t="str">
        <f>'[1]KEYS Layout_template_automation'!A396</f>
        <v>E43</v>
      </c>
      <c r="Y396" s="10">
        <f>'[1]KEYS Layout_template_automation'!B396</f>
        <v>7</v>
      </c>
      <c r="Z396" s="10">
        <f>'[1]KEYS Layout_template_automation'!C396</f>
        <v>1</v>
      </c>
      <c r="AA396" s="6" t="str">
        <f>'[1]KEYS Layout_template_automation'!D396</f>
        <v>E43.71</v>
      </c>
      <c r="AB396" s="5" t="str">
        <f>'[1]KEYS Layout_template_automation'!E396</f>
        <v>Dn</v>
      </c>
      <c r="AC396" s="30" t="str">
        <f>'[1]KEYS Layout_template_automation'!F396</f>
        <v>Scroll Dn</v>
      </c>
      <c r="AD396" s="31" t="str">
        <f>'[1]KEYS Layout_template_automation'!G396</f>
        <v>FLGS</v>
      </c>
      <c r="AE396" s="36"/>
      <c r="AF396" s="45" t="s">
        <v>133</v>
      </c>
      <c r="AG396" s="21"/>
      <c r="AH396" t="str">
        <f t="shared" si="36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IF(AM396="ITM_NULL","ITM_NULL",VLOOKUP(AM396,'C43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37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1" t="str">
        <f>'[1]KEYS Layout_template_automation'!A397</f>
        <v>E43</v>
      </c>
      <c r="Y397" s="11">
        <f>'[1]KEYS Layout_template_automation'!B397</f>
        <v>7</v>
      </c>
      <c r="Z397" s="11">
        <f>'[1]KEYS Layout_template_automation'!C397</f>
        <v>2</v>
      </c>
      <c r="AA397" s="6" t="str">
        <f>'[1]KEYS Layout_template_automation'!D397</f>
        <v>E43.72</v>
      </c>
      <c r="AB397" s="5">
        <f>'[1]KEYS Layout_template_automation'!E397</f>
        <v>1</v>
      </c>
      <c r="AC397" s="30" t="str">
        <f>'[1]KEYS Layout_template_automation'!F397</f>
        <v>ASN</v>
      </c>
      <c r="AD397" s="31" t="str">
        <f>'[1]KEYS Layout_template_automation'!G397</f>
        <v>[ KEYS ]</v>
      </c>
      <c r="AE397" s="36"/>
      <c r="AF397" s="45" t="s">
        <v>54</v>
      </c>
      <c r="AG397" s="21"/>
      <c r="AH397" t="str">
        <f t="shared" si="36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IF(AM397="ITM_NULL","ITM_NULL",VLOOKUP(AM397,'C43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37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1" t="str">
        <f>'[1]KEYS Layout_template_automation'!A398</f>
        <v>E43</v>
      </c>
      <c r="Y398" s="11">
        <f>'[1]KEYS Layout_template_automation'!B398</f>
        <v>7</v>
      </c>
      <c r="Z398" s="11">
        <f>'[1]KEYS Layout_template_automation'!C398</f>
        <v>3</v>
      </c>
      <c r="AA398" s="6" t="str">
        <f>'[1]KEYS Layout_template_automation'!D398</f>
        <v>E43.73</v>
      </c>
      <c r="AB398" s="5">
        <f>'[1]KEYS Layout_template_automation'!E398</f>
        <v>2</v>
      </c>
      <c r="AC398" s="30" t="str">
        <f>'[1]KEYS Layout_template_automation'!F398</f>
        <v>[ DISP ]</v>
      </c>
      <c r="AD398" s="31" t="str">
        <f>'[1]KEYS Layout_template_automation'!G398</f>
        <v>[ LOOP ]</v>
      </c>
      <c r="AE398" s="36"/>
      <c r="AF398" s="45" t="s">
        <v>132</v>
      </c>
      <c r="AG398" s="21"/>
      <c r="AH398" t="str">
        <f t="shared" si="36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IF(AM398="ITM_NULL","ITM_NULL",VLOOKUP(AM398,'C43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37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1" t="str">
        <f>'[1]KEYS Layout_template_automation'!A399</f>
        <v>E43</v>
      </c>
      <c r="Y399" s="11">
        <f>'[1]KEYS Layout_template_automation'!B399</f>
        <v>7</v>
      </c>
      <c r="Z399" s="11">
        <f>'[1]KEYS Layout_template_automation'!C399</f>
        <v>4</v>
      </c>
      <c r="AA399" s="6" t="str">
        <f>'[1]KEYS Layout_template_automation'!D399</f>
        <v>E43.74</v>
      </c>
      <c r="AB399" s="5">
        <f>'[1]KEYS Layout_template_automation'!E399</f>
        <v>3</v>
      </c>
      <c r="AC399" s="30" t="str">
        <f>'[1]KEYS Layout_template_automation'!F399</f>
        <v>[ PART ]</v>
      </c>
      <c r="AD399" s="31" t="str">
        <f>'[1]KEYS Layout_template_automation'!G399</f>
        <v>[ TEST ]</v>
      </c>
      <c r="AE399" s="36"/>
      <c r="AF399" s="45" t="s">
        <v>55</v>
      </c>
      <c r="AG399" s="21"/>
      <c r="AH399" t="str">
        <f t="shared" si="36"/>
        <v>{74</v>
      </c>
      <c r="AI399" t="str">
        <f>VLOOKUP(AB399,Sheet3!$B:$C,2,0)</f>
        <v>ITM_3</v>
      </c>
      <c r="AJ399" t="str">
        <f>VLOOKUP(AC399,Sheet3!$B:$C,2,0)</f>
        <v>-MNU_PARTS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IF(AM399="ITM_NULL","ITM_NULL",VLOOKUP(AM399,'C43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37"/>
        <v>{74,                  ITM_3,                -MNU_PARTS,           -MNU_TEST,            ITM_3,                ITM_X,                ITM_x,                ITM_1,                ITM_1               },</v>
      </c>
    </row>
    <row r="400" spans="24:44" ht="18" customHeight="1">
      <c r="X400" s="81" t="str">
        <f>'[1]KEYS Layout_template_automation'!A400</f>
        <v>E43</v>
      </c>
      <c r="Y400" s="11">
        <f>'[1]KEYS Layout_template_automation'!B400</f>
        <v>7</v>
      </c>
      <c r="Z400" s="11">
        <f>'[1]KEYS Layout_template_automation'!C400</f>
        <v>5</v>
      </c>
      <c r="AA400" s="6" t="str">
        <f>'[1]KEYS Layout_template_automation'!D400</f>
        <v>E43.75</v>
      </c>
      <c r="AB400" s="5" t="str">
        <f>'[1]KEYS Layout_template_automation'!E400</f>
        <v>-</v>
      </c>
      <c r="AC400" s="30" t="str">
        <f>'[1]KEYS Layout_template_automation'!F400</f>
        <v>[ FIN ]</v>
      </c>
      <c r="AD400" s="31" t="str">
        <f>'[1]KEYS Layout_template_automation'!G400</f>
        <v>[ alphaSTR ]</v>
      </c>
      <c r="AE400" s="36"/>
      <c r="AF400" s="45" t="s">
        <v>56</v>
      </c>
      <c r="AG400" s="21"/>
      <c r="AH400" t="str">
        <f t="shared" ref="AH400:AH463" si="38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IF(AM400="ITM_NULL","ITM_NULL",VLOOKUP(AM400,'C43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37"/>
        <v>{75,                  ITM_SUB,              -MNU_FIN,             -MNU_ALPHAFN,         ITM_MINUS,            ITM_Y,                ITM_y,                ITM_2,                ITM_2               },</v>
      </c>
    </row>
    <row r="401" spans="24:44" ht="18" customHeight="1">
      <c r="X401" s="81" t="str">
        <f>'[1]KEYS Layout_template_automation'!A401</f>
        <v>E43</v>
      </c>
      <c r="Y401" s="10">
        <f>'[1]KEYS Layout_template_automation'!B401</f>
        <v>8</v>
      </c>
      <c r="Z401" s="10">
        <f>'[1]KEYS Layout_template_automation'!C401</f>
        <v>1</v>
      </c>
      <c r="AA401" s="6" t="str">
        <f>'[1]KEYS Layout_template_automation'!D401</f>
        <v>E43.81</v>
      </c>
      <c r="AB401" s="5" t="str">
        <f>'[1]KEYS Layout_template_automation'!E401</f>
        <v>EXIT</v>
      </c>
      <c r="AC401" s="30" t="str">
        <f>'[1]KEYS Layout_template_automation'!F401</f>
        <v>OFF</v>
      </c>
      <c r="AD401" s="31" t="str">
        <f>'[1]KEYS Layout_template_automation'!G401</f>
        <v>PRN</v>
      </c>
      <c r="AE401" s="36"/>
      <c r="AF401" s="45" t="s">
        <v>133</v>
      </c>
      <c r="AG401" s="21"/>
      <c r="AH401" t="str">
        <f t="shared" si="38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IF(AM401="ITM_NULL","ITM_NULL",VLOOKUP(AM401,'C43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37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1" t="str">
        <f>'[1]KEYS Layout_template_automation'!A402</f>
        <v>E43</v>
      </c>
      <c r="Y402" s="11">
        <f>'[1]KEYS Layout_template_automation'!B402</f>
        <v>8</v>
      </c>
      <c r="Z402" s="11">
        <f>'[1]KEYS Layout_template_automation'!C402</f>
        <v>2</v>
      </c>
      <c r="AA402" s="6" t="str">
        <f>'[1]KEYS Layout_template_automation'!D402</f>
        <v>E43.82</v>
      </c>
      <c r="AB402" s="5">
        <f>'[1]KEYS Layout_template_automation'!E402</f>
        <v>0</v>
      </c>
      <c r="AC402" s="30" t="str">
        <f>'[1]KEYS Layout_template_automation'!F402</f>
        <v>VIEW</v>
      </c>
      <c r="AD402" s="31" t="str">
        <f>'[1]KEYS Layout_template_automation'!G402</f>
        <v>STOPW</v>
      </c>
      <c r="AE402" s="36"/>
      <c r="AF402" s="45" t="s">
        <v>57</v>
      </c>
      <c r="AG402" s="21"/>
      <c r="AH402" t="str">
        <f t="shared" si="38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IF(AM402="ITM_NULL","ITM_NULL",VLOOKUP(AM402,'C43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37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1" t="str">
        <f>'[1]KEYS Layout_template_automation'!A403</f>
        <v>E43</v>
      </c>
      <c r="Y403" s="11">
        <f>'[1]KEYS Layout_template_automation'!B403</f>
        <v>8</v>
      </c>
      <c r="Z403" s="11">
        <f>'[1]KEYS Layout_template_automation'!C403</f>
        <v>3</v>
      </c>
      <c r="AA403" s="6" t="str">
        <f>'[1]KEYS Layout_template_automation'!D403</f>
        <v>E43.83</v>
      </c>
      <c r="AB403" s="5" t="str">
        <f>'[1]KEYS Layout_template_automation'!E403</f>
        <v>.</v>
      </c>
      <c r="AC403" s="30" t="str">
        <f>'[1]KEYS Layout_template_automation'!F403</f>
        <v>SHOW</v>
      </c>
      <c r="AD403" s="31" t="str">
        <f>'[1]KEYS Layout_template_automation'!G403</f>
        <v>[ INFO ]</v>
      </c>
      <c r="AE403" s="36"/>
      <c r="AF403" s="45" t="s">
        <v>59</v>
      </c>
      <c r="AG403" s="21"/>
      <c r="AH403" t="str">
        <f t="shared" si="38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IF(AM403="ITM_NULL","ITM_NULL",VLOOKUP(AM403,'C43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1" t="str">
        <f>'[1]KEYS Layout_template_automation'!A404</f>
        <v>E43</v>
      </c>
      <c r="Y404" s="11">
        <f>'[1]KEYS Layout_template_automation'!B404</f>
        <v>8</v>
      </c>
      <c r="Z404" s="11">
        <f>'[1]KEYS Layout_template_automation'!C404</f>
        <v>4</v>
      </c>
      <c r="AA404" s="6" t="str">
        <f>'[1]KEYS Layout_template_automation'!D404</f>
        <v>E43.84</v>
      </c>
      <c r="AB404" s="5" t="str">
        <f>'[1]KEYS Layout_template_automation'!E404</f>
        <v>R/S</v>
      </c>
      <c r="AC404" s="30" t="str">
        <f>'[1]KEYS Layout_template_automation'!F404</f>
        <v>PRGM</v>
      </c>
      <c r="AD404" s="31" t="str">
        <f>'[1]KEYS Layout_template_automation'!G404</f>
        <v>[ P.FN ]</v>
      </c>
      <c r="AE404" s="36"/>
      <c r="AF404" s="46" t="s">
        <v>395</v>
      </c>
      <c r="AG404" s="21"/>
      <c r="AH404" t="str">
        <f t="shared" si="38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IF(AM404="ITM_NULL","ITM_NULL",VLOOKUP(AM404,'C43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1" t="str">
        <f>'[1]KEYS Layout_template_automation'!A405</f>
        <v>E43</v>
      </c>
      <c r="Y405" s="11">
        <f>'[1]KEYS Layout_template_automation'!B405</f>
        <v>8</v>
      </c>
      <c r="Z405" s="11">
        <f>'[1]KEYS Layout_template_automation'!C405</f>
        <v>5</v>
      </c>
      <c r="AA405" s="6" t="str">
        <f>'[1]KEYS Layout_template_automation'!D405</f>
        <v>E43.85</v>
      </c>
      <c r="AB405" s="5" t="str">
        <f>'[1]KEYS Layout_template_automation'!E405</f>
        <v>+</v>
      </c>
      <c r="AC405" s="30" t="str">
        <f>'[1]KEYS Layout_template_automation'!F405</f>
        <v>[ CAT ]</v>
      </c>
      <c r="AD405" s="31" t="str">
        <f>'[1]KEYS Layout_template_automation'!G405</f>
        <v>[ I/O ]</v>
      </c>
      <c r="AE405" s="36"/>
      <c r="AF405" s="45" t="s">
        <v>60</v>
      </c>
      <c r="AG405" s="21"/>
      <c r="AH405" t="str">
        <f t="shared" si="38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IF(AM405="ITM_NULL","ITM_NULL",VLOOKUP(AM405,'C43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f>'[1]KEYS Layout_template_automation'!A406</f>
        <v>0</v>
      </c>
      <c r="Y406" s="12">
        <f>'[1]KEYS Layout_template_automation'!B406</f>
        <v>0</v>
      </c>
      <c r="Z406" s="12">
        <f>'[1]KEYS Layout_template_automation'!C406</f>
        <v>0</v>
      </c>
      <c r="AA406" s="4">
        <f>'[1]KEYS Layout_template_automation'!D406</f>
        <v>0</v>
      </c>
      <c r="AB406" s="4">
        <f>'[1]KEYS Layout_template_automation'!E406</f>
        <v>0</v>
      </c>
      <c r="AC406" s="4">
        <f>'[1]KEYS Layout_template_automation'!F406</f>
        <v>0</v>
      </c>
      <c r="AD406" s="4">
        <f>'[1]KEYS Layout_template_automation'!G406</f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f>'[1]KEYS Layout_template_automation'!A407</f>
        <v>0</v>
      </c>
      <c r="Y407" s="12">
        <f>'[1]KEYS Layout_template_automation'!B407</f>
        <v>0</v>
      </c>
      <c r="Z407" s="12">
        <f>'[1]KEYS Layout_template_automation'!C407</f>
        <v>0</v>
      </c>
      <c r="AA407" s="4">
        <f>'[1]KEYS Layout_template_automation'!D407</f>
        <v>0</v>
      </c>
      <c r="AB407" s="4">
        <f>'[1]KEYS Layout_template_automation'!E407</f>
        <v>0</v>
      </c>
      <c r="AC407" s="4">
        <f>'[1]KEYS Layout_template_automation'!F407</f>
        <v>0</v>
      </c>
      <c r="AD407" s="4">
        <f>'[1]KEYS Layout_template_automation'!G407</f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tr">
        <f>'[1]KEYS Layout_template_automation'!A408</f>
        <v>N43</v>
      </c>
      <c r="Y408" s="10">
        <f>'[1]KEYS Layout_template_automation'!B408</f>
        <v>1</v>
      </c>
      <c r="Z408" s="10">
        <f>'[1]KEYS Layout_template_automation'!C408</f>
        <v>1</v>
      </c>
      <c r="AA408" s="6" t="str">
        <f>'[1]KEYS Layout_template_automation'!D408</f>
        <v>N43.11</v>
      </c>
      <c r="AB408" s="5" t="str">
        <f>'[1]KEYS Layout_template_automation'!E408</f>
        <v>F1</v>
      </c>
      <c r="AC408" s="29">
        <f>'[1]KEYS Layout_template_automation'!F408</f>
        <v>0</v>
      </c>
      <c r="AD408" s="29">
        <f>'[1]KEYS Layout_template_automation'!G408</f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tr">
        <f>'[1]KEYS Layout_template_automation'!A409</f>
        <v>N43</v>
      </c>
      <c r="Y409" s="11">
        <f>'[1]KEYS Layout_template_automation'!B409</f>
        <v>1</v>
      </c>
      <c r="Z409" s="11">
        <f>'[1]KEYS Layout_template_automation'!C409</f>
        <v>2</v>
      </c>
      <c r="AA409" s="6" t="str">
        <f>'[1]KEYS Layout_template_automation'!D409</f>
        <v>N43.12</v>
      </c>
      <c r="AB409" s="5" t="str">
        <f>'[1]KEYS Layout_template_automation'!E409</f>
        <v>F2</v>
      </c>
      <c r="AC409" s="29">
        <f>'[1]KEYS Layout_template_automation'!F409</f>
        <v>0</v>
      </c>
      <c r="AD409" s="29">
        <f>'[1]KEYS Layout_template_automation'!G409</f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tr">
        <f>'[1]KEYS Layout_template_automation'!A410</f>
        <v>N43</v>
      </c>
      <c r="Y410" s="11">
        <f>'[1]KEYS Layout_template_automation'!B410</f>
        <v>1</v>
      </c>
      <c r="Z410" s="11">
        <f>'[1]KEYS Layout_template_automation'!C410</f>
        <v>3</v>
      </c>
      <c r="AA410" s="6" t="str">
        <f>'[1]KEYS Layout_template_automation'!D410</f>
        <v>N43.13</v>
      </c>
      <c r="AB410" s="5" t="str">
        <f>'[1]KEYS Layout_template_automation'!E410</f>
        <v>F3</v>
      </c>
      <c r="AC410" s="29">
        <f>'[1]KEYS Layout_template_automation'!F410</f>
        <v>0</v>
      </c>
      <c r="AD410" s="29">
        <f>'[1]KEYS Layout_template_automation'!G410</f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3" t="str">
        <f>'[1]KEYS Layout_template_automation'!A411</f>
        <v>N43</v>
      </c>
      <c r="Y411" s="11">
        <f>'[1]KEYS Layout_template_automation'!B411</f>
        <v>1</v>
      </c>
      <c r="Z411" s="11">
        <f>'[1]KEYS Layout_template_automation'!C411</f>
        <v>4</v>
      </c>
      <c r="AA411" s="6" t="str">
        <f>'[1]KEYS Layout_template_automation'!D411</f>
        <v>N43.14</v>
      </c>
      <c r="AB411" s="5" t="str">
        <f>'[1]KEYS Layout_template_automation'!E411</f>
        <v>F4</v>
      </c>
      <c r="AC411" s="29">
        <f>'[1]KEYS Layout_template_automation'!F411</f>
        <v>0</v>
      </c>
      <c r="AD411" s="29">
        <f>'[1]KEYS Layout_template_automation'!G411</f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tr">
        <f>'[1]KEYS Layout_template_automation'!A412</f>
        <v>N43</v>
      </c>
      <c r="Y412" s="11">
        <f>'[1]KEYS Layout_template_automation'!B412</f>
        <v>1</v>
      </c>
      <c r="Z412" s="11">
        <f>'[1]KEYS Layout_template_automation'!C412</f>
        <v>5</v>
      </c>
      <c r="AA412" s="6" t="str">
        <f>'[1]KEYS Layout_template_automation'!D412</f>
        <v>N43.15</v>
      </c>
      <c r="AB412" s="5" t="str">
        <f>'[1]KEYS Layout_template_automation'!E412</f>
        <v>F4</v>
      </c>
      <c r="AC412" s="29">
        <f>'[1]KEYS Layout_template_automation'!F412</f>
        <v>0</v>
      </c>
      <c r="AD412" s="29">
        <f>'[1]KEYS Layout_template_automation'!G412</f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kbd_std_N43[37] = {</v>
      </c>
    </row>
    <row r="413" spans="24:44" ht="18" customHeight="1" thickBot="1">
      <c r="X413" s="73" t="str">
        <f>'[1]KEYS Layout_template_automation'!A413</f>
        <v>N43</v>
      </c>
      <c r="Y413" s="11">
        <f>'[1]KEYS Layout_template_automation'!B413</f>
        <v>1</v>
      </c>
      <c r="Z413" s="11">
        <f>'[1]KEYS Layout_template_automation'!C413</f>
        <v>6</v>
      </c>
      <c r="AA413" s="6" t="str">
        <f>'[1]KEYS Layout_template_automation'!D413</f>
        <v>N43.16</v>
      </c>
      <c r="AB413" s="5" t="str">
        <f>'[1]KEYS Layout_template_automation'!E413</f>
        <v>F6</v>
      </c>
      <c r="AC413" s="29">
        <f>'[1]KEYS Layout_template_automation'!F413</f>
        <v>0</v>
      </c>
      <c r="AD413" s="29">
        <f>'[1]KEYS Layout_template_automation'!G413</f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tr">
        <f>'[1]KEYS Layout_template_automation'!A414</f>
        <v>N43</v>
      </c>
      <c r="Y414" s="10">
        <f>'[1]KEYS Layout_template_automation'!B414</f>
        <v>2</v>
      </c>
      <c r="Z414" s="10">
        <f>'[1]KEYS Layout_template_automation'!C414</f>
        <v>1</v>
      </c>
      <c r="AA414" s="6" t="str">
        <f>'[1]KEYS Layout_template_automation'!D414</f>
        <v>N43.21</v>
      </c>
      <c r="AB414" s="5" t="str">
        <f>'[1]KEYS Layout_template_automation'!E414</f>
        <v>SIN</v>
      </c>
      <c r="AC414" s="30" t="str">
        <f>'[1]KEYS Layout_template_automation'!F414</f>
        <v>ASIN</v>
      </c>
      <c r="AD414" s="31" t="str">
        <f>'[1]KEYS Layout_template_automation'!G414</f>
        <v>a b/c</v>
      </c>
      <c r="AE414" s="36"/>
      <c r="AF414" s="45" t="s">
        <v>33</v>
      </c>
      <c r="AG414" s="21"/>
      <c r="AH414" t="str">
        <f t="shared" ref="AH414:AH450" si="39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0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tr">
        <f>'[1]KEYS Layout_template_automation'!A415</f>
        <v>N43</v>
      </c>
      <c r="Y415" s="11">
        <f>'[1]KEYS Layout_template_automation'!B415</f>
        <v>2</v>
      </c>
      <c r="Z415" s="11">
        <f>'[1]KEYS Layout_template_automation'!C415</f>
        <v>2</v>
      </c>
      <c r="AA415" s="6" t="str">
        <f>'[1]KEYS Layout_template_automation'!D415</f>
        <v>N43.22</v>
      </c>
      <c r="AB415" s="5" t="str">
        <f>'[1]KEYS Layout_template_automation'!E415</f>
        <v>COS</v>
      </c>
      <c r="AC415" s="30" t="str">
        <f>'[1]KEYS Layout_template_automation'!F415</f>
        <v>ACOS</v>
      </c>
      <c r="AD415" s="31" t="str">
        <f>'[1]KEYS Layout_template_automation'!G415</f>
        <v>#</v>
      </c>
      <c r="AE415" s="36"/>
      <c r="AF415" s="45" t="s">
        <v>34</v>
      </c>
      <c r="AG415" s="21"/>
      <c r="AH415" t="str">
        <f t="shared" si="39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0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tr">
        <f>'[1]KEYS Layout_template_automation'!A416</f>
        <v>N43</v>
      </c>
      <c r="Y416" s="11">
        <f>'[1]KEYS Layout_template_automation'!B416</f>
        <v>2</v>
      </c>
      <c r="Z416" s="11">
        <f>'[1]KEYS Layout_template_automation'!C416</f>
        <v>3</v>
      </c>
      <c r="AA416" s="6" t="str">
        <f>'[1]KEYS Layout_template_automation'!D416</f>
        <v>N43.23</v>
      </c>
      <c r="AB416" s="5" t="str">
        <f>'[1]KEYS Layout_template_automation'!E416</f>
        <v>TAN</v>
      </c>
      <c r="AC416" s="30" t="str">
        <f>'[1]KEYS Layout_template_automation'!F416</f>
        <v>ATAN</v>
      </c>
      <c r="AD416" s="31" t="str">
        <f>'[1]KEYS Layout_template_automation'!G416</f>
        <v>.ms</v>
      </c>
      <c r="AE416" s="36"/>
      <c r="AF416" s="45" t="s">
        <v>35</v>
      </c>
      <c r="AG416" s="21"/>
      <c r="AH416" t="str">
        <f t="shared" si="39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0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tr">
        <f>'[1]KEYS Layout_template_automation'!A417</f>
        <v>N43</v>
      </c>
      <c r="Y417" s="11">
        <f>'[1]KEYS Layout_template_automation'!B417</f>
        <v>2</v>
      </c>
      <c r="Z417" s="11">
        <f>'[1]KEYS Layout_template_automation'!C417</f>
        <v>4</v>
      </c>
      <c r="AA417" s="6" t="str">
        <f>'[1]KEYS Layout_template_automation'!D417</f>
        <v>N43.24</v>
      </c>
      <c r="AB417" s="5" t="str">
        <f>'[1]KEYS Layout_template_automation'!E417</f>
        <v>1/x</v>
      </c>
      <c r="AC417" s="30" t="str">
        <f>'[1]KEYS Layout_template_automation'!F417</f>
        <v>y^x</v>
      </c>
      <c r="AD417" s="31" t="str">
        <f>'[1]KEYS Layout_template_automation'!G417</f>
        <v>.d</v>
      </c>
      <c r="AE417" s="36"/>
      <c r="AF417" s="45" t="s">
        <v>36</v>
      </c>
      <c r="AG417" s="21"/>
      <c r="AH417" t="str">
        <f t="shared" si="39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0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tr">
        <f>'[1]KEYS Layout_template_automation'!A418</f>
        <v>N43</v>
      </c>
      <c r="Y418" s="11">
        <f>'[1]KEYS Layout_template_automation'!B418</f>
        <v>2</v>
      </c>
      <c r="Z418" s="11">
        <f>'[1]KEYS Layout_template_automation'!C418</f>
        <v>5</v>
      </c>
      <c r="AA418" s="6" t="str">
        <f>'[1]KEYS Layout_template_automation'!D418</f>
        <v>N43.25</v>
      </c>
      <c r="AB418" s="5" t="str">
        <f>'[1]KEYS Layout_template_automation'!E418</f>
        <v>√x</v>
      </c>
      <c r="AC418" s="30" t="str">
        <f>'[1]KEYS Layout_template_automation'!F418</f>
        <v>x^2</v>
      </c>
      <c r="AD418" s="31" t="str">
        <f>'[1]KEYS Layout_template_automation'!G418</f>
        <v>-&gt;I</v>
      </c>
      <c r="AE418" s="36"/>
      <c r="AF418" s="45" t="s">
        <v>37</v>
      </c>
      <c r="AG418" s="21"/>
      <c r="AH418" t="str">
        <f t="shared" si="39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0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tr">
        <f>'[1]KEYS Layout_template_automation'!A419</f>
        <v>N43</v>
      </c>
      <c r="Y419" s="11">
        <f>'[1]KEYS Layout_template_automation'!B419</f>
        <v>2</v>
      </c>
      <c r="Z419" s="11">
        <f>'[1]KEYS Layout_template_automation'!C419</f>
        <v>6</v>
      </c>
      <c r="AA419" s="6" t="str">
        <f>'[1]KEYS Layout_template_automation'!D419</f>
        <v>N43.26</v>
      </c>
      <c r="AB419" s="5" t="str">
        <f>'[1]KEYS Layout_template_automation'!E419</f>
        <v>Up</v>
      </c>
      <c r="AC419" s="30" t="str">
        <f>'[1]KEYS Layout_template_automation'!F419</f>
        <v>Scroll Up</v>
      </c>
      <c r="AD419" s="31" t="str">
        <f>'[1]KEYS Layout_template_automation'!G419</f>
        <v>REGS</v>
      </c>
      <c r="AE419" s="36"/>
      <c r="AF419" s="45" t="s">
        <v>38</v>
      </c>
      <c r="AG419" s="21"/>
      <c r="AH419" t="str">
        <f t="shared" si="39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0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tr">
        <f>'[1]KEYS Layout_template_automation'!A420</f>
        <v>N43</v>
      </c>
      <c r="Y420" s="10">
        <f>'[1]KEYS Layout_template_automation'!B420</f>
        <v>3</v>
      </c>
      <c r="Z420" s="10">
        <f>'[1]KEYS Layout_template_automation'!C420</f>
        <v>1</v>
      </c>
      <c r="AA420" s="6" t="str">
        <f>'[1]KEYS Layout_template_automation'!D420</f>
        <v>N43.31</v>
      </c>
      <c r="AB420" s="5" t="str">
        <f>'[1]KEYS Layout_template_automation'!E420</f>
        <v>STO</v>
      </c>
      <c r="AC420" s="30" t="str">
        <f>'[1]KEYS Layout_template_automation'!F420</f>
        <v>pi</v>
      </c>
      <c r="AD420" s="31" t="str">
        <f>'[1]KEYS Layout_template_automation'!G420</f>
        <v>%</v>
      </c>
      <c r="AE420" s="36"/>
      <c r="AF420" s="45" t="s">
        <v>39</v>
      </c>
      <c r="AG420" s="21"/>
      <c r="AH420" t="str">
        <f t="shared" si="39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0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tr">
        <f>'[1]KEYS Layout_template_automation'!A421</f>
        <v>N43</v>
      </c>
      <c r="Y421" s="11">
        <f>'[1]KEYS Layout_template_automation'!B421</f>
        <v>3</v>
      </c>
      <c r="Z421" s="11">
        <f>'[1]KEYS Layout_template_automation'!C421</f>
        <v>2</v>
      </c>
      <c r="AA421" s="6" t="str">
        <f>'[1]KEYS Layout_template_automation'!D421</f>
        <v>N43.32</v>
      </c>
      <c r="AB421" s="5" t="str">
        <f>'[1]KEYS Layout_template_automation'!E421</f>
        <v>RCL</v>
      </c>
      <c r="AC421" s="30" t="str">
        <f>'[1]KEYS Layout_template_automation'!F421</f>
        <v>|x|</v>
      </c>
      <c r="AD421" s="31" t="str">
        <f>'[1]KEYS Layout_template_automation'!G421</f>
        <v>angle</v>
      </c>
      <c r="AE421" s="36"/>
      <c r="AF421" s="45" t="s">
        <v>40</v>
      </c>
      <c r="AG421" s="21"/>
      <c r="AH421" t="str">
        <f t="shared" si="39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0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tr">
        <f>'[1]KEYS Layout_template_automation'!A422</f>
        <v>N43</v>
      </c>
      <c r="Y422" s="11">
        <f>'[1]KEYS Layout_template_automation'!B422</f>
        <v>3</v>
      </c>
      <c r="Z422" s="11">
        <f>'[1]KEYS Layout_template_automation'!C422</f>
        <v>3</v>
      </c>
      <c r="AA422" s="6" t="str">
        <f>'[1]KEYS Layout_template_automation'!D422</f>
        <v>N43.33</v>
      </c>
      <c r="AB422" s="5" t="str">
        <f>'[1]KEYS Layout_template_automation'!E422</f>
        <v>RDN</v>
      </c>
      <c r="AC422" s="30" t="str">
        <f>'[1]KEYS Layout_template_automation'!F422</f>
        <v>x√y</v>
      </c>
      <c r="AD422" s="31" t="str">
        <f>'[1]KEYS Layout_template_automation'!G422</f>
        <v>R up</v>
      </c>
      <c r="AE422" s="36"/>
      <c r="AF422" s="45" t="s">
        <v>41</v>
      </c>
      <c r="AG422" s="21"/>
      <c r="AH422" t="str">
        <f t="shared" si="39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0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tr">
        <f>'[1]KEYS Layout_template_automation'!A423</f>
        <v>N43</v>
      </c>
      <c r="Y423" s="11">
        <f>'[1]KEYS Layout_template_automation'!B423</f>
        <v>3</v>
      </c>
      <c r="Z423" s="11">
        <f>'[1]KEYS Layout_template_automation'!C423</f>
        <v>4</v>
      </c>
      <c r="AA423" s="6" t="str">
        <f>'[1]KEYS Layout_template_automation'!D423</f>
        <v>N43.34</v>
      </c>
      <c r="AB423" s="5" t="str">
        <f>'[1]KEYS Layout_template_automation'!E423</f>
        <v>LN</v>
      </c>
      <c r="AC423" s="30" t="str">
        <f>'[1]KEYS Layout_template_automation'!F423</f>
        <v>LOG</v>
      </c>
      <c r="AD423" s="31" t="str">
        <f>'[1]KEYS Layout_template_automation'!G423</f>
        <v>-&gt;R</v>
      </c>
      <c r="AE423" s="36"/>
      <c r="AF423" s="45" t="s">
        <v>42</v>
      </c>
      <c r="AG423" s="21"/>
      <c r="AH423" t="str">
        <f t="shared" si="39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0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tr">
        <f>'[1]KEYS Layout_template_automation'!A424</f>
        <v>N43</v>
      </c>
      <c r="Y424" s="11">
        <f>'[1]KEYS Layout_template_automation'!B424</f>
        <v>3</v>
      </c>
      <c r="Z424" s="11">
        <f>'[1]KEYS Layout_template_automation'!C424</f>
        <v>5</v>
      </c>
      <c r="AA424" s="6" t="str">
        <f>'[1]KEYS Layout_template_automation'!D424</f>
        <v>N43.35</v>
      </c>
      <c r="AB424" s="5" t="str">
        <f>'[1]KEYS Layout_template_automation'!E424</f>
        <v>e^x</v>
      </c>
      <c r="AC424" s="30" t="str">
        <f>'[1]KEYS Layout_template_automation'!F424</f>
        <v>10^x</v>
      </c>
      <c r="AD424" s="31" t="str">
        <f>'[1]KEYS Layout_template_automation'!G424</f>
        <v>-&gt;P</v>
      </c>
      <c r="AE424" s="36"/>
      <c r="AF424" s="45" t="s">
        <v>43</v>
      </c>
      <c r="AG424" s="21"/>
      <c r="AH424" t="str">
        <f t="shared" si="39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0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tr">
        <f>'[1]KEYS Layout_template_automation'!A425</f>
        <v>N43</v>
      </c>
      <c r="Y425" s="11">
        <f>'[1]KEYS Layout_template_automation'!B425</f>
        <v>3</v>
      </c>
      <c r="Z425" s="11">
        <f>'[1]KEYS Layout_template_automation'!C425</f>
        <v>6</v>
      </c>
      <c r="AA425" s="6" t="str">
        <f>'[1]KEYS Layout_template_automation'!D425</f>
        <v>N43.36</v>
      </c>
      <c r="AB425" s="5" t="str">
        <f>'[1]KEYS Layout_template_automation'!E425</f>
        <v>Dn</v>
      </c>
      <c r="AC425" s="30" t="str">
        <f>'[1]KEYS Layout_template_automation'!F425</f>
        <v>Scroll Dn</v>
      </c>
      <c r="AD425" s="31" t="str">
        <f>'[1]KEYS Layout_template_automation'!G425</f>
        <v>FLGS</v>
      </c>
      <c r="AE425" s="36"/>
      <c r="AF425" s="45" t="s">
        <v>44</v>
      </c>
      <c r="AG425" s="21"/>
      <c r="AH425" t="str">
        <f t="shared" si="39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0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tr">
        <f>'[1]KEYS Layout_template_automation'!A426</f>
        <v>N43</v>
      </c>
      <c r="Y426" s="10">
        <f>'[1]KEYS Layout_template_automation'!B426</f>
        <v>4</v>
      </c>
      <c r="Z426" s="10">
        <f>'[1]KEYS Layout_template_automation'!C426</f>
        <v>1</v>
      </c>
      <c r="AA426" s="6" t="str">
        <f>'[1]KEYS Layout_template_automation'!D426</f>
        <v>N43.41</v>
      </c>
      <c r="AB426" s="5" t="str">
        <f>'[1]KEYS Layout_template_automation'!E426</f>
        <v>ENTER</v>
      </c>
      <c r="AC426" s="30" t="str">
        <f>'[1]KEYS Layout_template_automation'!F426</f>
        <v>COMPLEX</v>
      </c>
      <c r="AD426" s="31" t="str">
        <f>'[1]KEYS Layout_template_automation'!G426</f>
        <v>[ CPX ]</v>
      </c>
      <c r="AE426" s="36"/>
      <c r="AF426" s="45" t="s">
        <v>133</v>
      </c>
      <c r="AG426" s="21"/>
      <c r="AH426" t="str">
        <f t="shared" si="39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tr">
        <f>'[1]KEYS Layout_template_automation'!A427</f>
        <v>N43</v>
      </c>
      <c r="Y427" s="11">
        <f>'[1]KEYS Layout_template_automation'!B427</f>
        <v>4</v>
      </c>
      <c r="Z427" s="11">
        <f>'[1]KEYS Layout_template_automation'!C427</f>
        <v>2</v>
      </c>
      <c r="AA427" s="6" t="str">
        <f>'[1]KEYS Layout_template_automation'!D427</f>
        <v>N43.42</v>
      </c>
      <c r="AB427" s="5" t="str">
        <f>'[1]KEYS Layout_template_automation'!E427</f>
        <v>x &lt;&gt; y</v>
      </c>
      <c r="AC427" s="30" t="str">
        <f>'[1]KEYS Layout_template_automation'!F427</f>
        <v>LASTx</v>
      </c>
      <c r="AD427" s="31" t="str">
        <f>'[1]KEYS Layout_template_automation'!G427</f>
        <v>[ STK ]</v>
      </c>
      <c r="AE427" s="36"/>
      <c r="AF427" s="45" t="s">
        <v>45</v>
      </c>
      <c r="AG427" s="21"/>
      <c r="AH427" t="str">
        <f t="shared" si="39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0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tr">
        <f>'[1]KEYS Layout_template_automation'!A428</f>
        <v>N43</v>
      </c>
      <c r="Y428" s="11">
        <f>'[1]KEYS Layout_template_automation'!B428</f>
        <v>4</v>
      </c>
      <c r="Z428" s="11">
        <f>'[1]KEYS Layout_template_automation'!C428</f>
        <v>3</v>
      </c>
      <c r="AA428" s="6" t="str">
        <f>'[1]KEYS Layout_template_automation'!D428</f>
        <v>N43.43</v>
      </c>
      <c r="AB428" s="5" t="str">
        <f>'[1]KEYS Layout_template_automation'!E428</f>
        <v>CHS</v>
      </c>
      <c r="AC428" s="30" t="str">
        <f>'[1]KEYS Layout_template_automation'!F428</f>
        <v>DRG</v>
      </c>
      <c r="AD428" s="31" t="str">
        <f>'[1]KEYS Layout_template_automation'!G428</f>
        <v>[ TRG ]</v>
      </c>
      <c r="AE428" s="36"/>
      <c r="AF428" s="45" t="s">
        <v>46</v>
      </c>
      <c r="AG428" s="21"/>
      <c r="AH428" t="str">
        <f t="shared" si="39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0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tr">
        <f>'[1]KEYS Layout_template_automation'!A429</f>
        <v>N43</v>
      </c>
      <c r="Y429" s="11">
        <f>'[1]KEYS Layout_template_automation'!B429</f>
        <v>4</v>
      </c>
      <c r="Z429" s="11">
        <f>'[1]KEYS Layout_template_automation'!C429</f>
        <v>4</v>
      </c>
      <c r="AA429" s="6" t="str">
        <f>'[1]KEYS Layout_template_automation'!D429</f>
        <v>N43.44</v>
      </c>
      <c r="AB429" s="5" t="str">
        <f>'[1]KEYS Layout_template_automation'!E429</f>
        <v>EEX</v>
      </c>
      <c r="AC429" s="30" t="str">
        <f>'[1]KEYS Layout_template_automation'!F429</f>
        <v>[ EXP ]</v>
      </c>
      <c r="AD429" s="31" t="str">
        <f>'[1]KEYS Layout_template_automation'!G429</f>
        <v>[ DISP ]</v>
      </c>
      <c r="AE429" s="36"/>
      <c r="AF429" s="45" t="s">
        <v>47</v>
      </c>
      <c r="AG429" s="21"/>
      <c r="AH429" t="str">
        <f t="shared" si="39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0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tr">
        <f>'[1]KEYS Layout_template_automation'!A430</f>
        <v>N43</v>
      </c>
      <c r="Y430" s="11">
        <f>'[1]KEYS Layout_template_automation'!B430</f>
        <v>4</v>
      </c>
      <c r="Z430" s="11">
        <f>'[1]KEYS Layout_template_automation'!C430</f>
        <v>5</v>
      </c>
      <c r="AA430" s="6" t="str">
        <f>'[1]KEYS Layout_template_automation'!D430</f>
        <v>N43.45</v>
      </c>
      <c r="AB430" s="5" t="str">
        <f>'[1]KEYS Layout_template_automation'!E430</f>
        <v>&lt;=</v>
      </c>
      <c r="AC430" s="30" t="str">
        <f>'[1]KEYS Layout_template_automation'!F430</f>
        <v>Undo</v>
      </c>
      <c r="AD430" s="31" t="str">
        <f>'[1]KEYS Layout_template_automation'!G430</f>
        <v>[ CLR ]</v>
      </c>
      <c r="AE430" s="36"/>
      <c r="AF430" s="45" t="s">
        <v>133</v>
      </c>
      <c r="AG430" s="21"/>
      <c r="AH430" t="str">
        <f t="shared" si="39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tr">
        <f>'[1]KEYS Layout_template_automation'!A431</f>
        <v>N43</v>
      </c>
      <c r="Y431" s="10">
        <f>'[1]KEYS Layout_template_automation'!B431</f>
        <v>5</v>
      </c>
      <c r="Z431" s="10">
        <f>'[1]KEYS Layout_template_automation'!C431</f>
        <v>1</v>
      </c>
      <c r="AA431" s="6" t="str">
        <f>'[1]KEYS Layout_template_automation'!D431</f>
        <v>N43.51</v>
      </c>
      <c r="AB431" s="5" t="str">
        <f>'[1]KEYS Layout_template_automation'!E431</f>
        <v>XEQ</v>
      </c>
      <c r="AC431" s="30" t="str">
        <f>'[1]KEYS Layout_template_automation'!F431</f>
        <v>alpha</v>
      </c>
      <c r="AD431" s="31" t="str">
        <f>'[1]KEYS Layout_template_automation'!G431</f>
        <v>USER</v>
      </c>
      <c r="AE431" s="36"/>
      <c r="AF431" s="45" t="s">
        <v>133</v>
      </c>
      <c r="AG431" s="21"/>
      <c r="AH431" t="str">
        <f t="shared" si="39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0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tr">
        <f>'[1]KEYS Layout_template_automation'!A432</f>
        <v>N43</v>
      </c>
      <c r="Y432" s="11">
        <f>'[1]KEYS Layout_template_automation'!B432</f>
        <v>5</v>
      </c>
      <c r="Z432" s="11">
        <f>'[1]KEYS Layout_template_automation'!C432</f>
        <v>2</v>
      </c>
      <c r="AA432" s="6" t="str">
        <f>'[1]KEYS Layout_template_automation'!D432</f>
        <v>N43.52</v>
      </c>
      <c r="AB432" s="5">
        <f>'[1]KEYS Layout_template_automation'!E432</f>
        <v>7</v>
      </c>
      <c r="AC432" s="30" t="str">
        <f>'[1]KEYS Layout_template_automation'!F432</f>
        <v>GTO</v>
      </c>
      <c r="AD432" s="31" t="str">
        <f>'[1]KEYS Layout_template_automation'!G432</f>
        <v>[ HOME ]</v>
      </c>
      <c r="AE432" s="36"/>
      <c r="AF432" s="45" t="s">
        <v>48</v>
      </c>
      <c r="AG432" s="21"/>
      <c r="AH432" t="str">
        <f t="shared" si="39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0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tr">
        <f>'[1]KEYS Layout_template_automation'!A433</f>
        <v>N43</v>
      </c>
      <c r="Y433" s="11">
        <f>'[1]KEYS Layout_template_automation'!B433</f>
        <v>5</v>
      </c>
      <c r="Z433" s="11">
        <f>'[1]KEYS Layout_template_automation'!C433</f>
        <v>3</v>
      </c>
      <c r="AA433" s="6" t="str">
        <f>'[1]KEYS Layout_template_automation'!D433</f>
        <v>N43.53</v>
      </c>
      <c r="AB433" s="5">
        <f>'[1]KEYS Layout_template_automation'!E433</f>
        <v>8</v>
      </c>
      <c r="AC433" s="30" t="str">
        <f>'[1]KEYS Layout_template_automation'!F433</f>
        <v>[ ADV ]</v>
      </c>
      <c r="AD433" s="31" t="str">
        <f>'[1]KEYS Layout_template_automation'!G433</f>
        <v>[ CNST ]</v>
      </c>
      <c r="AE433" s="36"/>
      <c r="AF433" s="45" t="s">
        <v>49</v>
      </c>
      <c r="AG433" s="21"/>
      <c r="AH433" t="str">
        <f t="shared" si="39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0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tr">
        <f>'[1]KEYS Layout_template_automation'!A434</f>
        <v>N43</v>
      </c>
      <c r="Y434" s="11">
        <f>'[1]KEYS Layout_template_automation'!B434</f>
        <v>5</v>
      </c>
      <c r="Z434" s="11">
        <f>'[1]KEYS Layout_template_automation'!C434</f>
        <v>4</v>
      </c>
      <c r="AA434" s="6" t="str">
        <f>'[1]KEYS Layout_template_automation'!D434</f>
        <v>N43.54</v>
      </c>
      <c r="AB434" s="5">
        <f>'[1]KEYS Layout_template_automation'!E434</f>
        <v>9</v>
      </c>
      <c r="AC434" s="30" t="str">
        <f>'[1]KEYS Layout_template_automation'!F434</f>
        <v>[ MATX ]</v>
      </c>
      <c r="AD434" s="31" t="str">
        <f>'[1]KEYS Layout_template_automation'!G434</f>
        <v>[ X.FN ]</v>
      </c>
      <c r="AE434" s="36"/>
      <c r="AF434" s="45" t="s">
        <v>50</v>
      </c>
      <c r="AG434" s="21"/>
      <c r="AH434" t="str">
        <f t="shared" si="39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0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tr">
        <f>'[1]KEYS Layout_template_automation'!A435</f>
        <v>N43</v>
      </c>
      <c r="Y435" s="11">
        <f>'[1]KEYS Layout_template_automation'!B435</f>
        <v>5</v>
      </c>
      <c r="Z435" s="11">
        <f>'[1]KEYS Layout_template_automation'!C435</f>
        <v>5</v>
      </c>
      <c r="AA435" s="6" t="str">
        <f>'[1]KEYS Layout_template_automation'!D435</f>
        <v>N43.55</v>
      </c>
      <c r="AB435" s="27" t="str">
        <f>'[1]KEYS Layout_template_automation'!E435</f>
        <v>÷</v>
      </c>
      <c r="AC435" s="30" t="str">
        <f>'[1]KEYS Layout_template_automation'!F435</f>
        <v>[ STAT ]</v>
      </c>
      <c r="AD435" s="31" t="str">
        <f>'[1]KEYS Layout_template_automation'!G435</f>
        <v>[ SUM ]</v>
      </c>
      <c r="AE435" s="36"/>
      <c r="AF435" s="45" t="s">
        <v>51</v>
      </c>
      <c r="AG435" s="21"/>
      <c r="AH435" t="str">
        <f t="shared" si="39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-MNU_SUMS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0"/>
        <v>{55,                  ITM_DIV,              -MNU_STAT,            -MNU_SUMS,            ITM_OBELUS,           ITM_S,                ITM_s,                ITM_OBELUS,           ITM_DIV             },</v>
      </c>
    </row>
    <row r="436" spans="24:44" ht="18" customHeight="1">
      <c r="X436" s="73" t="str">
        <f>'[1]KEYS Layout_template_automation'!A436</f>
        <v>N43</v>
      </c>
      <c r="Y436" s="10">
        <f>'[1]KEYS Layout_template_automation'!B436</f>
        <v>6</v>
      </c>
      <c r="Z436" s="10">
        <f>'[1]KEYS Layout_template_automation'!C436</f>
        <v>1</v>
      </c>
      <c r="AA436" s="6" t="str">
        <f>'[1]KEYS Layout_template_automation'!D436</f>
        <v>N43.61</v>
      </c>
      <c r="AB436" s="27" t="str">
        <f>'[1]KEYS Layout_template_automation'!E436</f>
        <v xml:space="preserve"> f </v>
      </c>
      <c r="AC436" s="30" t="str">
        <f>'[1]KEYS Layout_template_automation'!F436</f>
        <v xml:space="preserve"> </v>
      </c>
      <c r="AD436" s="31" t="str">
        <f>'[1]KEYS Layout_template_automation'!G436</f>
        <v xml:space="preserve"> </v>
      </c>
      <c r="AE436" s="36"/>
      <c r="AF436" s="45" t="s">
        <v>133</v>
      </c>
      <c r="AG436" s="21"/>
      <c r="AH436" t="str">
        <f t="shared" si="39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0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tr">
        <f>'[1]KEYS Layout_template_automation'!A437</f>
        <v>N43</v>
      </c>
      <c r="Y437" s="11">
        <f>'[1]KEYS Layout_template_automation'!B437</f>
        <v>6</v>
      </c>
      <c r="Z437" s="11">
        <f>'[1]KEYS Layout_template_automation'!C437</f>
        <v>2</v>
      </c>
      <c r="AA437" s="6" t="str">
        <f>'[1]KEYS Layout_template_automation'!D437</f>
        <v>N43.62</v>
      </c>
      <c r="AB437" s="5">
        <f>'[1]KEYS Layout_template_automation'!E437</f>
        <v>4</v>
      </c>
      <c r="AC437" s="30" t="str">
        <f>'[1]KEYS Layout_template_automation'!F437</f>
        <v>[ BASE ]</v>
      </c>
      <c r="AD437" s="31" t="str">
        <f>'[1]KEYS Layout_template_automation'!G437</f>
        <v>[ CLK ]</v>
      </c>
      <c r="AE437" s="36"/>
      <c r="AF437" s="45" t="s">
        <v>52</v>
      </c>
      <c r="AG437" s="21"/>
      <c r="AH437" t="str">
        <f t="shared" si="39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0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tr">
        <f>'[1]KEYS Layout_template_automation'!A438</f>
        <v>N43</v>
      </c>
      <c r="Y438" s="11">
        <f>'[1]KEYS Layout_template_automation'!B438</f>
        <v>6</v>
      </c>
      <c r="Z438" s="11">
        <f>'[1]KEYS Layout_template_automation'!C438</f>
        <v>3</v>
      </c>
      <c r="AA438" s="6" t="str">
        <f>'[1]KEYS Layout_template_automation'!D438</f>
        <v>N43.63</v>
      </c>
      <c r="AB438" s="5">
        <f>'[1]KEYS Layout_template_automation'!E438</f>
        <v>5</v>
      </c>
      <c r="AC438" s="30" t="str">
        <f>'[1]KEYS Layout_template_automation'!F438</f>
        <v>[ SETUP ]</v>
      </c>
      <c r="AD438" s="31" t="str">
        <f>'[1]KEYS Layout_template_automation'!G438</f>
        <v>[ UNIT ]</v>
      </c>
      <c r="AE438" s="36"/>
      <c r="AF438" s="45" t="s">
        <v>53</v>
      </c>
      <c r="AG438" s="21"/>
      <c r="AH438" t="str">
        <f t="shared" si="39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0"/>
        <v>{63,                  ITM_5,                -MNU_SETUP,           -MNU_UNITCONV,        ITM_5,                ITM_U,                ITM_u,                ITM_5,                ITM_5               },</v>
      </c>
    </row>
    <row r="439" spans="24:44" ht="18" customHeight="1">
      <c r="X439" s="73" t="str">
        <f>'[1]KEYS Layout_template_automation'!A439</f>
        <v>N43</v>
      </c>
      <c r="Y439" s="11">
        <f>'[1]KEYS Layout_template_automation'!B439</f>
        <v>6</v>
      </c>
      <c r="Z439" s="11">
        <f>'[1]KEYS Layout_template_automation'!C439</f>
        <v>4</v>
      </c>
      <c r="AA439" s="6" t="str">
        <f>'[1]KEYS Layout_template_automation'!D439</f>
        <v>N43.64</v>
      </c>
      <c r="AB439" s="5">
        <f>'[1]KEYS Layout_template_automation'!E439</f>
        <v>6</v>
      </c>
      <c r="AC439" s="30" t="str">
        <f>'[1]KEYS Layout_template_automation'!F439</f>
        <v>[ FLAG ]</v>
      </c>
      <c r="AD439" s="31" t="str">
        <f>'[1]KEYS Layout_template_automation'!G439</f>
        <v>[ BITS ]</v>
      </c>
      <c r="AE439" s="36"/>
      <c r="AF439" s="45" t="s">
        <v>54</v>
      </c>
      <c r="AG439" s="21"/>
      <c r="AH439" t="str">
        <f t="shared" si="39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0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tr">
        <f>'[1]KEYS Layout_template_automation'!A440</f>
        <v>N43</v>
      </c>
      <c r="Y440" s="11">
        <f>'[1]KEYS Layout_template_automation'!B440</f>
        <v>6</v>
      </c>
      <c r="Z440" s="11">
        <f>'[1]KEYS Layout_template_automation'!C440</f>
        <v>5</v>
      </c>
      <c r="AA440" s="6" t="str">
        <f>'[1]KEYS Layout_template_automation'!D440</f>
        <v>N43.65</v>
      </c>
      <c r="AB440" s="27" t="str">
        <f>'[1]KEYS Layout_template_automation'!E440</f>
        <v>✕</v>
      </c>
      <c r="AC440" s="30" t="str">
        <f>'[1]KEYS Layout_template_automation'!F440</f>
        <v>[ PROB ]</v>
      </c>
      <c r="AD440" s="31" t="str">
        <f>'[1]KEYS Layout_template_automation'!G440</f>
        <v>[ INTS ]</v>
      </c>
      <c r="AE440" s="36"/>
      <c r="AF440" s="45" t="s">
        <v>132</v>
      </c>
      <c r="AG440" s="21"/>
      <c r="AH440" t="str">
        <f t="shared" si="39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0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tr">
        <f>'[1]KEYS Layout_template_automation'!A441</f>
        <v>N43</v>
      </c>
      <c r="Y441" s="10">
        <f>'[1]KEYS Layout_template_automation'!B441</f>
        <v>7</v>
      </c>
      <c r="Z441" s="10">
        <f>'[1]KEYS Layout_template_automation'!C441</f>
        <v>1</v>
      </c>
      <c r="AA441" s="6" t="str">
        <f>'[1]KEYS Layout_template_automation'!D441</f>
        <v>N43.71</v>
      </c>
      <c r="AB441" s="27" t="str">
        <f>'[1]KEYS Layout_template_automation'!E441</f>
        <v xml:space="preserve"> g </v>
      </c>
      <c r="AC441" s="30" t="str">
        <f>'[1]KEYS Layout_template_automation'!F441</f>
        <v xml:space="preserve"> </v>
      </c>
      <c r="AD441" s="31" t="str">
        <f>'[1]KEYS Layout_template_automation'!G441</f>
        <v xml:space="preserve"> </v>
      </c>
      <c r="AE441" s="36"/>
      <c r="AF441" s="45" t="s">
        <v>133</v>
      </c>
      <c r="AG441" s="21"/>
      <c r="AH441" t="str">
        <f t="shared" si="39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0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tr">
        <f>'[1]KEYS Layout_template_automation'!A442</f>
        <v>N43</v>
      </c>
      <c r="Y442" s="11">
        <f>'[1]KEYS Layout_template_automation'!B442</f>
        <v>7</v>
      </c>
      <c r="Z442" s="11">
        <f>'[1]KEYS Layout_template_automation'!C442</f>
        <v>2</v>
      </c>
      <c r="AA442" s="6" t="str">
        <f>'[1]KEYS Layout_template_automation'!D442</f>
        <v>N43.72</v>
      </c>
      <c r="AB442" s="5">
        <f>'[1]KEYS Layout_template_automation'!E442</f>
        <v>1</v>
      </c>
      <c r="AC442" s="30" t="str">
        <f>'[1]KEYS Layout_template_automation'!F442</f>
        <v>ASN</v>
      </c>
      <c r="AD442" s="31" t="str">
        <f>'[1]KEYS Layout_template_automation'!G442</f>
        <v>[ KEYS ]</v>
      </c>
      <c r="AE442" s="36"/>
      <c r="AF442" s="45" t="s">
        <v>55</v>
      </c>
      <c r="AG442" s="21"/>
      <c r="AH442" t="str">
        <f t="shared" si="39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0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tr">
        <f>'[1]KEYS Layout_template_automation'!A443</f>
        <v>N43</v>
      </c>
      <c r="Y443" s="11">
        <f>'[1]KEYS Layout_template_automation'!B443</f>
        <v>7</v>
      </c>
      <c r="Z443" s="11">
        <f>'[1]KEYS Layout_template_automation'!C443</f>
        <v>3</v>
      </c>
      <c r="AA443" s="6" t="str">
        <f>'[1]KEYS Layout_template_automation'!D443</f>
        <v>N43.73</v>
      </c>
      <c r="AB443" s="5">
        <f>'[1]KEYS Layout_template_automation'!E443</f>
        <v>2</v>
      </c>
      <c r="AC443" s="30" t="str">
        <f>'[1]KEYS Layout_template_automation'!F443</f>
        <v>[ EQN ]</v>
      </c>
      <c r="AD443" s="31" t="str">
        <f>'[1]KEYS Layout_template_automation'!G443</f>
        <v>[ LOOP ]</v>
      </c>
      <c r="AE443" s="36"/>
      <c r="AF443" s="45" t="s">
        <v>56</v>
      </c>
      <c r="AG443" s="21"/>
      <c r="AH443" t="str">
        <f t="shared" si="39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0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tr">
        <f>'[1]KEYS Layout_template_automation'!A444</f>
        <v>N43</v>
      </c>
      <c r="Y444" s="11">
        <f>'[1]KEYS Layout_template_automation'!B444</f>
        <v>7</v>
      </c>
      <c r="Z444" s="11">
        <f>'[1]KEYS Layout_template_automation'!C444</f>
        <v>4</v>
      </c>
      <c r="AA444" s="6" t="str">
        <f>'[1]KEYS Layout_template_automation'!D444</f>
        <v>N43.74</v>
      </c>
      <c r="AB444" s="5">
        <f>'[1]KEYS Layout_template_automation'!E444</f>
        <v>3</v>
      </c>
      <c r="AC444" s="30" t="str">
        <f>'[1]KEYS Layout_template_automation'!F444</f>
        <v>[ PART ]</v>
      </c>
      <c r="AD444" s="31" t="str">
        <f>'[1]KEYS Layout_template_automation'!G444</f>
        <v>[ TEST ]</v>
      </c>
      <c r="AE444" s="36"/>
      <c r="AF444" s="45" t="s">
        <v>57</v>
      </c>
      <c r="AG444" s="21"/>
      <c r="AH444" t="str">
        <f t="shared" si="39"/>
        <v>{74</v>
      </c>
      <c r="AI444" t="str">
        <f>VLOOKUP(AB444,Sheet3!$B:$C,2,0)</f>
        <v>ITM_3</v>
      </c>
      <c r="AJ444" t="str">
        <f>VLOOKUP(AC444,Sheet3!$B:$C,2,0)</f>
        <v>-MNU_PARTS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0"/>
        <v>{74,                  ITM_3,                -MNU_PARTS,           -MNU_TEST,            ITM_3,                ITM_Z,                ITM_z,                ITM_3,                ITM_3               },</v>
      </c>
    </row>
    <row r="445" spans="24:44" ht="18" customHeight="1">
      <c r="X445" s="73" t="str">
        <f>'[1]KEYS Layout_template_automation'!A445</f>
        <v>N43</v>
      </c>
      <c r="Y445" s="11">
        <f>'[1]KEYS Layout_template_automation'!B445</f>
        <v>7</v>
      </c>
      <c r="Z445" s="11">
        <f>'[1]KEYS Layout_template_automation'!C445</f>
        <v>5</v>
      </c>
      <c r="AA445" s="6" t="str">
        <f>'[1]KEYS Layout_template_automation'!D445</f>
        <v>N43.75</v>
      </c>
      <c r="AB445" s="5" t="str">
        <f>'[1]KEYS Layout_template_automation'!E445</f>
        <v>-</v>
      </c>
      <c r="AC445" s="30" t="str">
        <f>'[1]KEYS Layout_template_automation'!F445</f>
        <v>[ FIN ]</v>
      </c>
      <c r="AD445" s="31" t="str">
        <f>'[1]KEYS Layout_template_automation'!G445</f>
        <v>[ alphaSTR ]</v>
      </c>
      <c r="AE445" s="36"/>
      <c r="AF445" s="45" t="s">
        <v>58</v>
      </c>
      <c r="AG445" s="21"/>
      <c r="AH445" t="str">
        <f t="shared" si="39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0"/>
        <v>{75,                  ITM_SUB,              -MNU_FIN,             -MNU_ALPHAFN,         ITM_MINUS,            ITM_UNDERSCORE,       ITM_MINUS,            ITM_MINUS,            ITM_SUB             },</v>
      </c>
    </row>
    <row r="446" spans="24:44" ht="18" customHeight="1">
      <c r="X446" s="73" t="str">
        <f>'[1]KEYS Layout_template_automation'!A446</f>
        <v>N43</v>
      </c>
      <c r="Y446" s="10">
        <f>'[1]KEYS Layout_template_automation'!B446</f>
        <v>8</v>
      </c>
      <c r="Z446" s="10">
        <f>'[1]KEYS Layout_template_automation'!C446</f>
        <v>1</v>
      </c>
      <c r="AA446" s="6" t="str">
        <f>'[1]KEYS Layout_template_automation'!D446</f>
        <v>N43.81</v>
      </c>
      <c r="AB446" s="5" t="str">
        <f>'[1]KEYS Layout_template_automation'!E446</f>
        <v>EXIT</v>
      </c>
      <c r="AC446" s="30" t="str">
        <f>'[1]KEYS Layout_template_automation'!F446</f>
        <v>OFF</v>
      </c>
      <c r="AD446" s="31" t="str">
        <f>'[1]KEYS Layout_template_automation'!G446</f>
        <v>PRN</v>
      </c>
      <c r="AE446" s="36"/>
      <c r="AF446" s="45" t="s">
        <v>133</v>
      </c>
      <c r="AG446" s="21"/>
      <c r="AH446" t="str">
        <f t="shared" si="39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0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tr">
        <f>'[1]KEYS Layout_template_automation'!A447</f>
        <v>N43</v>
      </c>
      <c r="Y447" s="11">
        <f>'[1]KEYS Layout_template_automation'!B447</f>
        <v>8</v>
      </c>
      <c r="Z447" s="11">
        <f>'[1]KEYS Layout_template_automation'!C447</f>
        <v>2</v>
      </c>
      <c r="AA447" s="6" t="str">
        <f>'[1]KEYS Layout_template_automation'!D447</f>
        <v>N43.82</v>
      </c>
      <c r="AB447" s="5">
        <f>'[1]KEYS Layout_template_automation'!E447</f>
        <v>0</v>
      </c>
      <c r="AC447" s="30" t="str">
        <f>'[1]KEYS Layout_template_automation'!F447</f>
        <v>VIEW</v>
      </c>
      <c r="AD447" s="31" t="str">
        <f>'[1]KEYS Layout_template_automation'!G447</f>
        <v>STOPW</v>
      </c>
      <c r="AE447" s="36"/>
      <c r="AF447" s="45" t="s">
        <v>17</v>
      </c>
      <c r="AG447" s="21"/>
      <c r="AH447" t="str">
        <f t="shared" si="39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0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tr">
        <f>'[1]KEYS Layout_template_automation'!A448</f>
        <v>N43</v>
      </c>
      <c r="Y448" s="11">
        <f>'[1]KEYS Layout_template_automation'!B448</f>
        <v>8</v>
      </c>
      <c r="Z448" s="11">
        <f>'[1]KEYS Layout_template_automation'!C448</f>
        <v>3</v>
      </c>
      <c r="AA448" s="6" t="str">
        <f>'[1]KEYS Layout_template_automation'!D448</f>
        <v>N43.83</v>
      </c>
      <c r="AB448" s="5" t="str">
        <f>'[1]KEYS Layout_template_automation'!E448</f>
        <v>.</v>
      </c>
      <c r="AC448" s="30" t="str">
        <f>'[1]KEYS Layout_template_automation'!F448</f>
        <v>SHOW</v>
      </c>
      <c r="AD448" s="31" t="str">
        <f>'[1]KEYS Layout_template_automation'!G448</f>
        <v>[ INFO ]</v>
      </c>
      <c r="AE448" s="36"/>
      <c r="AF448" s="45" t="s">
        <v>59</v>
      </c>
      <c r="AG448" s="21"/>
      <c r="AH448" t="str">
        <f t="shared" si="39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tr">
        <f>'[1]KEYS Layout_template_automation'!A449</f>
        <v>N43</v>
      </c>
      <c r="Y449" s="11">
        <f>'[1]KEYS Layout_template_automation'!B449</f>
        <v>8</v>
      </c>
      <c r="Z449" s="11">
        <f>'[1]KEYS Layout_template_automation'!C449</f>
        <v>4</v>
      </c>
      <c r="AA449" s="6" t="str">
        <f>'[1]KEYS Layout_template_automation'!D449</f>
        <v>N43.84</v>
      </c>
      <c r="AB449" s="5" t="str">
        <f>'[1]KEYS Layout_template_automation'!E449</f>
        <v>R/S</v>
      </c>
      <c r="AC449" s="30" t="str">
        <f>'[1]KEYS Layout_template_automation'!F449</f>
        <v>PRGM</v>
      </c>
      <c r="AD449" s="31" t="str">
        <f>'[1]KEYS Layout_template_automation'!G449</f>
        <v>[ P.FN ]</v>
      </c>
      <c r="AE449" s="36"/>
      <c r="AF449" s="46" t="s">
        <v>395</v>
      </c>
      <c r="AG449" s="21"/>
      <c r="AH449" t="str">
        <f t="shared" si="39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tr">
        <f>'[1]KEYS Layout_template_automation'!A450</f>
        <v>N43</v>
      </c>
      <c r="Y450" s="11">
        <f>'[1]KEYS Layout_template_automation'!B450</f>
        <v>8</v>
      </c>
      <c r="Z450" s="11">
        <f>'[1]KEYS Layout_template_automation'!C450</f>
        <v>5</v>
      </c>
      <c r="AA450" s="6" t="str">
        <f>'[1]KEYS Layout_template_automation'!D450</f>
        <v>N43.85</v>
      </c>
      <c r="AB450" s="5" t="str">
        <f>'[1]KEYS Layout_template_automation'!E450</f>
        <v>+</v>
      </c>
      <c r="AC450" s="30" t="str">
        <f>'[1]KEYS Layout_template_automation'!F450</f>
        <v>[ CAT ]</v>
      </c>
      <c r="AD450" s="31" t="str">
        <f>'[1]KEYS Layout_template_automation'!G450</f>
        <v>[ I/O ]</v>
      </c>
      <c r="AE450" s="36"/>
      <c r="AF450" s="45" t="s">
        <v>60</v>
      </c>
      <c r="AG450" s="21"/>
      <c r="AH450" t="str">
        <f t="shared" si="39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f>'[1]KEYS Layout_template_automation'!A451</f>
        <v>0</v>
      </c>
      <c r="Y451" s="12">
        <f>'[1]KEYS Layout_template_automation'!B451</f>
        <v>0</v>
      </c>
      <c r="Z451" s="12">
        <f>'[1]KEYS Layout_template_automation'!C451</f>
        <v>0</v>
      </c>
      <c r="AA451" s="4">
        <f>'[1]KEYS Layout_template_automation'!D451</f>
        <v>0</v>
      </c>
      <c r="AB451" s="4">
        <f>'[1]KEYS Layout_template_automation'!E451</f>
        <v>0</v>
      </c>
      <c r="AC451" s="4">
        <f>'[1]KEYS Layout_template_automation'!F451</f>
        <v>0</v>
      </c>
      <c r="AD451" s="4">
        <f>'[1]KEYS Layout_template_automation'!G451</f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f>'[1]KEYS Layout_template_automation'!A452</f>
        <v>0</v>
      </c>
      <c r="Y452" s="12">
        <f>'[1]KEYS Layout_template_automation'!B452</f>
        <v>0</v>
      </c>
      <c r="Z452" s="12">
        <f>'[1]KEYS Layout_template_automation'!C452</f>
        <v>0</v>
      </c>
      <c r="AA452" s="4">
        <f>'[1]KEYS Layout_template_automation'!D452</f>
        <v>0</v>
      </c>
      <c r="AB452" s="4">
        <f>'[1]KEYS Layout_template_automation'!E452</f>
        <v>0</v>
      </c>
      <c r="AC452" s="4">
        <f>'[1]KEYS Layout_template_automation'!F452</f>
        <v>0</v>
      </c>
      <c r="AD452" s="4">
        <f>'[1]KEYS Layout_template_automation'!G452</f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9" t="s">
        <v>418</v>
      </c>
      <c r="X453" s="75" t="str">
        <f>'[1]KEYS Layout_template_automation'!A453</f>
        <v>N43 R</v>
      </c>
      <c r="Y453" s="10">
        <f>'[1]KEYS Layout_template_automation'!B453</f>
        <v>1</v>
      </c>
      <c r="Z453" s="10">
        <f>'[1]KEYS Layout_template_automation'!C453</f>
        <v>1</v>
      </c>
      <c r="AA453" s="6" t="str">
        <f>'[1]KEYS Layout_template_automation'!D453</f>
        <v>N43 R.11</v>
      </c>
      <c r="AB453" s="5" t="str">
        <f>'[1]KEYS Layout_template_automation'!E453</f>
        <v>F1</v>
      </c>
      <c r="AC453" s="29">
        <f>'[1]KEYS Layout_template_automation'!F453</f>
        <v>0</v>
      </c>
      <c r="AD453" s="29">
        <f>'[1]KEYS Layout_template_automation'!G453</f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6" t="str">
        <f>'[1]KEYS Layout_template_automation'!A454</f>
        <v>N43 R</v>
      </c>
      <c r="Y454" s="11">
        <f>'[1]KEYS Layout_template_automation'!B454</f>
        <v>1</v>
      </c>
      <c r="Z454" s="11">
        <f>'[1]KEYS Layout_template_automation'!C454</f>
        <v>2</v>
      </c>
      <c r="AA454" s="6" t="str">
        <f>'[1]KEYS Layout_template_automation'!D454</f>
        <v>N43 R.12</v>
      </c>
      <c r="AB454" s="5" t="str">
        <f>'[1]KEYS Layout_template_automation'!E454</f>
        <v>F2</v>
      </c>
      <c r="AC454" s="29">
        <f>'[1]KEYS Layout_template_automation'!F454</f>
        <v>0</v>
      </c>
      <c r="AD454" s="29">
        <f>'[1]KEYS Layout_template_automation'!G454</f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6" t="str">
        <f>'[1]KEYS Layout_template_automation'!A455</f>
        <v>N43 R</v>
      </c>
      <c r="Y455" s="11">
        <f>'[1]KEYS Layout_template_automation'!B455</f>
        <v>1</v>
      </c>
      <c r="Z455" s="11">
        <f>'[1]KEYS Layout_template_automation'!C455</f>
        <v>3</v>
      </c>
      <c r="AA455" s="6" t="str">
        <f>'[1]KEYS Layout_template_automation'!D455</f>
        <v>N43 R.13</v>
      </c>
      <c r="AB455" s="5" t="str">
        <f>'[1]KEYS Layout_template_automation'!E455</f>
        <v>F3</v>
      </c>
      <c r="AC455" s="29">
        <f>'[1]KEYS Layout_template_automation'!F455</f>
        <v>0</v>
      </c>
      <c r="AD455" s="29">
        <f>'[1]KEYS Layout_template_automation'!G455</f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6" t="str">
        <f>'[1]KEYS Layout_template_automation'!A456</f>
        <v>N43 R</v>
      </c>
      <c r="Y456" s="11">
        <f>'[1]KEYS Layout_template_automation'!B456</f>
        <v>1</v>
      </c>
      <c r="Z456" s="11">
        <f>'[1]KEYS Layout_template_automation'!C456</f>
        <v>4</v>
      </c>
      <c r="AA456" s="6" t="str">
        <f>'[1]KEYS Layout_template_automation'!D456</f>
        <v>N43 R.14</v>
      </c>
      <c r="AB456" s="5" t="str">
        <f>'[1]KEYS Layout_template_automation'!E456</f>
        <v>F4</v>
      </c>
      <c r="AC456" s="29">
        <f>'[1]KEYS Layout_template_automation'!F456</f>
        <v>0</v>
      </c>
      <c r="AD456" s="29">
        <f>'[1]KEYS Layout_template_automation'!G456</f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6" t="str">
        <f>'[1]KEYS Layout_template_automation'!A457</f>
        <v>N43 R</v>
      </c>
      <c r="Y457" s="11">
        <f>'[1]KEYS Layout_template_automation'!B457</f>
        <v>1</v>
      </c>
      <c r="Z457" s="11">
        <f>'[1]KEYS Layout_template_automation'!C457</f>
        <v>5</v>
      </c>
      <c r="AA457" s="6" t="str">
        <f>'[1]KEYS Layout_template_automation'!D457</f>
        <v>N43 R.15</v>
      </c>
      <c r="AB457" s="5" t="str">
        <f>'[1]KEYS Layout_template_automation'!E457</f>
        <v>F4</v>
      </c>
      <c r="AC457" s="29">
        <f>'[1]KEYS Layout_template_automation'!F457</f>
        <v>0</v>
      </c>
      <c r="AD457" s="29">
        <f>'[1]KEYS Layout_template_automation'!G457</f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6" t="str">
        <f>'[1]KEYS Layout_template_automation'!A458</f>
        <v>N43 R</v>
      </c>
      <c r="Y458" s="11">
        <f>'[1]KEYS Layout_template_automation'!B458</f>
        <v>1</v>
      </c>
      <c r="Z458" s="11">
        <f>'[1]KEYS Layout_template_automation'!C458</f>
        <v>6</v>
      </c>
      <c r="AA458" s="6" t="str">
        <f>'[1]KEYS Layout_template_automation'!D458</f>
        <v>N43 R.16</v>
      </c>
      <c r="AB458" s="5" t="str">
        <f>'[1]KEYS Layout_template_automation'!E458</f>
        <v>F6</v>
      </c>
      <c r="AC458" s="29">
        <f>'[1]KEYS Layout_template_automation'!F458</f>
        <v>0</v>
      </c>
      <c r="AD458" s="29">
        <f>'[1]KEYS Layout_template_automation'!G458</f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6" t="str">
        <f>'[1]KEYS Layout_template_automation'!A459</f>
        <v>N43 R</v>
      </c>
      <c r="Y459" s="10">
        <f>'[1]KEYS Layout_template_automation'!B459</f>
        <v>2</v>
      </c>
      <c r="Z459" s="10">
        <f>'[1]KEYS Layout_template_automation'!C459</f>
        <v>1</v>
      </c>
      <c r="AA459" s="6" t="str">
        <f>'[1]KEYS Layout_template_automation'!D459</f>
        <v>N43 R.21</v>
      </c>
      <c r="AB459" s="5" t="str">
        <f>'[1]KEYS Layout_template_automation'!E459</f>
        <v>Up</v>
      </c>
      <c r="AC459" s="30" t="str">
        <f>'[1]KEYS Layout_template_automation'!F459</f>
        <v>Scroll Up</v>
      </c>
      <c r="AD459" s="31" t="str">
        <f>'[1]KEYS Layout_template_automation'!G459</f>
        <v>REGS</v>
      </c>
      <c r="AE459" s="36"/>
      <c r="AF459" s="45" t="s">
        <v>133</v>
      </c>
      <c r="AG459" s="21"/>
      <c r="AH459" t="str">
        <f t="shared" si="38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IF(AM459="ITM_NULL","ITM_NULL",VLOOKUP(AM459,'C43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41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6" t="str">
        <f>'[1]KEYS Layout_template_automation'!A460</f>
        <v>N43 R</v>
      </c>
      <c r="Y460" s="11">
        <f>'[1]KEYS Layout_template_automation'!B460</f>
        <v>2</v>
      </c>
      <c r="Z460" s="11">
        <f>'[1]KEYS Layout_template_automation'!C460</f>
        <v>2</v>
      </c>
      <c r="AA460" s="6" t="str">
        <f>'[1]KEYS Layout_template_automation'!D460</f>
        <v>N43 R.22</v>
      </c>
      <c r="AB460" s="5" t="str">
        <f>'[1]KEYS Layout_template_automation'!E460</f>
        <v>SIN</v>
      </c>
      <c r="AC460" s="30" t="str">
        <f>'[1]KEYS Layout_template_automation'!F460</f>
        <v>ASIN</v>
      </c>
      <c r="AD460" s="31" t="str">
        <f>'[1]KEYS Layout_template_automation'!G460</f>
        <v>a b/c</v>
      </c>
      <c r="AE460" s="36"/>
      <c r="AF460" s="45" t="s">
        <v>33</v>
      </c>
      <c r="AG460" s="21"/>
      <c r="AH460" t="str">
        <f t="shared" si="38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IF(AM460="ITM_NULL","ITM_NULL",VLOOKUP(AM460,'C43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41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6" t="str">
        <f>'[1]KEYS Layout_template_automation'!A461</f>
        <v>N43 R</v>
      </c>
      <c r="Y461" s="11">
        <f>'[1]KEYS Layout_template_automation'!B461</f>
        <v>2</v>
      </c>
      <c r="Z461" s="11">
        <f>'[1]KEYS Layout_template_automation'!C461</f>
        <v>3</v>
      </c>
      <c r="AA461" s="6" t="str">
        <f>'[1]KEYS Layout_template_automation'!D461</f>
        <v>N43 R.23</v>
      </c>
      <c r="AB461" s="5" t="str">
        <f>'[1]KEYS Layout_template_automation'!E461</f>
        <v>COS</v>
      </c>
      <c r="AC461" s="30" t="str">
        <f>'[1]KEYS Layout_template_automation'!F461</f>
        <v>ACOS</v>
      </c>
      <c r="AD461" s="31" t="str">
        <f>'[1]KEYS Layout_template_automation'!G461</f>
        <v>#</v>
      </c>
      <c r="AE461" s="36"/>
      <c r="AF461" s="45" t="s">
        <v>34</v>
      </c>
      <c r="AG461" s="21"/>
      <c r="AH461" t="str">
        <f t="shared" si="38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IF(AM461="ITM_NULL","ITM_NULL",VLOOKUP(AM461,'C43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41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6" t="str">
        <f>'[1]KEYS Layout_template_automation'!A462</f>
        <v>N43 R</v>
      </c>
      <c r="Y462" s="11">
        <f>'[1]KEYS Layout_template_automation'!B462</f>
        <v>2</v>
      </c>
      <c r="Z462" s="11">
        <f>'[1]KEYS Layout_template_automation'!C462</f>
        <v>4</v>
      </c>
      <c r="AA462" s="6" t="str">
        <f>'[1]KEYS Layout_template_automation'!D462</f>
        <v>N43 R.24</v>
      </c>
      <c r="AB462" s="5" t="str">
        <f>'[1]KEYS Layout_template_automation'!E462</f>
        <v>TAN</v>
      </c>
      <c r="AC462" s="30" t="str">
        <f>'[1]KEYS Layout_template_automation'!F462</f>
        <v>ATAN</v>
      </c>
      <c r="AD462" s="31" t="str">
        <f>'[1]KEYS Layout_template_automation'!G462</f>
        <v>.ms</v>
      </c>
      <c r="AE462" s="36"/>
      <c r="AF462" s="45" t="s">
        <v>35</v>
      </c>
      <c r="AG462" s="21"/>
      <c r="AH462" t="str">
        <f t="shared" si="38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IF(AM462="ITM_NULL","ITM_NULL",VLOOKUP(AM462,'C43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41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6" t="str">
        <f>'[1]KEYS Layout_template_automation'!A463</f>
        <v>N43 R</v>
      </c>
      <c r="Y463" s="11">
        <f>'[1]KEYS Layout_template_automation'!B463</f>
        <v>2</v>
      </c>
      <c r="Z463" s="11">
        <f>'[1]KEYS Layout_template_automation'!C463</f>
        <v>5</v>
      </c>
      <c r="AA463" s="6" t="str">
        <f>'[1]KEYS Layout_template_automation'!D463</f>
        <v>N43 R.25</v>
      </c>
      <c r="AB463" s="5" t="str">
        <f>'[1]KEYS Layout_template_automation'!E463</f>
        <v>LN</v>
      </c>
      <c r="AC463" s="30" t="str">
        <f>'[1]KEYS Layout_template_automation'!F463</f>
        <v>LOG</v>
      </c>
      <c r="AD463" s="31" t="str">
        <f>'[1]KEYS Layout_template_automation'!G463</f>
        <v>.d</v>
      </c>
      <c r="AE463" s="36"/>
      <c r="AF463" s="45" t="s">
        <v>36</v>
      </c>
      <c r="AG463" s="21"/>
      <c r="AH463" t="str">
        <f t="shared" si="38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IF(AM463="ITM_NULL","ITM_NULL",VLOOKUP(AM463,'C43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41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6" t="str">
        <f>'[1]KEYS Layout_template_automation'!A464</f>
        <v>N43 R</v>
      </c>
      <c r="Y464" s="11">
        <f>'[1]KEYS Layout_template_automation'!B464</f>
        <v>2</v>
      </c>
      <c r="Z464" s="11">
        <f>'[1]KEYS Layout_template_automation'!C464</f>
        <v>6</v>
      </c>
      <c r="AA464" s="6" t="str">
        <f>'[1]KEYS Layout_template_automation'!D464</f>
        <v>N43 R.26</v>
      </c>
      <c r="AB464" s="5" t="str">
        <f>'[1]KEYS Layout_template_automation'!E464</f>
        <v>e^x</v>
      </c>
      <c r="AC464" s="30" t="str">
        <f>'[1]KEYS Layout_template_automation'!F464</f>
        <v>10^x</v>
      </c>
      <c r="AD464" s="31" t="str">
        <f>'[1]KEYS Layout_template_automation'!G464</f>
        <v>-&gt;I</v>
      </c>
      <c r="AE464" s="36"/>
      <c r="AF464" s="45" t="s">
        <v>37</v>
      </c>
      <c r="AG464" s="21"/>
      <c r="AH464" t="str">
        <f t="shared" ref="AH464:AH527" si="42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IF(AM464="ITM_NULL","ITM_NULL",VLOOKUP(AM464,'C43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41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6" t="str">
        <f>'[1]KEYS Layout_template_automation'!A465</f>
        <v>N43 R</v>
      </c>
      <c r="Y465" s="10">
        <f>'[1]KEYS Layout_template_automation'!B465</f>
        <v>3</v>
      </c>
      <c r="Z465" s="10">
        <f>'[1]KEYS Layout_template_automation'!C465</f>
        <v>1</v>
      </c>
      <c r="AA465" s="6" t="str">
        <f>'[1]KEYS Layout_template_automation'!D465</f>
        <v>N43 R.31</v>
      </c>
      <c r="AB465" s="5" t="str">
        <f>'[1]KEYS Layout_template_automation'!E465</f>
        <v>Dn</v>
      </c>
      <c r="AC465" s="30" t="str">
        <f>'[1]KEYS Layout_template_automation'!F465</f>
        <v>Scroll Dn</v>
      </c>
      <c r="AD465" s="31" t="str">
        <f>'[1]KEYS Layout_template_automation'!G465</f>
        <v>FLGS</v>
      </c>
      <c r="AE465" s="36"/>
      <c r="AF465" s="45" t="s">
        <v>133</v>
      </c>
      <c r="AG465" s="21"/>
      <c r="AH465" t="str">
        <f t="shared" si="42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IF(AM465="ITM_NULL","ITM_NULL",VLOOKUP(AM465,'C43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41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6" t="str">
        <f>'[1]KEYS Layout_template_automation'!A466</f>
        <v>N43 R</v>
      </c>
      <c r="Y466" s="11">
        <f>'[1]KEYS Layout_template_automation'!B466</f>
        <v>3</v>
      </c>
      <c r="Z466" s="11">
        <f>'[1]KEYS Layout_template_automation'!C466</f>
        <v>2</v>
      </c>
      <c r="AA466" s="6" t="str">
        <f>'[1]KEYS Layout_template_automation'!D466</f>
        <v>N43 R.32</v>
      </c>
      <c r="AB466" s="5" t="str">
        <f>'[1]KEYS Layout_template_automation'!E466</f>
        <v>STO</v>
      </c>
      <c r="AC466" s="30" t="str">
        <f>'[1]KEYS Layout_template_automation'!F466</f>
        <v xml:space="preserve"> </v>
      </c>
      <c r="AD466" s="31" t="str">
        <f>'[1]KEYS Layout_template_automation'!G466</f>
        <v xml:space="preserve"> </v>
      </c>
      <c r="AE466" s="36"/>
      <c r="AF466" s="45" t="s">
        <v>38</v>
      </c>
      <c r="AG466" s="21"/>
      <c r="AH466" t="str">
        <f t="shared" si="42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IF(AM466="ITM_NULL","ITM_NULL",VLOOKUP(AM466,'C43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41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6" t="str">
        <f>'[1]KEYS Layout_template_automation'!A467</f>
        <v>N43 R</v>
      </c>
      <c r="Y467" s="11">
        <f>'[1]KEYS Layout_template_automation'!B467</f>
        <v>3</v>
      </c>
      <c r="Z467" s="11">
        <f>'[1]KEYS Layout_template_automation'!C467</f>
        <v>3</v>
      </c>
      <c r="AA467" s="6" t="str">
        <f>'[1]KEYS Layout_template_automation'!D467</f>
        <v>N43 R.33</v>
      </c>
      <c r="AB467" s="5" t="str">
        <f>'[1]KEYS Layout_template_automation'!E467</f>
        <v>RCL</v>
      </c>
      <c r="AC467" s="30" t="str">
        <f>'[1]KEYS Layout_template_automation'!F467</f>
        <v xml:space="preserve"> </v>
      </c>
      <c r="AD467" s="31" t="str">
        <f>'[1]KEYS Layout_template_automation'!G467</f>
        <v xml:space="preserve"> </v>
      </c>
      <c r="AE467" s="36"/>
      <c r="AF467" s="45" t="s">
        <v>39</v>
      </c>
      <c r="AG467" s="21"/>
      <c r="AH467" t="str">
        <f t="shared" si="42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IF(AM467="ITM_NULL","ITM_NULL",VLOOKUP(AM467,'C43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41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6" t="str">
        <f>'[1]KEYS Layout_template_automation'!A468</f>
        <v>N43 R</v>
      </c>
      <c r="Y468" s="11">
        <f>'[1]KEYS Layout_template_automation'!B468</f>
        <v>3</v>
      </c>
      <c r="Z468" s="11">
        <f>'[1]KEYS Layout_template_automation'!C468</f>
        <v>4</v>
      </c>
      <c r="AA468" s="6" t="str">
        <f>'[1]KEYS Layout_template_automation'!D468</f>
        <v>N43 R.34</v>
      </c>
      <c r="AB468" s="5" t="str">
        <f>'[1]KEYS Layout_template_automation'!E468</f>
        <v>RDN</v>
      </c>
      <c r="AC468" s="30" t="str">
        <f>'[1]KEYS Layout_template_automation'!F468</f>
        <v xml:space="preserve"> </v>
      </c>
      <c r="AD468" s="31" t="str">
        <f>'[1]KEYS Layout_template_automation'!G468</f>
        <v xml:space="preserve"> </v>
      </c>
      <c r="AE468" s="36"/>
      <c r="AF468" s="45" t="s">
        <v>40</v>
      </c>
      <c r="AG468" s="21"/>
      <c r="AH468" t="str">
        <f t="shared" si="42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IF(AM468="ITM_NULL","ITM_NULL",VLOOKUP(AM468,'C43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41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6" t="str">
        <f>'[1]KEYS Layout_template_automation'!A469</f>
        <v>N43 R</v>
      </c>
      <c r="Y469" s="11">
        <f>'[1]KEYS Layout_template_automation'!B469</f>
        <v>3</v>
      </c>
      <c r="Z469" s="11">
        <f>'[1]KEYS Layout_template_automation'!C469</f>
        <v>5</v>
      </c>
      <c r="AA469" s="6" t="str">
        <f>'[1]KEYS Layout_template_automation'!D469</f>
        <v>N43 R.35</v>
      </c>
      <c r="AB469" s="5" t="str">
        <f>'[1]KEYS Layout_template_automation'!E469</f>
        <v>1/x</v>
      </c>
      <c r="AC469" s="30" t="str">
        <f>'[1]KEYS Layout_template_automation'!F469</f>
        <v xml:space="preserve"> </v>
      </c>
      <c r="AD469" s="31" t="str">
        <f>'[1]KEYS Layout_template_automation'!G469</f>
        <v xml:space="preserve"> </v>
      </c>
      <c r="AE469" s="36"/>
      <c r="AF469" s="45" t="s">
        <v>41</v>
      </c>
      <c r="AG469" s="21"/>
      <c r="AH469" t="str">
        <f t="shared" si="42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IF(AM469="ITM_NULL","ITM_NULL",VLOOKUP(AM469,'C43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41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6" t="str">
        <f>'[1]KEYS Layout_template_automation'!A470</f>
        <v>N43 R</v>
      </c>
      <c r="Y470" s="11">
        <f>'[1]KEYS Layout_template_automation'!B470</f>
        <v>3</v>
      </c>
      <c r="Z470" s="11">
        <f>'[1]KEYS Layout_template_automation'!C470</f>
        <v>6</v>
      </c>
      <c r="AA470" s="6" t="str">
        <f>'[1]KEYS Layout_template_automation'!D470</f>
        <v>N43 R.36</v>
      </c>
      <c r="AB470" s="5" t="str">
        <f>'[1]KEYS Layout_template_automation'!E470</f>
        <v>y^x</v>
      </c>
      <c r="AC470" s="30" t="str">
        <f>'[1]KEYS Layout_template_automation'!F470</f>
        <v xml:space="preserve"> </v>
      </c>
      <c r="AD470" s="31" t="str">
        <f>'[1]KEYS Layout_template_automation'!G470</f>
        <v xml:space="preserve"> </v>
      </c>
      <c r="AE470" s="36"/>
      <c r="AF470" s="45" t="s">
        <v>42</v>
      </c>
      <c r="AG470" s="21"/>
      <c r="AH470" t="str">
        <f t="shared" si="42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IF(AM470="ITM_NULL","ITM_NULL",VLOOKUP(AM470,'C43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41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6" t="str">
        <f>'[1]KEYS Layout_template_automation'!A471</f>
        <v>N43 R</v>
      </c>
      <c r="Y471" s="10">
        <f>'[1]KEYS Layout_template_automation'!B471</f>
        <v>4</v>
      </c>
      <c r="Z471" s="10">
        <f>'[1]KEYS Layout_template_automation'!C471</f>
        <v>1</v>
      </c>
      <c r="AA471" s="6" t="str">
        <f>'[1]KEYS Layout_template_automation'!D471</f>
        <v>N43 R.41</v>
      </c>
      <c r="AB471" s="5" t="str">
        <f>'[1]KEYS Layout_template_automation'!E471</f>
        <v>ENTER</v>
      </c>
      <c r="AC471" s="30" t="str">
        <f>'[1]KEYS Layout_template_automation'!F471</f>
        <v>COMPLEX</v>
      </c>
      <c r="AD471" s="31" t="str">
        <f>'[1]KEYS Layout_template_automation'!G471</f>
        <v>[ CPX ]</v>
      </c>
      <c r="AE471" s="36"/>
      <c r="AF471" s="45" t="s">
        <v>43</v>
      </c>
      <c r="AG471" s="21"/>
      <c r="AH471" t="str">
        <f t="shared" si="42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IF(AM471="ITM_NULL","ITM_NULL",VLOOKUP(AM471,'C43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41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6" t="str">
        <f>'[1]KEYS Layout_template_automation'!A472</f>
        <v>N43 R</v>
      </c>
      <c r="Y472" s="11">
        <f>'[1]KEYS Layout_template_automation'!B472</f>
        <v>4</v>
      </c>
      <c r="Z472" s="11">
        <f>'[1]KEYS Layout_template_automation'!C472</f>
        <v>2</v>
      </c>
      <c r="AA472" s="6" t="str">
        <f>'[1]KEYS Layout_template_automation'!D472</f>
        <v>N43 R.42</v>
      </c>
      <c r="AB472" s="5" t="str">
        <f>'[1]KEYS Layout_template_automation'!E472</f>
        <v>x &lt;&gt; y</v>
      </c>
      <c r="AC472" s="30" t="str">
        <f>'[1]KEYS Layout_template_automation'!F472</f>
        <v>LASTx</v>
      </c>
      <c r="AD472" s="31" t="str">
        <f>'[1]KEYS Layout_template_automation'!G472</f>
        <v>R Up</v>
      </c>
      <c r="AE472" s="36"/>
      <c r="AF472" s="45" t="s">
        <v>44</v>
      </c>
      <c r="AG472" s="21"/>
      <c r="AH472" t="str">
        <f t="shared" si="42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IF(AM472="ITM_NULL","ITM_NULL",VLOOKUP(AM472,'C43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41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6" t="str">
        <f>'[1]KEYS Layout_template_automation'!A473</f>
        <v>N43 R</v>
      </c>
      <c r="Y473" s="11">
        <f>'[1]KEYS Layout_template_automation'!B473</f>
        <v>4</v>
      </c>
      <c r="Z473" s="11">
        <f>'[1]KEYS Layout_template_automation'!C473</f>
        <v>3</v>
      </c>
      <c r="AA473" s="6" t="str">
        <f>'[1]KEYS Layout_template_automation'!D473</f>
        <v>N43 R.43</v>
      </c>
      <c r="AB473" s="5" t="str">
        <f>'[1]KEYS Layout_template_automation'!E473</f>
        <v>CHS</v>
      </c>
      <c r="AC473" s="30" t="str">
        <f>'[1]KEYS Layout_template_automation'!F473</f>
        <v>[ MODE ]</v>
      </c>
      <c r="AD473" s="31" t="str">
        <f>'[1]KEYS Layout_template_automation'!G473</f>
        <v>[ STK ]</v>
      </c>
      <c r="AE473" s="36"/>
      <c r="AF473" s="45" t="s">
        <v>45</v>
      </c>
      <c r="AG473" s="21"/>
      <c r="AH473" t="str">
        <f t="shared" si="42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IF(AM473="ITM_NULL","ITM_NULL",VLOOKUP(AM473,'C43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41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6" t="str">
        <f>'[1]KEYS Layout_template_automation'!A474</f>
        <v>N43 R</v>
      </c>
      <c r="Y474" s="11">
        <f>'[1]KEYS Layout_template_automation'!B474</f>
        <v>4</v>
      </c>
      <c r="Z474" s="11">
        <f>'[1]KEYS Layout_template_automation'!C474</f>
        <v>4</v>
      </c>
      <c r="AA474" s="6" t="str">
        <f>'[1]KEYS Layout_template_automation'!D474</f>
        <v>N43 R.44</v>
      </c>
      <c r="AB474" s="5" t="str">
        <f>'[1]KEYS Layout_template_automation'!E474</f>
        <v>EEX</v>
      </c>
      <c r="AC474" s="30" t="str">
        <f>'[1]KEYS Layout_template_automation'!F474</f>
        <v>[ DISP ]</v>
      </c>
      <c r="AD474" s="31" t="str">
        <f>'[1]KEYS Layout_template_automation'!G474</f>
        <v>[ EXP ]</v>
      </c>
      <c r="AE474" s="36"/>
      <c r="AF474" s="45" t="s">
        <v>46</v>
      </c>
      <c r="AG474" s="21"/>
      <c r="AH474" t="str">
        <f t="shared" si="42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IF(AM474="ITM_NULL","ITM_NULL",VLOOKUP(AM474,'C43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41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6" t="str">
        <f>'[1]KEYS Layout_template_automation'!A475</f>
        <v>N43 R</v>
      </c>
      <c r="Y475" s="11">
        <f>'[1]KEYS Layout_template_automation'!B475</f>
        <v>4</v>
      </c>
      <c r="Z475" s="11">
        <f>'[1]KEYS Layout_template_automation'!C475</f>
        <v>5</v>
      </c>
      <c r="AA475" s="6" t="str">
        <f>'[1]KEYS Layout_template_automation'!D475</f>
        <v>N43 R.45</v>
      </c>
      <c r="AB475" s="5" t="str">
        <f>'[1]KEYS Layout_template_automation'!E475</f>
        <v>&lt;=</v>
      </c>
      <c r="AC475" s="30" t="str">
        <f>'[1]KEYS Layout_template_automation'!F475</f>
        <v>Undo</v>
      </c>
      <c r="AD475" s="31" t="str">
        <f>'[1]KEYS Layout_template_automation'!G475</f>
        <v>[ CLR ]</v>
      </c>
      <c r="AE475" s="36"/>
      <c r="AF475" s="45" t="s">
        <v>133</v>
      </c>
      <c r="AG475" s="21"/>
      <c r="AH475" t="str">
        <f t="shared" si="42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IF(AM475="ITM_NULL","ITM_NULL",VLOOKUP(AM475,'C43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41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6" t="str">
        <f>'[1]KEYS Layout_template_automation'!A476</f>
        <v>N43 R</v>
      </c>
      <c r="Y476" s="10">
        <f>'[1]KEYS Layout_template_automation'!B476</f>
        <v>5</v>
      </c>
      <c r="Z476" s="10">
        <f>'[1]KEYS Layout_template_automation'!C476</f>
        <v>1</v>
      </c>
      <c r="AA476" s="6" t="str">
        <f>'[1]KEYS Layout_template_automation'!D476</f>
        <v>N43 R.51</v>
      </c>
      <c r="AB476" s="5" t="str">
        <f>'[1]KEYS Layout_template_automation'!E476</f>
        <v>XEQ</v>
      </c>
      <c r="AC476" s="30" t="str">
        <f>'[1]KEYS Layout_template_automation'!F476</f>
        <v>alpha</v>
      </c>
      <c r="AD476" s="31" t="str">
        <f>'[1]KEYS Layout_template_automation'!G476</f>
        <v>USER</v>
      </c>
      <c r="AE476" s="36"/>
      <c r="AF476" s="45" t="s">
        <v>133</v>
      </c>
      <c r="AG476" s="21"/>
      <c r="AH476" t="str">
        <f t="shared" si="42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IF(AM476="ITM_NULL","ITM_NULL",VLOOKUP(AM476,'C43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41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6" t="str">
        <f>'[1]KEYS Layout_template_automation'!A477</f>
        <v>N43 R</v>
      </c>
      <c r="Y477" s="11">
        <f>'[1]KEYS Layout_template_automation'!B477</f>
        <v>5</v>
      </c>
      <c r="Z477" s="11">
        <f>'[1]KEYS Layout_template_automation'!C477</f>
        <v>2</v>
      </c>
      <c r="AA477" s="6" t="str">
        <f>'[1]KEYS Layout_template_automation'!D477</f>
        <v>N43 R.52</v>
      </c>
      <c r="AB477" s="5">
        <f>'[1]KEYS Layout_template_automation'!E477</f>
        <v>7</v>
      </c>
      <c r="AC477" s="30" t="str">
        <f>'[1]KEYS Layout_template_automation'!F477</f>
        <v>[ EQN ]</v>
      </c>
      <c r="AD477" s="31" t="str">
        <f>'[1]KEYS Layout_template_automation'!G477</f>
        <v>[ HOME ]</v>
      </c>
      <c r="AE477" s="36"/>
      <c r="AF477" s="45" t="s">
        <v>47</v>
      </c>
      <c r="AG477" s="21"/>
      <c r="AH477" t="str">
        <f t="shared" si="42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IF(AM477="ITM_NULL","ITM_NULL",VLOOKUP(AM477,'C43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41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6" t="str">
        <f>'[1]KEYS Layout_template_automation'!A478</f>
        <v>N43 R</v>
      </c>
      <c r="Y478" s="11">
        <f>'[1]KEYS Layout_template_automation'!B478</f>
        <v>5</v>
      </c>
      <c r="Z478" s="11">
        <f>'[1]KEYS Layout_template_automation'!C478</f>
        <v>3</v>
      </c>
      <c r="AA478" s="6" t="str">
        <f>'[1]KEYS Layout_template_automation'!D478</f>
        <v>N43 R.53</v>
      </c>
      <c r="AB478" s="5">
        <f>'[1]KEYS Layout_template_automation'!E478</f>
        <v>8</v>
      </c>
      <c r="AC478" s="30" t="str">
        <f>'[1]KEYS Layout_template_automation'!F478</f>
        <v>[ ADV ]</v>
      </c>
      <c r="AD478" s="31" t="str">
        <f>'[1]KEYS Layout_template_automation'!G478</f>
        <v>[ CNST ]</v>
      </c>
      <c r="AE478" s="36"/>
      <c r="AF478" s="45" t="s">
        <v>48</v>
      </c>
      <c r="AG478" s="21"/>
      <c r="AH478" t="str">
        <f t="shared" si="42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IF(AM478="ITM_NULL","ITM_NULL",VLOOKUP(AM478,'C43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41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6" t="str">
        <f>'[1]KEYS Layout_template_automation'!A479</f>
        <v>N43 R</v>
      </c>
      <c r="Y479" s="11">
        <f>'[1]KEYS Layout_template_automation'!B479</f>
        <v>5</v>
      </c>
      <c r="Z479" s="11">
        <f>'[1]KEYS Layout_template_automation'!C479</f>
        <v>4</v>
      </c>
      <c r="AA479" s="6" t="str">
        <f>'[1]KEYS Layout_template_automation'!D479</f>
        <v>N43 R.54</v>
      </c>
      <c r="AB479" s="5">
        <f>'[1]KEYS Layout_template_automation'!E479</f>
        <v>9</v>
      </c>
      <c r="AC479" s="30" t="str">
        <f>'[1]KEYS Layout_template_automation'!F479</f>
        <v>[ MATX ]</v>
      </c>
      <c r="AD479" s="31" t="str">
        <f>'[1]KEYS Layout_template_automation'!G479</f>
        <v>[ X.FN ]</v>
      </c>
      <c r="AE479" s="36"/>
      <c r="AF479" s="45" t="s">
        <v>49</v>
      </c>
      <c r="AG479" s="21"/>
      <c r="AH479" t="str">
        <f t="shared" si="42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IF(AM479="ITM_NULL","ITM_NULL",VLOOKUP(AM479,'C43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41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6" t="str">
        <f>'[1]KEYS Layout_template_automation'!A480</f>
        <v>N43 R</v>
      </c>
      <c r="Y480" s="11">
        <f>'[1]KEYS Layout_template_automation'!B480</f>
        <v>5</v>
      </c>
      <c r="Z480" s="11">
        <f>'[1]KEYS Layout_template_automation'!C480</f>
        <v>5</v>
      </c>
      <c r="AA480" s="6" t="str">
        <f>'[1]KEYS Layout_template_automation'!D480</f>
        <v>N43 R.55</v>
      </c>
      <c r="AB480" s="27" t="str">
        <f>'[1]KEYS Layout_template_automation'!E480</f>
        <v>÷</v>
      </c>
      <c r="AC480" s="30" t="str">
        <f>'[1]KEYS Layout_template_automation'!F480</f>
        <v>[ STAT ]</v>
      </c>
      <c r="AD480" s="31" t="str">
        <f>'[1]KEYS Layout_template_automation'!G480</f>
        <v>[ SUM ]</v>
      </c>
      <c r="AE480" s="36"/>
      <c r="AF480" s="45" t="s">
        <v>50</v>
      </c>
      <c r="AG480" s="21"/>
      <c r="AH480" t="str">
        <f t="shared" si="42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IF(AM480="ITM_NULL","ITM_NULL",VLOOKUP(AM480,'C43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41"/>
        <v>{55,                  ITM_DIV,              -MNU_STAT,            -MNU_SUMS,            ITM_OBELUS,           ITM_R,                ITM_r,                ITM_9,                ITM_9               },</v>
      </c>
    </row>
    <row r="481" spans="24:44" ht="18" customHeight="1">
      <c r="X481" s="76" t="str">
        <f>'[1]KEYS Layout_template_automation'!A481</f>
        <v>N43 R</v>
      </c>
      <c r="Y481" s="10">
        <f>'[1]KEYS Layout_template_automation'!B481</f>
        <v>6</v>
      </c>
      <c r="Z481" s="10">
        <f>'[1]KEYS Layout_template_automation'!C481</f>
        <v>1</v>
      </c>
      <c r="AA481" s="6" t="str">
        <f>'[1]KEYS Layout_template_automation'!D481</f>
        <v>N43 R.61</v>
      </c>
      <c r="AB481" s="27" t="str">
        <f>'[1]KEYS Layout_template_automation'!E481</f>
        <v xml:space="preserve"> f </v>
      </c>
      <c r="AC481" s="30" t="str">
        <f>'[1]KEYS Layout_template_automation'!F481</f>
        <v xml:space="preserve"> </v>
      </c>
      <c r="AD481" s="31" t="str">
        <f>'[1]KEYS Layout_template_automation'!G481</f>
        <v xml:space="preserve"> </v>
      </c>
      <c r="AE481" s="36"/>
      <c r="AF481" s="45" t="s">
        <v>133</v>
      </c>
      <c r="AG481" s="21"/>
      <c r="AH481" t="str">
        <f t="shared" si="42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IF(AM481="ITM_NULL","ITM_NULL",VLOOKUP(AM481,'C43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41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6" t="str">
        <f>'[1]KEYS Layout_template_automation'!A482</f>
        <v>N43 R</v>
      </c>
      <c r="Y482" s="11">
        <f>'[1]KEYS Layout_template_automation'!B482</f>
        <v>6</v>
      </c>
      <c r="Z482" s="11">
        <f>'[1]KEYS Layout_template_automation'!C482</f>
        <v>2</v>
      </c>
      <c r="AA482" s="6" t="str">
        <f>'[1]KEYS Layout_template_automation'!D482</f>
        <v>N43 R.62</v>
      </c>
      <c r="AB482" s="5">
        <f>'[1]KEYS Layout_template_automation'!E482</f>
        <v>4</v>
      </c>
      <c r="AC482" s="30" t="str">
        <f>'[1]KEYS Layout_template_automation'!F482</f>
        <v>[ BASE ]</v>
      </c>
      <c r="AD482" s="31" t="str">
        <f>'[1]KEYS Layout_template_automation'!G482</f>
        <v>[ CLK ]</v>
      </c>
      <c r="AE482" s="36"/>
      <c r="AF482" s="45" t="s">
        <v>51</v>
      </c>
      <c r="AG482" s="21"/>
      <c r="AH482" t="str">
        <f t="shared" si="42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IF(AM482="ITM_NULL","ITM_NULL",VLOOKUP(AM482,'C43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41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6" t="str">
        <f>'[1]KEYS Layout_template_automation'!A483</f>
        <v>N43 R</v>
      </c>
      <c r="Y483" s="11">
        <f>'[1]KEYS Layout_template_automation'!B483</f>
        <v>6</v>
      </c>
      <c r="Z483" s="11">
        <f>'[1]KEYS Layout_template_automation'!C483</f>
        <v>3</v>
      </c>
      <c r="AA483" s="6" t="str">
        <f>'[1]KEYS Layout_template_automation'!D483</f>
        <v>N43 R.63</v>
      </c>
      <c r="AB483" s="5">
        <f>'[1]KEYS Layout_template_automation'!E483</f>
        <v>5</v>
      </c>
      <c r="AC483" s="30" t="str">
        <f>'[1]KEYS Layout_template_automation'!F483</f>
        <v>[ CONV ]</v>
      </c>
      <c r="AD483" s="31" t="str">
        <f>'[1]KEYS Layout_template_automation'!G483</f>
        <v>[ UNIT ]</v>
      </c>
      <c r="AE483" s="36"/>
      <c r="AF483" s="45" t="s">
        <v>52</v>
      </c>
      <c r="AG483" s="21"/>
      <c r="AH483" t="str">
        <f t="shared" si="42"/>
        <v>{63</v>
      </c>
      <c r="AI483" t="str">
        <f>VLOOKUP(AB483,Sheet3!$B:$C,2,0)</f>
        <v>ITM_5</v>
      </c>
      <c r="AJ483" t="str">
        <f>VLOOKUP(AC483,Sheet3!$B:$C,2,0)</f>
        <v>-MNU_ANGLECONV</v>
      </c>
      <c r="AK483" t="str">
        <f>VLOOKUP(AD483,Sheet3!$B:$C,2,0)</f>
        <v>-MNU_UNITCONV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IF(AM483="ITM_NULL","ITM_NULL",VLOOKUP(AM483,'C43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41"/>
        <v>{63,                  ITM_5,                -MNU_ANGLECONV,       -MNU_UNITCONV,        ITM_5,                ITM_T,                ITM_t,                ITM_4,                ITM_4               },</v>
      </c>
    </row>
    <row r="484" spans="24:44" ht="18" customHeight="1">
      <c r="X484" s="76" t="str">
        <f>'[1]KEYS Layout_template_automation'!A484</f>
        <v>N43 R</v>
      </c>
      <c r="Y484" s="11">
        <f>'[1]KEYS Layout_template_automation'!B484</f>
        <v>6</v>
      </c>
      <c r="Z484" s="11">
        <f>'[1]KEYS Layout_template_automation'!C484</f>
        <v>4</v>
      </c>
      <c r="AA484" s="6" t="str">
        <f>'[1]KEYS Layout_template_automation'!D484</f>
        <v>N43 R.64</v>
      </c>
      <c r="AB484" s="5">
        <f>'[1]KEYS Layout_template_automation'!E484</f>
        <v>6</v>
      </c>
      <c r="AC484" s="30" t="str">
        <f>'[1]KEYS Layout_template_automation'!F484</f>
        <v>[ FLAG ]</v>
      </c>
      <c r="AD484" s="31" t="str">
        <f>'[1]KEYS Layout_template_automation'!G484</f>
        <v>[ BITS ]</v>
      </c>
      <c r="AE484" s="36"/>
      <c r="AF484" s="45" t="s">
        <v>53</v>
      </c>
      <c r="AG484" s="21"/>
      <c r="AH484" t="str">
        <f t="shared" si="42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IF(AM484="ITM_NULL","ITM_NULL",VLOOKUP(AM484,'C43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41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6" t="str">
        <f>'[1]KEYS Layout_template_automation'!A485</f>
        <v>N43 R</v>
      </c>
      <c r="Y485" s="11">
        <f>'[1]KEYS Layout_template_automation'!B485</f>
        <v>6</v>
      </c>
      <c r="Z485" s="11">
        <f>'[1]KEYS Layout_template_automation'!C485</f>
        <v>5</v>
      </c>
      <c r="AA485" s="6" t="str">
        <f>'[1]KEYS Layout_template_automation'!D485</f>
        <v>N43 R.65</v>
      </c>
      <c r="AB485" s="27" t="str">
        <f>'[1]KEYS Layout_template_automation'!E485</f>
        <v>✕</v>
      </c>
      <c r="AC485" s="30" t="str">
        <f>'[1]KEYS Layout_template_automation'!F485</f>
        <v>[ PROB ]</v>
      </c>
      <c r="AD485" s="31" t="str">
        <f>'[1]KEYS Layout_template_automation'!G485</f>
        <v>[ INTS ]</v>
      </c>
      <c r="AE485" s="36"/>
      <c r="AF485" s="45" t="s">
        <v>54</v>
      </c>
      <c r="AG485" s="21"/>
      <c r="AH485" t="str">
        <f t="shared" si="42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IF(AM485="ITM_NULL","ITM_NULL",VLOOKUP(AM485,'C43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41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6" t="str">
        <f>'[1]KEYS Layout_template_automation'!A486</f>
        <v>N43 R</v>
      </c>
      <c r="Y486" s="10">
        <f>'[1]KEYS Layout_template_automation'!B486</f>
        <v>7</v>
      </c>
      <c r="Z486" s="10">
        <f>'[1]KEYS Layout_template_automation'!C486</f>
        <v>1</v>
      </c>
      <c r="AA486" s="6" t="str">
        <f>'[1]KEYS Layout_template_automation'!D486</f>
        <v>N43 R.71</v>
      </c>
      <c r="AB486" s="27" t="str">
        <f>'[1]KEYS Layout_template_automation'!E486</f>
        <v xml:space="preserve"> g </v>
      </c>
      <c r="AC486" s="30" t="str">
        <f>'[1]KEYS Layout_template_automation'!F486</f>
        <v xml:space="preserve"> </v>
      </c>
      <c r="AD486" s="31" t="str">
        <f>'[1]KEYS Layout_template_automation'!G486</f>
        <v xml:space="preserve"> </v>
      </c>
      <c r="AE486" s="36"/>
      <c r="AF486" s="45" t="s">
        <v>133</v>
      </c>
      <c r="AG486" s="21"/>
      <c r="AH486" t="str">
        <f t="shared" si="42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IF(AM486="ITM_NULL","ITM_NULL",VLOOKUP(AM486,'C43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41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6" t="str">
        <f>'[1]KEYS Layout_template_automation'!A487</f>
        <v>N43 R</v>
      </c>
      <c r="Y487" s="11">
        <f>'[1]KEYS Layout_template_automation'!B487</f>
        <v>7</v>
      </c>
      <c r="Z487" s="11">
        <f>'[1]KEYS Layout_template_automation'!C487</f>
        <v>2</v>
      </c>
      <c r="AA487" s="6" t="str">
        <f>'[1]KEYS Layout_template_automation'!D487</f>
        <v>N43 R.72</v>
      </c>
      <c r="AB487" s="5">
        <f>'[1]KEYS Layout_template_automation'!E487</f>
        <v>1</v>
      </c>
      <c r="AC487" s="30" t="str">
        <f>'[1]KEYS Layout_template_automation'!F487</f>
        <v>ASN</v>
      </c>
      <c r="AD487" s="31" t="str">
        <f>'[1]KEYS Layout_template_automation'!G487</f>
        <v>[ KEYS ]</v>
      </c>
      <c r="AE487" s="36"/>
      <c r="AF487" s="45" t="s">
        <v>132</v>
      </c>
      <c r="AG487" s="21"/>
      <c r="AH487" t="str">
        <f t="shared" si="42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IF(AM487="ITM_NULL","ITM_NULL",VLOOKUP(AM487,'C43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41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6" t="str">
        <f>'[1]KEYS Layout_template_automation'!A488</f>
        <v>N43 R</v>
      </c>
      <c r="Y488" s="11">
        <f>'[1]KEYS Layout_template_automation'!B488</f>
        <v>7</v>
      </c>
      <c r="Z488" s="11">
        <f>'[1]KEYS Layout_template_automation'!C488</f>
        <v>3</v>
      </c>
      <c r="AA488" s="6" t="str">
        <f>'[1]KEYS Layout_template_automation'!D488</f>
        <v>N43 R.73</v>
      </c>
      <c r="AB488" s="5">
        <f>'[1]KEYS Layout_template_automation'!E488</f>
        <v>2</v>
      </c>
      <c r="AC488" s="30" t="str">
        <f>'[1]KEYS Layout_template_automation'!F488</f>
        <v>GTO</v>
      </c>
      <c r="AD488" s="31" t="str">
        <f>'[1]KEYS Layout_template_automation'!G488</f>
        <v>[ LOOP ]</v>
      </c>
      <c r="AE488" s="36"/>
      <c r="AF488" s="45" t="s">
        <v>55</v>
      </c>
      <c r="AG488" s="21"/>
      <c r="AH488" t="str">
        <f t="shared" si="42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IF(AM488="ITM_NULL","ITM_NULL",VLOOKUP(AM488,'C43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41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6" t="str">
        <f>'[1]KEYS Layout_template_automation'!A489</f>
        <v>N43 R</v>
      </c>
      <c r="Y489" s="11">
        <f>'[1]KEYS Layout_template_automation'!B489</f>
        <v>7</v>
      </c>
      <c r="Z489" s="11">
        <f>'[1]KEYS Layout_template_automation'!C489</f>
        <v>4</v>
      </c>
      <c r="AA489" s="6" t="str">
        <f>'[1]KEYS Layout_template_automation'!D489</f>
        <v>N43 R.74</v>
      </c>
      <c r="AB489" s="5">
        <f>'[1]KEYS Layout_template_automation'!E489</f>
        <v>3</v>
      </c>
      <c r="AC489" s="30" t="str">
        <f>'[1]KEYS Layout_template_automation'!F489</f>
        <v>[ PART ]</v>
      </c>
      <c r="AD489" s="31" t="str">
        <f>'[1]KEYS Layout_template_automation'!G489</f>
        <v>[ TEST ]</v>
      </c>
      <c r="AE489" s="36"/>
      <c r="AF489" s="45" t="s">
        <v>56</v>
      </c>
      <c r="AG489" s="21"/>
      <c r="AH489" t="str">
        <f t="shared" si="42"/>
        <v>{74</v>
      </c>
      <c r="AI489" t="str">
        <f>VLOOKUP(AB489,Sheet3!$B:$C,2,0)</f>
        <v>ITM_3</v>
      </c>
      <c r="AJ489" t="str">
        <f>VLOOKUP(AC489,Sheet3!$B:$C,2,0)</f>
        <v>-MNU_PARTS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IF(AM489="ITM_NULL","ITM_NULL",VLOOKUP(AM489,'C43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41"/>
        <v>{74,                  ITM_3,                -MNU_PARTS,           -MNU_TEST,            ITM_3,                ITM_Y,                ITM_y,                ITM_2,                ITM_2               },</v>
      </c>
    </row>
    <row r="490" spans="24:44" ht="18" customHeight="1">
      <c r="X490" s="76" t="str">
        <f>'[1]KEYS Layout_template_automation'!A490</f>
        <v>N43 R</v>
      </c>
      <c r="Y490" s="11">
        <f>'[1]KEYS Layout_template_automation'!B490</f>
        <v>7</v>
      </c>
      <c r="Z490" s="11">
        <f>'[1]KEYS Layout_template_automation'!C490</f>
        <v>5</v>
      </c>
      <c r="AA490" s="6" t="str">
        <f>'[1]KEYS Layout_template_automation'!D490</f>
        <v>N43 R.75</v>
      </c>
      <c r="AB490" s="5" t="str">
        <f>'[1]KEYS Layout_template_automation'!E490</f>
        <v>-</v>
      </c>
      <c r="AC490" s="30" t="str">
        <f>'[1]KEYS Layout_template_automation'!F490</f>
        <v>[ FIN ]</v>
      </c>
      <c r="AD490" s="31" t="str">
        <f>'[1]KEYS Layout_template_automation'!G490</f>
        <v>[ alphaSTR ]</v>
      </c>
      <c r="AE490" s="36"/>
      <c r="AF490" s="45" t="s">
        <v>57</v>
      </c>
      <c r="AG490" s="21"/>
      <c r="AH490" t="str">
        <f t="shared" si="42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IF(AM490="ITM_NULL","ITM_NULL",VLOOKUP(AM490,'C43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41"/>
        <v>{75,                  ITM_SUB,              -MNU_FIN,             -MNU_ALPHAFN,         ITM_MINUS,            ITM_Z,                ITM_z,                ITM_3,                ITM_3               },</v>
      </c>
    </row>
    <row r="491" spans="24:44" ht="18" customHeight="1">
      <c r="X491" s="76" t="str">
        <f>'[1]KEYS Layout_template_automation'!A491</f>
        <v>N43 R</v>
      </c>
      <c r="Y491" s="10">
        <f>'[1]KEYS Layout_template_automation'!B491</f>
        <v>8</v>
      </c>
      <c r="Z491" s="10">
        <f>'[1]KEYS Layout_template_automation'!C491</f>
        <v>1</v>
      </c>
      <c r="AA491" s="6" t="str">
        <f>'[1]KEYS Layout_template_automation'!D491</f>
        <v>N43 R.81</v>
      </c>
      <c r="AB491" s="5" t="str">
        <f>'[1]KEYS Layout_template_automation'!E491</f>
        <v>EXIT</v>
      </c>
      <c r="AC491" s="30" t="str">
        <f>'[1]KEYS Layout_template_automation'!F491</f>
        <v>OFF</v>
      </c>
      <c r="AD491" s="31" t="str">
        <f>'[1]KEYS Layout_template_automation'!G491</f>
        <v>PRN</v>
      </c>
      <c r="AE491" s="36"/>
      <c r="AF491" s="45" t="s">
        <v>133</v>
      </c>
      <c r="AG491" s="21"/>
      <c r="AH491" t="str">
        <f t="shared" si="42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IF(AM491="ITM_NULL","ITM_NULL",VLOOKUP(AM491,'C43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41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6" t="str">
        <f>'[1]KEYS Layout_template_automation'!A492</f>
        <v>N43 R</v>
      </c>
      <c r="Y492" s="11">
        <f>'[1]KEYS Layout_template_automation'!B492</f>
        <v>8</v>
      </c>
      <c r="Z492" s="11">
        <f>'[1]KEYS Layout_template_automation'!C492</f>
        <v>2</v>
      </c>
      <c r="AA492" s="6" t="str">
        <f>'[1]KEYS Layout_template_automation'!D492</f>
        <v>N43 R.82</v>
      </c>
      <c r="AB492" s="5">
        <f>'[1]KEYS Layout_template_automation'!E492</f>
        <v>0</v>
      </c>
      <c r="AC492" s="30" t="str">
        <f>'[1]KEYS Layout_template_automation'!F492</f>
        <v>VIEW</v>
      </c>
      <c r="AD492" s="31" t="str">
        <f>'[1]KEYS Layout_template_automation'!G492</f>
        <v>STOPW</v>
      </c>
      <c r="AE492" s="36"/>
      <c r="AF492" s="45" t="s">
        <v>17</v>
      </c>
      <c r="AG492" s="21"/>
      <c r="AH492" t="str">
        <f t="shared" si="42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IF(AM492="ITM_NULL","ITM_NULL",VLOOKUP(AM492,'C43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41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6" t="str">
        <f>'[1]KEYS Layout_template_automation'!A493</f>
        <v>N43 R</v>
      </c>
      <c r="Y493" s="11">
        <f>'[1]KEYS Layout_template_automation'!B493</f>
        <v>8</v>
      </c>
      <c r="Z493" s="11">
        <f>'[1]KEYS Layout_template_automation'!C493</f>
        <v>3</v>
      </c>
      <c r="AA493" s="6" t="str">
        <f>'[1]KEYS Layout_template_automation'!D493</f>
        <v>N43 R.83</v>
      </c>
      <c r="AB493" s="5" t="str">
        <f>'[1]KEYS Layout_template_automation'!E493</f>
        <v>.</v>
      </c>
      <c r="AC493" s="30" t="str">
        <f>'[1]KEYS Layout_template_automation'!F493</f>
        <v>SHOW</v>
      </c>
      <c r="AD493" s="31" t="str">
        <f>'[1]KEYS Layout_template_automation'!G493</f>
        <v>[ INFO ]</v>
      </c>
      <c r="AE493" s="36"/>
      <c r="AF493" s="45" t="s">
        <v>59</v>
      </c>
      <c r="AG493" s="21"/>
      <c r="AH493" t="str">
        <f t="shared" si="42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IF(AM493="ITM_NULL","ITM_NULL",VLOOKUP(AM493,'C43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41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6" t="str">
        <f>'[1]KEYS Layout_template_automation'!A494</f>
        <v>N43 R</v>
      </c>
      <c r="Y494" s="11">
        <f>'[1]KEYS Layout_template_automation'!B494</f>
        <v>8</v>
      </c>
      <c r="Z494" s="11">
        <f>'[1]KEYS Layout_template_automation'!C494</f>
        <v>4</v>
      </c>
      <c r="AA494" s="6" t="str">
        <f>'[1]KEYS Layout_template_automation'!D494</f>
        <v>N43 R.84</v>
      </c>
      <c r="AB494" s="5" t="str">
        <f>'[1]KEYS Layout_template_automation'!E494</f>
        <v>R/S</v>
      </c>
      <c r="AC494" s="30" t="str">
        <f>'[1]KEYS Layout_template_automation'!F494</f>
        <v>PRGM</v>
      </c>
      <c r="AD494" s="31" t="str">
        <f>'[1]KEYS Layout_template_automation'!G494</f>
        <v>[ P.FN ]</v>
      </c>
      <c r="AE494" s="36"/>
      <c r="AF494" s="46" t="s">
        <v>395</v>
      </c>
      <c r="AG494" s="21"/>
      <c r="AH494" t="str">
        <f t="shared" si="42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IF(AM494="ITM_NULL","ITM_NULL",VLOOKUP(AM494,'C43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41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6" t="str">
        <f>'[1]KEYS Layout_template_automation'!A495</f>
        <v>N43 R</v>
      </c>
      <c r="Y495" s="11">
        <f>'[1]KEYS Layout_template_automation'!B495</f>
        <v>8</v>
      </c>
      <c r="Z495" s="11">
        <f>'[1]KEYS Layout_template_automation'!C495</f>
        <v>5</v>
      </c>
      <c r="AA495" s="6" t="str">
        <f>'[1]KEYS Layout_template_automation'!D495</f>
        <v>N43 R.85</v>
      </c>
      <c r="AB495" s="5" t="str">
        <f>'[1]KEYS Layout_template_automation'!E495</f>
        <v>+</v>
      </c>
      <c r="AC495" s="31" t="str">
        <f>'[1]KEYS Layout_template_automation'!F495</f>
        <v>[ CAT ]</v>
      </c>
      <c r="AD495" s="31" t="str">
        <f>'[1]KEYS Layout_template_automation'!G495</f>
        <v>[ I/O ]</v>
      </c>
      <c r="AE495" s="36"/>
      <c r="AF495" s="45" t="s">
        <v>60</v>
      </c>
      <c r="AG495" s="21"/>
      <c r="AH495" t="str">
        <f t="shared" si="42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IF(AM495="ITM_NULL","ITM_NULL",VLOOKUP(AM495,'C43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f>'[1]KEYS Layout_template_automation'!A496</f>
        <v>0</v>
      </c>
      <c r="Y496" s="12">
        <f>'[1]KEYS Layout_template_automation'!B496</f>
        <v>0</v>
      </c>
      <c r="Z496" s="12">
        <f>'[1]KEYS Layout_template_automation'!C496</f>
        <v>0</v>
      </c>
      <c r="AA496" s="4">
        <f>'[1]KEYS Layout_template_automation'!D496</f>
        <v>0</v>
      </c>
      <c r="AB496" s="4">
        <f>'[1]KEYS Layout_template_automation'!E496</f>
        <v>0</v>
      </c>
      <c r="AC496" s="4">
        <f>'[1]KEYS Layout_template_automation'!F496</f>
        <v>0</v>
      </c>
      <c r="AD496" s="4">
        <f>'[1]KEYS Layout_template_automation'!G496</f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f>'[1]KEYS Layout_template_automation'!A497</f>
        <v>0</v>
      </c>
      <c r="Y497" s="12">
        <f>'[1]KEYS Layout_template_automation'!B497</f>
        <v>0</v>
      </c>
      <c r="Z497" s="12">
        <f>'[1]KEYS Layout_template_automation'!C497</f>
        <v>0</v>
      </c>
      <c r="AA497" s="4">
        <f>'[1]KEYS Layout_template_automation'!D497</f>
        <v>0</v>
      </c>
      <c r="AB497" s="4">
        <f>'[1]KEYS Layout_template_automation'!E497</f>
        <v>0</v>
      </c>
      <c r="AC497" s="4">
        <f>'[1]KEYS Layout_template_automation'!F497</f>
        <v>0</v>
      </c>
      <c r="AD497" s="4">
        <f>'[1]KEYS Layout_template_automation'!G497</f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3" t="str">
        <f>'[1]KEYS Layout_template_automation'!A498</f>
        <v>D47</v>
      </c>
      <c r="Y498" s="84">
        <f>'[1]KEYS Layout_template_automation'!B498</f>
        <v>1</v>
      </c>
      <c r="Z498" s="84">
        <f>'[1]KEYS Layout_template_automation'!C498</f>
        <v>1</v>
      </c>
      <c r="AA498" s="85" t="str">
        <f>'[1]KEYS Layout_template_automation'!D498</f>
        <v>D47.11</v>
      </c>
      <c r="AB498" s="86" t="str">
        <f>'[1]KEYS Layout_template_automation'!E498</f>
        <v>F1</v>
      </c>
      <c r="AC498" s="87">
        <f>'[1]KEYS Layout_template_automation'!F498</f>
        <v>0</v>
      </c>
      <c r="AD498" s="87">
        <f>'[1]KEYS Layout_template_automation'!G498</f>
        <v>0</v>
      </c>
      <c r="AE498" s="88"/>
      <c r="AF498" s="89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90" t="str">
        <f>'[1]KEYS Layout_template_automation'!A499</f>
        <v>D47</v>
      </c>
      <c r="Y499" s="91">
        <f>'[1]KEYS Layout_template_automation'!B499</f>
        <v>1</v>
      </c>
      <c r="Z499" s="91">
        <f>'[1]KEYS Layout_template_automation'!C499</f>
        <v>2</v>
      </c>
      <c r="AA499" s="85" t="str">
        <f>'[1]KEYS Layout_template_automation'!D499</f>
        <v>D47.12</v>
      </c>
      <c r="AB499" s="86" t="str">
        <f>'[1]KEYS Layout_template_automation'!E499</f>
        <v>F2</v>
      </c>
      <c r="AC499" s="87">
        <f>'[1]KEYS Layout_template_automation'!F499</f>
        <v>0</v>
      </c>
      <c r="AD499" s="87">
        <f>'[1]KEYS Layout_template_automation'!G499</f>
        <v>0</v>
      </c>
      <c r="AE499" s="88"/>
      <c r="AF499" s="89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90" t="str">
        <f>'[1]KEYS Layout_template_automation'!A500</f>
        <v>D47</v>
      </c>
      <c r="Y500" s="91">
        <f>'[1]KEYS Layout_template_automation'!B500</f>
        <v>1</v>
      </c>
      <c r="Z500" s="91">
        <f>'[1]KEYS Layout_template_automation'!C500</f>
        <v>3</v>
      </c>
      <c r="AA500" s="85" t="str">
        <f>'[1]KEYS Layout_template_automation'!D500</f>
        <v>D47.13</v>
      </c>
      <c r="AB500" s="86" t="str">
        <f>'[1]KEYS Layout_template_automation'!E500</f>
        <v>F3</v>
      </c>
      <c r="AC500" s="87">
        <f>'[1]KEYS Layout_template_automation'!F500</f>
        <v>0</v>
      </c>
      <c r="AD500" s="87">
        <f>'[1]KEYS Layout_template_automation'!G500</f>
        <v>0</v>
      </c>
      <c r="AE500" s="88"/>
      <c r="AF500" s="89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90" t="str">
        <f>'[1]KEYS Layout_template_automation'!A501</f>
        <v>D47</v>
      </c>
      <c r="Y501" s="91">
        <f>'[1]KEYS Layout_template_automation'!B501</f>
        <v>1</v>
      </c>
      <c r="Z501" s="91">
        <f>'[1]KEYS Layout_template_automation'!C501</f>
        <v>4</v>
      </c>
      <c r="AA501" s="85" t="str">
        <f>'[1]KEYS Layout_template_automation'!D501</f>
        <v>D47.14</v>
      </c>
      <c r="AB501" s="86" t="str">
        <f>'[1]KEYS Layout_template_automation'!E501</f>
        <v>F4</v>
      </c>
      <c r="AC501" s="87">
        <f>'[1]KEYS Layout_template_automation'!F501</f>
        <v>0</v>
      </c>
      <c r="AD501" s="87">
        <f>'[1]KEYS Layout_template_automation'!G501</f>
        <v>0</v>
      </c>
      <c r="AE501" s="88"/>
      <c r="AF501" s="89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90" t="str">
        <f>'[1]KEYS Layout_template_automation'!A502</f>
        <v>D47</v>
      </c>
      <c r="Y502" s="91">
        <f>'[1]KEYS Layout_template_automation'!B502</f>
        <v>1</v>
      </c>
      <c r="Z502" s="91">
        <f>'[1]KEYS Layout_template_automation'!C502</f>
        <v>5</v>
      </c>
      <c r="AA502" s="85" t="str">
        <f>'[1]KEYS Layout_template_automation'!D502</f>
        <v>D47.15</v>
      </c>
      <c r="AB502" s="86" t="str">
        <f>'[1]KEYS Layout_template_automation'!E502</f>
        <v>F4</v>
      </c>
      <c r="AC502" s="87">
        <f>'[1]KEYS Layout_template_automation'!F502</f>
        <v>0</v>
      </c>
      <c r="AD502" s="87">
        <f>'[1]KEYS Layout_template_automation'!G502</f>
        <v>0</v>
      </c>
      <c r="AE502" s="88"/>
      <c r="AF502" s="89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90" t="str">
        <f>'[1]KEYS Layout_template_automation'!A503</f>
        <v>D47</v>
      </c>
      <c r="Y503" s="91">
        <f>'[1]KEYS Layout_template_automation'!B503</f>
        <v>1</v>
      </c>
      <c r="Z503" s="91">
        <f>'[1]KEYS Layout_template_automation'!C503</f>
        <v>6</v>
      </c>
      <c r="AA503" s="85" t="str">
        <f>'[1]KEYS Layout_template_automation'!D503</f>
        <v>D47.16</v>
      </c>
      <c r="AB503" s="86" t="str">
        <f>'[1]KEYS Layout_template_automation'!E503</f>
        <v>F6</v>
      </c>
      <c r="AC503" s="87">
        <f>'[1]KEYS Layout_template_automation'!F503</f>
        <v>0</v>
      </c>
      <c r="AD503" s="87">
        <f>'[1]KEYS Layout_template_automation'!G503</f>
        <v>0</v>
      </c>
      <c r="AE503" s="88"/>
      <c r="AF503" s="89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90" t="str">
        <f>'[1]KEYS Layout_template_automation'!A504</f>
        <v>D47</v>
      </c>
      <c r="Y504" s="84">
        <f>'[1]KEYS Layout_template_automation'!B504</f>
        <v>2</v>
      </c>
      <c r="Z504" s="84">
        <f>'[1]KEYS Layout_template_automation'!C504</f>
        <v>1</v>
      </c>
      <c r="AA504" s="85" t="str">
        <f>'[1]KEYS Layout_template_automation'!D504</f>
        <v>D47.21</v>
      </c>
      <c r="AB504" s="86" t="str">
        <f>'[1]KEYS Layout_template_automation'!E504</f>
        <v>LN</v>
      </c>
      <c r="AC504" s="92" t="str">
        <f>'[1]KEYS Layout_template_automation'!F504</f>
        <v>e^x</v>
      </c>
      <c r="AD504" s="93" t="str">
        <f>'[1]KEYS Layout_template_automation'!G504</f>
        <v>a b/c</v>
      </c>
      <c r="AE504" s="88"/>
      <c r="AF504" s="45" t="s">
        <v>33</v>
      </c>
      <c r="AG504" s="21"/>
      <c r="AH504" t="str">
        <f t="shared" si="42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43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90" t="str">
        <f>'[1]KEYS Layout_template_automation'!A505</f>
        <v>D47</v>
      </c>
      <c r="Y505" s="91">
        <f>'[1]KEYS Layout_template_automation'!B505</f>
        <v>2</v>
      </c>
      <c r="Z505" s="91">
        <f>'[1]KEYS Layout_template_automation'!C505</f>
        <v>2</v>
      </c>
      <c r="AA505" s="85" t="str">
        <f>'[1]KEYS Layout_template_automation'!D505</f>
        <v>D47.22</v>
      </c>
      <c r="AB505" s="86" t="str">
        <f>'[1]KEYS Layout_template_automation'!E505</f>
        <v>LOG</v>
      </c>
      <c r="AC505" s="92" t="str">
        <f>'[1]KEYS Layout_template_automation'!F505</f>
        <v>10^x</v>
      </c>
      <c r="AD505" s="93" t="str">
        <f>'[1]KEYS Layout_template_automation'!G505</f>
        <v>#</v>
      </c>
      <c r="AE505" s="88"/>
      <c r="AF505" s="45" t="s">
        <v>34</v>
      </c>
      <c r="AG505" s="21"/>
      <c r="AH505" t="str">
        <f t="shared" si="42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43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90" t="str">
        <f>'[1]KEYS Layout_template_automation'!A506</f>
        <v>D47</v>
      </c>
      <c r="Y506" s="91">
        <f>'[1]KEYS Layout_template_automation'!B506</f>
        <v>2</v>
      </c>
      <c r="Z506" s="91">
        <f>'[1]KEYS Layout_template_automation'!C506</f>
        <v>3</v>
      </c>
      <c r="AA506" s="85" t="str">
        <f>'[1]KEYS Layout_template_automation'!D506</f>
        <v>D47.23</v>
      </c>
      <c r="AB506" s="86" t="str">
        <f>'[1]KEYS Layout_template_automation'!E506</f>
        <v>√x</v>
      </c>
      <c r="AC506" s="92" t="str">
        <f>'[1]KEYS Layout_template_automation'!F506</f>
        <v>x^2</v>
      </c>
      <c r="AD506" s="93" t="str">
        <f>'[1]KEYS Layout_template_automation'!G506</f>
        <v>.ms</v>
      </c>
      <c r="AE506" s="88"/>
      <c r="AF506" s="45" t="s">
        <v>35</v>
      </c>
      <c r="AG506" s="21"/>
      <c r="AH506" t="str">
        <f t="shared" si="42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43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90" t="str">
        <f>'[1]KEYS Layout_template_automation'!A507</f>
        <v>D47</v>
      </c>
      <c r="Y507" s="91">
        <f>'[1]KEYS Layout_template_automation'!B507</f>
        <v>2</v>
      </c>
      <c r="Z507" s="91">
        <f>'[1]KEYS Layout_template_automation'!C507</f>
        <v>4</v>
      </c>
      <c r="AA507" s="85" t="str">
        <f>'[1]KEYS Layout_template_automation'!D507</f>
        <v>D47.24</v>
      </c>
      <c r="AB507" s="86" t="str">
        <f>'[1]KEYS Layout_template_automation'!E507</f>
        <v>SIN</v>
      </c>
      <c r="AC507" s="92" t="str">
        <f>'[1]KEYS Layout_template_automation'!F507</f>
        <v>ASIN</v>
      </c>
      <c r="AD507" s="93" t="str">
        <f>'[1]KEYS Layout_template_automation'!G507</f>
        <v>.d</v>
      </c>
      <c r="AE507" s="88"/>
      <c r="AF507" s="45" t="s">
        <v>36</v>
      </c>
      <c r="AG507" s="21"/>
      <c r="AH507" t="str">
        <f t="shared" si="42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43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90" t="str">
        <f>'[1]KEYS Layout_template_automation'!A508</f>
        <v>D47</v>
      </c>
      <c r="Y508" s="91">
        <f>'[1]KEYS Layout_template_automation'!B508</f>
        <v>2</v>
      </c>
      <c r="Z508" s="91">
        <f>'[1]KEYS Layout_template_automation'!C508</f>
        <v>5</v>
      </c>
      <c r="AA508" s="85" t="str">
        <f>'[1]KEYS Layout_template_automation'!D508</f>
        <v>D47.25</v>
      </c>
      <c r="AB508" s="86" t="str">
        <f>'[1]KEYS Layout_template_automation'!E508</f>
        <v>COS</v>
      </c>
      <c r="AC508" s="92" t="str">
        <f>'[1]KEYS Layout_template_automation'!F508</f>
        <v>ACOS</v>
      </c>
      <c r="AD508" s="93" t="str">
        <f>'[1]KEYS Layout_template_automation'!G508</f>
        <v>-&gt;R</v>
      </c>
      <c r="AE508" s="88"/>
      <c r="AF508" s="45" t="s">
        <v>37</v>
      </c>
      <c r="AG508" s="21"/>
      <c r="AH508" t="str">
        <f t="shared" si="42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43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90" t="str">
        <f>'[1]KEYS Layout_template_automation'!A509</f>
        <v>D47</v>
      </c>
      <c r="Y509" s="91">
        <f>'[1]KEYS Layout_template_automation'!B509</f>
        <v>2</v>
      </c>
      <c r="Z509" s="91">
        <f>'[1]KEYS Layout_template_automation'!C509</f>
        <v>6</v>
      </c>
      <c r="AA509" s="85" t="str">
        <f>'[1]KEYS Layout_template_automation'!D509</f>
        <v>D47.26</v>
      </c>
      <c r="AB509" s="86" t="str">
        <f>'[1]KEYS Layout_template_automation'!E509</f>
        <v>TAN</v>
      </c>
      <c r="AC509" s="92" t="str">
        <f>'[1]KEYS Layout_template_automation'!F509</f>
        <v>ATAN</v>
      </c>
      <c r="AD509" s="93" t="str">
        <f>'[1]KEYS Layout_template_automation'!G509</f>
        <v>-&gt;P</v>
      </c>
      <c r="AE509" s="88"/>
      <c r="AF509" s="45" t="s">
        <v>38</v>
      </c>
      <c r="AG509" s="21"/>
      <c r="AH509" t="str">
        <f t="shared" si="42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43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90" t="str">
        <f>'[1]KEYS Layout_template_automation'!A510</f>
        <v>D47</v>
      </c>
      <c r="Y510" s="84">
        <f>'[1]KEYS Layout_template_automation'!B510</f>
        <v>3</v>
      </c>
      <c r="Z510" s="84">
        <f>'[1]KEYS Layout_template_automation'!C510</f>
        <v>1</v>
      </c>
      <c r="AA510" s="85" t="str">
        <f>'[1]KEYS Layout_template_automation'!D510</f>
        <v>D47.31</v>
      </c>
      <c r="AB510" s="86" t="str">
        <f>'[1]KEYS Layout_template_automation'!E510</f>
        <v>STO</v>
      </c>
      <c r="AC510" s="92" t="str">
        <f>'[1]KEYS Layout_template_automation'!F510</f>
        <v>-&gt;I</v>
      </c>
      <c r="AD510" s="93" t="str">
        <f>'[1]KEYS Layout_template_automation'!G510</f>
        <v>%</v>
      </c>
      <c r="AE510" s="88"/>
      <c r="AF510" s="45" t="s">
        <v>39</v>
      </c>
      <c r="AG510" s="21"/>
      <c r="AH510" t="str">
        <f t="shared" si="42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43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90" t="str">
        <f>'[1]KEYS Layout_template_automation'!A511</f>
        <v>D47</v>
      </c>
      <c r="Y511" s="91">
        <f>'[1]KEYS Layout_template_automation'!B511</f>
        <v>3</v>
      </c>
      <c r="Z511" s="91">
        <f>'[1]KEYS Layout_template_automation'!C511</f>
        <v>2</v>
      </c>
      <c r="AA511" s="85" t="str">
        <f>'[1]KEYS Layout_template_automation'!D511</f>
        <v>D47.32</v>
      </c>
      <c r="AB511" s="86" t="str">
        <f>'[1]KEYS Layout_template_automation'!E511</f>
        <v>RCL</v>
      </c>
      <c r="AC511" s="92" t="str">
        <f>'[1]KEYS Layout_template_automation'!F511</f>
        <v>|x|</v>
      </c>
      <c r="AD511" s="93" t="str">
        <f>'[1]KEYS Layout_template_automation'!G511</f>
        <v>angle</v>
      </c>
      <c r="AE511" s="88"/>
      <c r="AF511" s="45" t="s">
        <v>40</v>
      </c>
      <c r="AG511" s="21"/>
      <c r="AH511" t="str">
        <f t="shared" si="42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43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90" t="str">
        <f>'[1]KEYS Layout_template_automation'!A512</f>
        <v>D47</v>
      </c>
      <c r="Y512" s="91">
        <f>'[1]KEYS Layout_template_automation'!B512</f>
        <v>3</v>
      </c>
      <c r="Z512" s="91">
        <f>'[1]KEYS Layout_template_automation'!C512</f>
        <v>3</v>
      </c>
      <c r="AA512" s="85" t="str">
        <f>'[1]KEYS Layout_template_automation'!D512</f>
        <v>D47.33</v>
      </c>
      <c r="AB512" s="86" t="str">
        <f>'[1]KEYS Layout_template_automation'!E512</f>
        <v>RDN</v>
      </c>
      <c r="AC512" s="92" t="str">
        <f>'[1]KEYS Layout_template_automation'!F512</f>
        <v>x√y</v>
      </c>
      <c r="AD512" s="93" t="str">
        <f>'[1]KEYS Layout_template_automation'!G512</f>
        <v>R Up</v>
      </c>
      <c r="AE512" s="88"/>
      <c r="AF512" s="45" t="s">
        <v>41</v>
      </c>
      <c r="AG512" s="21"/>
      <c r="AH512" t="str">
        <f t="shared" si="42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43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90" t="str">
        <f>'[1]KEYS Layout_template_automation'!A513</f>
        <v>D47</v>
      </c>
      <c r="Y513" s="91">
        <f>'[1]KEYS Layout_template_automation'!B513</f>
        <v>3</v>
      </c>
      <c r="Z513" s="91">
        <f>'[1]KEYS Layout_template_automation'!C513</f>
        <v>4</v>
      </c>
      <c r="AA513" s="85" t="str">
        <f>'[1]KEYS Layout_template_automation'!D513</f>
        <v>D47.34</v>
      </c>
      <c r="AB513" s="86" t="str">
        <f>'[1]KEYS Layout_template_automation'!E513</f>
        <v>1/x</v>
      </c>
      <c r="AC513" s="92" t="str">
        <f>'[1]KEYS Layout_template_automation'!F513</f>
        <v>y^x</v>
      </c>
      <c r="AD513" s="93" t="str">
        <f>'[1]KEYS Layout_template_automation'!G513</f>
        <v>pi</v>
      </c>
      <c r="AE513" s="88"/>
      <c r="AF513" s="45" t="s">
        <v>42</v>
      </c>
      <c r="AG513" s="21"/>
      <c r="AH513" t="str">
        <f t="shared" si="42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43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90" t="str">
        <f>'[1]KEYS Layout_template_automation'!A514</f>
        <v>D47</v>
      </c>
      <c r="Y514" s="91">
        <f>'[1]KEYS Layout_template_automation'!B514</f>
        <v>3</v>
      </c>
      <c r="Z514" s="91">
        <f>'[1]KEYS Layout_template_automation'!C514</f>
        <v>5</v>
      </c>
      <c r="AA514" s="85" t="str">
        <f>'[1]KEYS Layout_template_automation'!D514</f>
        <v>D47.35</v>
      </c>
      <c r="AB514" s="94" t="str">
        <f>'[1]KEYS Layout_template_automation'!E514</f>
        <v xml:space="preserve"> f </v>
      </c>
      <c r="AC514" s="95" t="str">
        <f>'[1]KEYS Layout_template_automation'!F514</f>
        <v xml:space="preserve"> </v>
      </c>
      <c r="AD514" s="95" t="str">
        <f>'[1]KEYS Layout_template_automation'!G514</f>
        <v xml:space="preserve"> </v>
      </c>
      <c r="AE514" s="88"/>
      <c r="AF514" s="96"/>
      <c r="AG514" s="21"/>
      <c r="AH514" t="str">
        <f t="shared" si="42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43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90" t="str">
        <f>'[1]KEYS Layout_template_automation'!A515</f>
        <v>D47</v>
      </c>
      <c r="Y515" s="91">
        <f>'[1]KEYS Layout_template_automation'!B515</f>
        <v>3</v>
      </c>
      <c r="Z515" s="91">
        <f>'[1]KEYS Layout_template_automation'!C515</f>
        <v>6</v>
      </c>
      <c r="AA515" s="85" t="str">
        <f>'[1]KEYS Layout_template_automation'!D515</f>
        <v>D47.36</v>
      </c>
      <c r="AB515" s="94" t="str">
        <f>'[1]KEYS Layout_template_automation'!E515</f>
        <v xml:space="preserve"> g </v>
      </c>
      <c r="AC515" s="95" t="str">
        <f>'[1]KEYS Layout_template_automation'!F515</f>
        <v xml:space="preserve"> </v>
      </c>
      <c r="AD515" s="95" t="str">
        <f>'[1]KEYS Layout_template_automation'!G515</f>
        <v xml:space="preserve"> </v>
      </c>
      <c r="AE515" s="88"/>
      <c r="AF515" s="96"/>
      <c r="AG515" s="21"/>
      <c r="AH515" t="str">
        <f t="shared" si="42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43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90" t="str">
        <f>'[1]KEYS Layout_template_automation'!A516</f>
        <v>D47</v>
      </c>
      <c r="Y516" s="84">
        <f>'[1]KEYS Layout_template_automation'!B516</f>
        <v>4</v>
      </c>
      <c r="Z516" s="84">
        <f>'[1]KEYS Layout_template_automation'!C516</f>
        <v>1</v>
      </c>
      <c r="AA516" s="85" t="str">
        <f>'[1]KEYS Layout_template_automation'!D516</f>
        <v>D47.41</v>
      </c>
      <c r="AB516" s="86" t="str">
        <f>'[1]KEYS Layout_template_automation'!E516</f>
        <v>ENTER</v>
      </c>
      <c r="AC516" s="92" t="str">
        <f>'[1]KEYS Layout_template_automation'!F516</f>
        <v>COMPLEX</v>
      </c>
      <c r="AD516" s="93" t="str">
        <f>'[1]KEYS Layout_template_automation'!G516</f>
        <v>[ CPX ]</v>
      </c>
      <c r="AE516" s="88"/>
      <c r="AF516" s="96"/>
      <c r="AG516" s="21"/>
      <c r="AH516" t="str">
        <f t="shared" si="42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43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90" t="str">
        <f>'[1]KEYS Layout_template_automation'!A517</f>
        <v>D47</v>
      </c>
      <c r="Y517" s="91">
        <f>'[1]KEYS Layout_template_automation'!B517</f>
        <v>4</v>
      </c>
      <c r="Z517" s="91">
        <f>'[1]KEYS Layout_template_automation'!C517</f>
        <v>2</v>
      </c>
      <c r="AA517" s="85" t="str">
        <f>'[1]KEYS Layout_template_automation'!D517</f>
        <v>D47.42</v>
      </c>
      <c r="AB517" s="86" t="str">
        <f>'[1]KEYS Layout_template_automation'!E517</f>
        <v>x &lt;&gt; y</v>
      </c>
      <c r="AC517" s="92" t="str">
        <f>'[1]KEYS Layout_template_automation'!F517</f>
        <v>LASTx</v>
      </c>
      <c r="AD517" s="93" t="str">
        <f>'[1]KEYS Layout_template_automation'!G517</f>
        <v>[ STK ]</v>
      </c>
      <c r="AE517" s="88"/>
      <c r="AF517" s="45" t="s">
        <v>43</v>
      </c>
      <c r="AG517" s="21"/>
      <c r="AH517" t="str">
        <f t="shared" si="42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43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90" t="str">
        <f>'[1]KEYS Layout_template_automation'!A518</f>
        <v>D47</v>
      </c>
      <c r="Y518" s="91">
        <f>'[1]KEYS Layout_template_automation'!B518</f>
        <v>4</v>
      </c>
      <c r="Z518" s="91">
        <f>'[1]KEYS Layout_template_automation'!C518</f>
        <v>3</v>
      </c>
      <c r="AA518" s="85" t="str">
        <f>'[1]KEYS Layout_template_automation'!D518</f>
        <v>D47.43</v>
      </c>
      <c r="AB518" s="86" t="str">
        <f>'[1]KEYS Layout_template_automation'!E518</f>
        <v>CHS</v>
      </c>
      <c r="AC518" s="92" t="str">
        <f>'[1]KEYS Layout_template_automation'!F518</f>
        <v>DRG</v>
      </c>
      <c r="AD518" s="93" t="str">
        <f>'[1]KEYS Layout_template_automation'!G518</f>
        <v>[ TRG ]</v>
      </c>
      <c r="AE518" s="88"/>
      <c r="AF518" s="45" t="s">
        <v>44</v>
      </c>
      <c r="AG518" s="21"/>
      <c r="AH518" t="str">
        <f t="shared" si="42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43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90" t="str">
        <f>'[1]KEYS Layout_template_automation'!A519</f>
        <v>D47</v>
      </c>
      <c r="Y519" s="91">
        <f>'[1]KEYS Layout_template_automation'!B519</f>
        <v>4</v>
      </c>
      <c r="Z519" s="91">
        <f>'[1]KEYS Layout_template_automation'!C519</f>
        <v>4</v>
      </c>
      <c r="AA519" s="85" t="str">
        <f>'[1]KEYS Layout_template_automation'!D519</f>
        <v>D47.44</v>
      </c>
      <c r="AB519" s="86" t="str">
        <f>'[1]KEYS Layout_template_automation'!E519</f>
        <v>EEX</v>
      </c>
      <c r="AC519" s="92" t="str">
        <f>'[1]KEYS Layout_template_automation'!F519</f>
        <v>[ EXP ]</v>
      </c>
      <c r="AD519" s="93" t="str">
        <f>'[1]KEYS Layout_template_automation'!G519</f>
        <v>[ DISP ]</v>
      </c>
      <c r="AE519" s="88"/>
      <c r="AF519" s="45" t="s">
        <v>45</v>
      </c>
      <c r="AG519" s="21"/>
      <c r="AH519" t="str">
        <f t="shared" si="42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43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90" t="str">
        <f>'[1]KEYS Layout_template_automation'!A520</f>
        <v>D47</v>
      </c>
      <c r="Y520" s="91">
        <f>'[1]KEYS Layout_template_automation'!B520</f>
        <v>4</v>
      </c>
      <c r="Z520" s="91">
        <f>'[1]KEYS Layout_template_automation'!C520</f>
        <v>5</v>
      </c>
      <c r="AA520" s="85" t="str">
        <f>'[1]KEYS Layout_template_automation'!D520</f>
        <v>D47.45</v>
      </c>
      <c r="AB520" s="86" t="str">
        <f>'[1]KEYS Layout_template_automation'!E520</f>
        <v>&lt;=</v>
      </c>
      <c r="AC520" s="92" t="str">
        <f>'[1]KEYS Layout_template_automation'!F520</f>
        <v>Undo</v>
      </c>
      <c r="AD520" s="93" t="str">
        <f>'[1]KEYS Layout_template_automation'!G520</f>
        <v>[ CLR ]</v>
      </c>
      <c r="AE520" s="88"/>
      <c r="AF520" s="96"/>
      <c r="AG520" s="21"/>
      <c r="AH520" t="str">
        <f t="shared" si="42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43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90" t="str">
        <f>'[1]KEYS Layout_template_automation'!A521</f>
        <v>D47</v>
      </c>
      <c r="Y521" s="84">
        <f>'[1]KEYS Layout_template_automation'!B521</f>
        <v>5</v>
      </c>
      <c r="Z521" s="84">
        <f>'[1]KEYS Layout_template_automation'!C521</f>
        <v>1</v>
      </c>
      <c r="AA521" s="85" t="str">
        <f>'[1]KEYS Layout_template_automation'!D521</f>
        <v>D47.51</v>
      </c>
      <c r="AB521" s="86" t="str">
        <f>'[1]KEYS Layout_template_automation'!E521</f>
        <v>XEQ</v>
      </c>
      <c r="AC521" s="92" t="str">
        <f>'[1]KEYS Layout_template_automation'!F521</f>
        <v>alpha</v>
      </c>
      <c r="AD521" s="93" t="str">
        <f>'[1]KEYS Layout_template_automation'!G521</f>
        <v>USER</v>
      </c>
      <c r="AE521" s="88"/>
      <c r="AF521" s="96"/>
      <c r="AG521" s="21"/>
      <c r="AH521" t="str">
        <f t="shared" si="42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43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90" t="str">
        <f>'[1]KEYS Layout_template_automation'!A522</f>
        <v>D47</v>
      </c>
      <c r="Y522" s="91">
        <f>'[1]KEYS Layout_template_automation'!B522</f>
        <v>5</v>
      </c>
      <c r="Z522" s="91">
        <f>'[1]KEYS Layout_template_automation'!C522</f>
        <v>2</v>
      </c>
      <c r="AA522" s="85" t="str">
        <f>'[1]KEYS Layout_template_automation'!D522</f>
        <v>D47.52</v>
      </c>
      <c r="AB522" s="86">
        <f>'[1]KEYS Layout_template_automation'!E522</f>
        <v>7</v>
      </c>
      <c r="AC522" s="92" t="str">
        <f>'[1]KEYS Layout_template_automation'!F522</f>
        <v>GTO</v>
      </c>
      <c r="AD522" s="93" t="str">
        <f>'[1]KEYS Layout_template_automation'!G522</f>
        <v>[ HOME ]</v>
      </c>
      <c r="AE522" s="88"/>
      <c r="AF522" s="45" t="s">
        <v>46</v>
      </c>
      <c r="AG522" s="21"/>
      <c r="AH522" t="str">
        <f t="shared" si="42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43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90" t="str">
        <f>'[1]KEYS Layout_template_automation'!A523</f>
        <v>D47</v>
      </c>
      <c r="Y523" s="91">
        <f>'[1]KEYS Layout_template_automation'!B523</f>
        <v>5</v>
      </c>
      <c r="Z523" s="91">
        <f>'[1]KEYS Layout_template_automation'!C523</f>
        <v>3</v>
      </c>
      <c r="AA523" s="85" t="str">
        <f>'[1]KEYS Layout_template_automation'!D523</f>
        <v>D47.53</v>
      </c>
      <c r="AB523" s="86">
        <f>'[1]KEYS Layout_template_automation'!E523</f>
        <v>8</v>
      </c>
      <c r="AC523" s="97" t="str">
        <f>'[1]KEYS Layout_template_automation'!F523</f>
        <v>[ EQN ]</v>
      </c>
      <c r="AD523" s="93" t="str">
        <f>'[1]KEYS Layout_template_automation'!G523</f>
        <v>[ ADV ]</v>
      </c>
      <c r="AE523" s="88"/>
      <c r="AF523" s="45" t="s">
        <v>47</v>
      </c>
      <c r="AG523" s="21"/>
      <c r="AH523" t="str">
        <f t="shared" si="42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43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90" t="str">
        <f>'[1]KEYS Layout_template_automation'!A524</f>
        <v>D47</v>
      </c>
      <c r="Y524" s="91">
        <f>'[1]KEYS Layout_template_automation'!B524</f>
        <v>5</v>
      </c>
      <c r="Z524" s="91">
        <f>'[1]KEYS Layout_template_automation'!C524</f>
        <v>4</v>
      </c>
      <c r="AA524" s="85" t="str">
        <f>'[1]KEYS Layout_template_automation'!D524</f>
        <v>D47.54</v>
      </c>
      <c r="AB524" s="86">
        <f>'[1]KEYS Layout_template_automation'!E524</f>
        <v>9</v>
      </c>
      <c r="AC524" s="92" t="str">
        <f>'[1]KEYS Layout_template_automation'!F524</f>
        <v>[ MATX ]</v>
      </c>
      <c r="AD524" s="93" t="str">
        <f>'[1]KEYS Layout_template_automation'!G524</f>
        <v>[ X.FN ]</v>
      </c>
      <c r="AE524" s="88"/>
      <c r="AF524" s="45" t="s">
        <v>48</v>
      </c>
      <c r="AG524" s="21"/>
      <c r="AH524" t="str">
        <f t="shared" si="42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43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90" t="str">
        <f>'[1]KEYS Layout_template_automation'!A525</f>
        <v>D47</v>
      </c>
      <c r="Y525" s="91">
        <f>'[1]KEYS Layout_template_automation'!B525</f>
        <v>5</v>
      </c>
      <c r="Z525" s="91">
        <f>'[1]KEYS Layout_template_automation'!C525</f>
        <v>5</v>
      </c>
      <c r="AA525" s="85" t="str">
        <f>'[1]KEYS Layout_template_automation'!D525</f>
        <v>D47.55</v>
      </c>
      <c r="AB525" s="94" t="str">
        <f>'[1]KEYS Layout_template_automation'!E525</f>
        <v>÷</v>
      </c>
      <c r="AC525" s="92" t="str">
        <f>'[1]KEYS Layout_template_automation'!F525</f>
        <v>[ STAT ]</v>
      </c>
      <c r="AD525" s="93" t="str">
        <f>'[1]KEYS Layout_template_automation'!G525</f>
        <v>[ SUM ]</v>
      </c>
      <c r="AE525" s="88"/>
      <c r="AF525" s="45" t="s">
        <v>49</v>
      </c>
      <c r="AG525" s="21"/>
      <c r="AH525" t="str">
        <f t="shared" si="42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-MNU_SUMS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43"/>
        <v>{55,                  ITM_DIV,              -MNU_STAT,            -MNU_SUMS,            ITM_OBELUS,           ITM_Q,                ITM_q,                ITM_OBELUS,           ITM_DIV             },</v>
      </c>
    </row>
    <row r="526" spans="24:44" ht="18" customHeight="1">
      <c r="X526" s="90" t="str">
        <f>'[1]KEYS Layout_template_automation'!A526</f>
        <v>D47</v>
      </c>
      <c r="Y526" s="84">
        <f>'[1]KEYS Layout_template_automation'!B526</f>
        <v>6</v>
      </c>
      <c r="Z526" s="84">
        <f>'[1]KEYS Layout_template_automation'!C526</f>
        <v>1</v>
      </c>
      <c r="AA526" s="85" t="str">
        <f>'[1]KEYS Layout_template_automation'!D526</f>
        <v>D47.61</v>
      </c>
      <c r="AB526" s="86" t="str">
        <f>'[1]KEYS Layout_template_automation'!E526</f>
        <v>Up</v>
      </c>
      <c r="AC526" s="92" t="str">
        <f>'[1]KEYS Layout_template_automation'!F526</f>
        <v>Scroll Up</v>
      </c>
      <c r="AD526" s="93" t="str">
        <f>'[1]KEYS Layout_template_automation'!G526</f>
        <v>REGS</v>
      </c>
      <c r="AE526" s="88"/>
      <c r="AF526" s="96"/>
      <c r="AG526" s="21"/>
      <c r="AH526" t="str">
        <f t="shared" si="42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43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90" t="str">
        <f>'[1]KEYS Layout_template_automation'!A527</f>
        <v>D47</v>
      </c>
      <c r="Y527" s="91">
        <f>'[1]KEYS Layout_template_automation'!B527</f>
        <v>6</v>
      </c>
      <c r="Z527" s="91">
        <f>'[1]KEYS Layout_template_automation'!C527</f>
        <v>2</v>
      </c>
      <c r="AA527" s="85" t="str">
        <f>'[1]KEYS Layout_template_automation'!D527</f>
        <v>D47.62</v>
      </c>
      <c r="AB527" s="86">
        <f>'[1]KEYS Layout_template_automation'!E527</f>
        <v>4</v>
      </c>
      <c r="AC527" s="92" t="str">
        <f>'[1]KEYS Layout_template_automation'!F527</f>
        <v>[ alphaSTR ]</v>
      </c>
      <c r="AD527" s="93" t="str">
        <f>'[1]KEYS Layout_template_automation'!G527</f>
        <v>[ PART ]</v>
      </c>
      <c r="AE527" s="88"/>
      <c r="AF527" s="45" t="s">
        <v>50</v>
      </c>
      <c r="AG527" s="21"/>
      <c r="AH527" t="str">
        <f t="shared" si="42"/>
        <v>{62</v>
      </c>
      <c r="AI527" t="str">
        <f>VLOOKUP(AB527,Sheet3!$B:$C,2,0)</f>
        <v>ITM_4</v>
      </c>
      <c r="AJ527" t="str">
        <f>VLOOKUP(AC527,Sheet3!$B:$C,2,0)</f>
        <v>-MNU_ALPHAFN</v>
      </c>
      <c r="AK527" t="str">
        <f>VLOOKUP(AD527,Sheet3!$B:$C,2,0)</f>
        <v>-MNU_PARTS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43"/>
        <v>{62,                  ITM_4,                -MNU_ALPHAFN,         -MNU_PARTS,           ITM_4,                ITM_R,                ITM_r,                ITM_4,                ITM_4               },</v>
      </c>
    </row>
    <row r="528" spans="24:44" ht="18" customHeight="1">
      <c r="X528" s="90" t="str">
        <f>'[1]KEYS Layout_template_automation'!A528</f>
        <v>D47</v>
      </c>
      <c r="Y528" s="91">
        <f>'[1]KEYS Layout_template_automation'!B528</f>
        <v>6</v>
      </c>
      <c r="Z528" s="91">
        <f>'[1]KEYS Layout_template_automation'!C528</f>
        <v>3</v>
      </c>
      <c r="AA528" s="85" t="str">
        <f>'[1]KEYS Layout_template_automation'!D528</f>
        <v>D47.63</v>
      </c>
      <c r="AB528" s="86">
        <f>'[1]KEYS Layout_template_automation'!E528</f>
        <v>5</v>
      </c>
      <c r="AC528" s="92" t="str">
        <f>'[1]KEYS Layout_template_automation'!F528</f>
        <v>[ INTS ]</v>
      </c>
      <c r="AD528" s="93" t="str">
        <f>'[1]KEYS Layout_template_automation'!G528</f>
        <v>[ BITS ]</v>
      </c>
      <c r="AE528" s="88"/>
      <c r="AF528" s="45" t="s">
        <v>51</v>
      </c>
      <c r="AG528" s="21"/>
      <c r="AH528" t="str">
        <f t="shared" ref="AH528:AH539" si="4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4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90" t="str">
        <f>'[1]KEYS Layout_template_automation'!A529</f>
        <v>D47</v>
      </c>
      <c r="Y529" s="91">
        <f>'[1]KEYS Layout_template_automation'!B529</f>
        <v>6</v>
      </c>
      <c r="Z529" s="91">
        <f>'[1]KEYS Layout_template_automation'!C529</f>
        <v>4</v>
      </c>
      <c r="AA529" s="85" t="str">
        <f>'[1]KEYS Layout_template_automation'!D529</f>
        <v>D47.64</v>
      </c>
      <c r="AB529" s="86">
        <f>'[1]KEYS Layout_template_automation'!E529</f>
        <v>6</v>
      </c>
      <c r="AC529" s="92" t="str">
        <f>'[1]KEYS Layout_template_automation'!F529</f>
        <v>[ BASE ]</v>
      </c>
      <c r="AD529" s="93" t="str">
        <f>'[1]KEYS Layout_template_automation'!G529</f>
        <v>[ FLAG ]</v>
      </c>
      <c r="AE529" s="88"/>
      <c r="AF529" s="45" t="s">
        <v>52</v>
      </c>
      <c r="AG529" s="21"/>
      <c r="AH529" t="str">
        <f t="shared" si="4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4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90" t="str">
        <f>'[1]KEYS Layout_template_automation'!A530</f>
        <v>D47</v>
      </c>
      <c r="Y530" s="91">
        <f>'[1]KEYS Layout_template_automation'!B530</f>
        <v>6</v>
      </c>
      <c r="Z530" s="91">
        <f>'[1]KEYS Layout_template_automation'!C530</f>
        <v>5</v>
      </c>
      <c r="AA530" s="85" t="str">
        <f>'[1]KEYS Layout_template_automation'!D530</f>
        <v>D47.65</v>
      </c>
      <c r="AB530" s="94" t="str">
        <f>'[1]KEYS Layout_template_automation'!E530</f>
        <v>✕</v>
      </c>
      <c r="AC530" s="92" t="str">
        <f>'[1]KEYS Layout_template_automation'!F530</f>
        <v>[ PROB ]</v>
      </c>
      <c r="AD530" s="93" t="str">
        <f>'[1]KEYS Layout_template_automation'!G530</f>
        <v>[ FIN ]</v>
      </c>
      <c r="AE530" s="88"/>
      <c r="AF530" s="45" t="s">
        <v>53</v>
      </c>
      <c r="AG530" s="21"/>
      <c r="AH530" t="str">
        <f t="shared" si="4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4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90" t="str">
        <f>'[1]KEYS Layout_template_automation'!A531</f>
        <v>D47</v>
      </c>
      <c r="Y531" s="84">
        <f>'[1]KEYS Layout_template_automation'!B531</f>
        <v>7</v>
      </c>
      <c r="Z531" s="84">
        <f>'[1]KEYS Layout_template_automation'!C531</f>
        <v>1</v>
      </c>
      <c r="AA531" s="85" t="str">
        <f>'[1]KEYS Layout_template_automation'!D531</f>
        <v>D47.71</v>
      </c>
      <c r="AB531" s="86" t="str">
        <f>'[1]KEYS Layout_template_automation'!E531</f>
        <v>Dn</v>
      </c>
      <c r="AC531" s="92" t="str">
        <f>'[1]KEYS Layout_template_automation'!F531</f>
        <v>Scroll Dn</v>
      </c>
      <c r="AD531" s="93" t="str">
        <f>'[1]KEYS Layout_template_automation'!G531</f>
        <v>FLGS</v>
      </c>
      <c r="AE531" s="88"/>
      <c r="AF531" s="96"/>
      <c r="AG531" s="21"/>
      <c r="AH531" t="str">
        <f t="shared" si="4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4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90" t="str">
        <f>'[1]KEYS Layout_template_automation'!A532</f>
        <v>D47</v>
      </c>
      <c r="Y532" s="91">
        <f>'[1]KEYS Layout_template_automation'!B532</f>
        <v>7</v>
      </c>
      <c r="Z532" s="91">
        <f>'[1]KEYS Layout_template_automation'!C532</f>
        <v>2</v>
      </c>
      <c r="AA532" s="85" t="str">
        <f>'[1]KEYS Layout_template_automation'!D532</f>
        <v>D47.72</v>
      </c>
      <c r="AB532" s="86">
        <f>'[1]KEYS Layout_template_automation'!E532</f>
        <v>1</v>
      </c>
      <c r="AC532" s="92" t="str">
        <f>'[1]KEYS Layout_template_automation'!F532</f>
        <v>ASN</v>
      </c>
      <c r="AD532" s="93" t="str">
        <f>'[1]KEYS Layout_template_automation'!G532</f>
        <v>[ KEYS ]</v>
      </c>
      <c r="AE532" s="88"/>
      <c r="AF532" s="45" t="s">
        <v>54</v>
      </c>
      <c r="AG532" s="21"/>
      <c r="AH532" t="str">
        <f t="shared" si="4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4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90" t="str">
        <f>'[1]KEYS Layout_template_automation'!A533</f>
        <v>D47</v>
      </c>
      <c r="Y533" s="91">
        <f>'[1]KEYS Layout_template_automation'!B533</f>
        <v>7</v>
      </c>
      <c r="Z533" s="91">
        <f>'[1]KEYS Layout_template_automation'!C533</f>
        <v>3</v>
      </c>
      <c r="AA533" s="85" t="str">
        <f>'[1]KEYS Layout_template_automation'!D533</f>
        <v>D47.73</v>
      </c>
      <c r="AB533" s="86">
        <f>'[1]KEYS Layout_template_automation'!E533</f>
        <v>2</v>
      </c>
      <c r="AC533" s="97" t="str">
        <f>'[1]KEYS Layout_template_automation'!F533</f>
        <v>[ SETUP ]</v>
      </c>
      <c r="AD533" s="93" t="str">
        <f>'[1]KEYS Layout_template_automation'!G533</f>
        <v>[ CLK ]</v>
      </c>
      <c r="AE533" s="88"/>
      <c r="AF533" s="45" t="s">
        <v>132</v>
      </c>
      <c r="AG533" s="21"/>
      <c r="AH533" t="str">
        <f t="shared" si="4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4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90" t="str">
        <f>'[1]KEYS Layout_template_automation'!A534</f>
        <v>D47</v>
      </c>
      <c r="Y534" s="91">
        <f>'[1]KEYS Layout_template_automation'!B534</f>
        <v>7</v>
      </c>
      <c r="Z534" s="91">
        <f>'[1]KEYS Layout_template_automation'!C534</f>
        <v>4</v>
      </c>
      <c r="AA534" s="85" t="str">
        <f>'[1]KEYS Layout_template_automation'!D534</f>
        <v>D47.74</v>
      </c>
      <c r="AB534" s="86">
        <f>'[1]KEYS Layout_template_automation'!E534</f>
        <v>3</v>
      </c>
      <c r="AC534" s="92" t="str">
        <f>'[1]KEYS Layout_template_automation'!F534</f>
        <v>[ LOOP ]</v>
      </c>
      <c r="AD534" s="93" t="str">
        <f>'[1]KEYS Layout_template_automation'!G534</f>
        <v>[ TEST ]</v>
      </c>
      <c r="AE534" s="88"/>
      <c r="AF534" s="45" t="s">
        <v>55</v>
      </c>
      <c r="AG534" s="21"/>
      <c r="AH534" t="str">
        <f t="shared" si="4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4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90" t="str">
        <f>'[1]KEYS Layout_template_automation'!A535</f>
        <v>D47</v>
      </c>
      <c r="Y535" s="91">
        <f>'[1]KEYS Layout_template_automation'!B535</f>
        <v>7</v>
      </c>
      <c r="Z535" s="91">
        <f>'[1]KEYS Layout_template_automation'!C535</f>
        <v>5</v>
      </c>
      <c r="AA535" s="85" t="str">
        <f>'[1]KEYS Layout_template_automation'!D535</f>
        <v>D47.75</v>
      </c>
      <c r="AB535" s="86" t="str">
        <f>'[1]KEYS Layout_template_automation'!E535</f>
        <v>-</v>
      </c>
      <c r="AC535" s="92" t="str">
        <f>'[1]KEYS Layout_template_automation'!F535</f>
        <v>[ UNIT ]</v>
      </c>
      <c r="AD535" s="93" t="str">
        <f>'[1]KEYS Layout_template_automation'!G535</f>
        <v>[ CNST ]</v>
      </c>
      <c r="AE535" s="88"/>
      <c r="AF535" s="45" t="s">
        <v>56</v>
      </c>
      <c r="AG535" s="21"/>
      <c r="AH535" t="str">
        <f t="shared" si="44"/>
        <v>{75</v>
      </c>
      <c r="AI535" t="str">
        <f>VLOOKUP(AB535,Sheet3!$B:$C,2,0)</f>
        <v>ITM_SUB</v>
      </c>
      <c r="AJ535" t="str">
        <f>VLOOKUP(AC535,Sheet3!$B:$C,2,0)</f>
        <v>-MNU_UNITCONV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45"/>
        <v>{75,                  ITM_SUB,              -MNU_UNITCONV,        -MNU_CONST,           ITM_MINUS,            ITM_Y,                ITM_y,                ITM_MINUS,            ITM_SUB             },</v>
      </c>
    </row>
    <row r="536" spans="24:44" ht="18" customHeight="1">
      <c r="X536" s="90" t="str">
        <f>'[1]KEYS Layout_template_automation'!A536</f>
        <v>D47</v>
      </c>
      <c r="Y536" s="84">
        <f>'[1]KEYS Layout_template_automation'!B536</f>
        <v>8</v>
      </c>
      <c r="Z536" s="84">
        <f>'[1]KEYS Layout_template_automation'!C536</f>
        <v>1</v>
      </c>
      <c r="AA536" s="85" t="str">
        <f>'[1]KEYS Layout_template_automation'!D536</f>
        <v>D47.81</v>
      </c>
      <c r="AB536" s="86" t="str">
        <f>'[1]KEYS Layout_template_automation'!E536</f>
        <v>EXIT</v>
      </c>
      <c r="AC536" s="92" t="str">
        <f>'[1]KEYS Layout_template_automation'!F536</f>
        <v>OFF</v>
      </c>
      <c r="AD536" s="93" t="str">
        <f>'[1]KEYS Layout_template_automation'!G536</f>
        <v>PRN</v>
      </c>
      <c r="AE536" s="88"/>
      <c r="AF536" s="96"/>
      <c r="AG536" s="21"/>
      <c r="AH536" t="str">
        <f t="shared" ref="AH536" si="4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4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90" t="str">
        <f>'[1]KEYS Layout_template_automation'!A537</f>
        <v>D47</v>
      </c>
      <c r="Y537" s="91">
        <f>'[1]KEYS Layout_template_automation'!B537</f>
        <v>8</v>
      </c>
      <c r="Z537" s="91">
        <f>'[1]KEYS Layout_template_automation'!C537</f>
        <v>2</v>
      </c>
      <c r="AA537" s="85" t="str">
        <f>'[1]KEYS Layout_template_automation'!D537</f>
        <v>D47.82</v>
      </c>
      <c r="AB537" s="86">
        <f>'[1]KEYS Layout_template_automation'!E537</f>
        <v>0</v>
      </c>
      <c r="AC537" s="92" t="str">
        <f>'[1]KEYS Layout_template_automation'!F537</f>
        <v>VIEW</v>
      </c>
      <c r="AD537" s="93" t="str">
        <f>'[1]KEYS Layout_template_automation'!G537</f>
        <v>STOPW</v>
      </c>
      <c r="AE537" s="88"/>
      <c r="AF537" s="45" t="s">
        <v>57</v>
      </c>
      <c r="AG537" s="21"/>
      <c r="AH537" t="str">
        <f t="shared" si="4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4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90" t="str">
        <f>'[1]KEYS Layout_template_automation'!A538</f>
        <v>D47</v>
      </c>
      <c r="Y538" s="91">
        <f>'[1]KEYS Layout_template_automation'!B538</f>
        <v>8</v>
      </c>
      <c r="Z538" s="91">
        <f>'[1]KEYS Layout_template_automation'!C538</f>
        <v>3</v>
      </c>
      <c r="AA538" s="85" t="str">
        <f>'[1]KEYS Layout_template_automation'!D538</f>
        <v>D47.83</v>
      </c>
      <c r="AB538" s="86" t="str">
        <f>'[1]KEYS Layout_template_automation'!E538</f>
        <v>.</v>
      </c>
      <c r="AC538" s="92" t="str">
        <f>'[1]KEYS Layout_template_automation'!F538</f>
        <v>SHOW</v>
      </c>
      <c r="AD538" s="93" t="str">
        <f>'[1]KEYS Layout_template_automation'!G538</f>
        <v>[ INFO ]</v>
      </c>
      <c r="AE538" s="88"/>
      <c r="AF538" s="45" t="s">
        <v>59</v>
      </c>
      <c r="AG538" s="21"/>
      <c r="AH538" t="str">
        <f t="shared" si="4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4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90" t="str">
        <f>'[1]KEYS Layout_template_automation'!A539</f>
        <v>D47</v>
      </c>
      <c r="Y539" s="91">
        <f>'[1]KEYS Layout_template_automation'!B539</f>
        <v>8</v>
      </c>
      <c r="Z539" s="91">
        <f>'[1]KEYS Layout_template_automation'!C539</f>
        <v>4</v>
      </c>
      <c r="AA539" s="85" t="str">
        <f>'[1]KEYS Layout_template_automation'!D539</f>
        <v>D47.84</v>
      </c>
      <c r="AB539" s="86" t="str">
        <f>'[1]KEYS Layout_template_automation'!E539</f>
        <v>R/S</v>
      </c>
      <c r="AC539" s="92" t="str">
        <f>'[1]KEYS Layout_template_automation'!F539</f>
        <v>PRGM</v>
      </c>
      <c r="AD539" s="93" t="str">
        <f>'[1]KEYS Layout_template_automation'!G539</f>
        <v>[ P.FN ]</v>
      </c>
      <c r="AE539" s="88"/>
      <c r="AF539" s="98" t="s">
        <v>395</v>
      </c>
      <c r="AG539" s="21"/>
      <c r="AH539" t="str">
        <f t="shared" si="4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4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90" t="str">
        <f>'[1]KEYS Layout_template_automation'!A540</f>
        <v>D47</v>
      </c>
      <c r="Y540" s="91">
        <f>'[1]KEYS Layout_template_automation'!B540</f>
        <v>8</v>
      </c>
      <c r="Z540" s="91">
        <f>'[1]KEYS Layout_template_automation'!C540</f>
        <v>5</v>
      </c>
      <c r="AA540" s="85" t="str">
        <f>'[1]KEYS Layout_template_automation'!D540</f>
        <v>D47.85</v>
      </c>
      <c r="AB540" s="86" t="str">
        <f>'[1]KEYS Layout_template_automation'!E540</f>
        <v>+</v>
      </c>
      <c r="AC540" s="92" t="str">
        <f>'[1]KEYS Layout_template_automation'!F540</f>
        <v>[ CAT ]</v>
      </c>
      <c r="AD540" s="93" t="str">
        <f>'[1]KEYS Layout_template_automation'!G540</f>
        <v>[ I/O ]</v>
      </c>
      <c r="AE540" s="88"/>
      <c r="AF540" s="45" t="s">
        <v>60</v>
      </c>
      <c r="AG540" s="21"/>
      <c r="AH540" t="str">
        <f t="shared" ref="AH540" si="4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1"/>
    </row>
    <row r="544" spans="24:44" ht="18" customHeight="1">
      <c r="AH544"/>
      <c r="AI544"/>
      <c r="AJ544"/>
      <c r="AK544"/>
      <c r="AL544" s="7"/>
      <c r="AM544"/>
      <c r="AN544"/>
      <c r="AP544"/>
      <c r="AR544" s="41"/>
    </row>
    <row r="545" spans="34:44" ht="18" customHeight="1">
      <c r="AH545"/>
      <c r="AI545"/>
      <c r="AJ545"/>
      <c r="AK545"/>
      <c r="AL545" s="7"/>
      <c r="AM545"/>
      <c r="AN545"/>
      <c r="AP545"/>
      <c r="AR545" s="41"/>
    </row>
    <row r="546" spans="34:44" ht="18" customHeight="1">
      <c r="AH546"/>
      <c r="AI546"/>
      <c r="AJ546"/>
      <c r="AK546"/>
      <c r="AL546" s="7"/>
      <c r="AM546"/>
      <c r="AN546"/>
      <c r="AP546"/>
      <c r="AR546" s="41"/>
    </row>
    <row r="547" spans="34:44" ht="18" customHeight="1">
      <c r="AH547"/>
      <c r="AI547"/>
      <c r="AJ547"/>
      <c r="AK547"/>
      <c r="AL547" s="7"/>
      <c r="AM547"/>
      <c r="AN547"/>
      <c r="AP547"/>
      <c r="AR547" s="41"/>
    </row>
    <row r="548" spans="34:44" ht="18" customHeight="1">
      <c r="AH548"/>
      <c r="AI548"/>
      <c r="AJ548"/>
      <c r="AK548"/>
      <c r="AL548" s="7"/>
      <c r="AM548"/>
      <c r="AN548"/>
      <c r="AP548"/>
      <c r="AR548" s="41"/>
    </row>
    <row r="549" spans="34:44" ht="18" customHeight="1">
      <c r="AH549"/>
      <c r="AI549"/>
      <c r="AJ549"/>
      <c r="AK549"/>
      <c r="AL549" s="7"/>
      <c r="AM549"/>
      <c r="AN549"/>
      <c r="AP549"/>
      <c r="AR549" s="41"/>
    </row>
    <row r="550" spans="34:44" ht="18" customHeight="1">
      <c r="AH550"/>
      <c r="AI550"/>
      <c r="AJ550"/>
      <c r="AK550"/>
      <c r="AL550" s="7"/>
      <c r="AM550"/>
      <c r="AN550"/>
      <c r="AP550"/>
      <c r="AR550" s="41"/>
    </row>
    <row r="551" spans="34:44" ht="18" customHeight="1">
      <c r="AH551"/>
      <c r="AI551"/>
      <c r="AJ551"/>
      <c r="AK551"/>
      <c r="AL551" s="7"/>
      <c r="AM551"/>
      <c r="AN551"/>
      <c r="AP551"/>
      <c r="AR551" s="41"/>
    </row>
    <row r="552" spans="34:44" ht="18" customHeight="1">
      <c r="AH552"/>
      <c r="AI552"/>
      <c r="AJ552"/>
      <c r="AK552"/>
      <c r="AL552" s="7"/>
      <c r="AM552"/>
      <c r="AN552"/>
      <c r="AP552"/>
      <c r="AR552" s="41"/>
    </row>
    <row r="553" spans="34:44" ht="18" customHeight="1">
      <c r="AH553"/>
      <c r="AI553"/>
      <c r="AJ553"/>
      <c r="AK553"/>
      <c r="AL553" s="7"/>
      <c r="AM553"/>
      <c r="AN553"/>
      <c r="AP553"/>
      <c r="AR553" s="41"/>
    </row>
    <row r="554" spans="34:44" ht="18" customHeight="1">
      <c r="AH554"/>
      <c r="AI554"/>
      <c r="AJ554"/>
      <c r="AK554"/>
      <c r="AL554" s="7"/>
      <c r="AM554"/>
      <c r="AN554"/>
      <c r="AP554"/>
      <c r="AR554" s="41"/>
    </row>
    <row r="555" spans="34:44" ht="18" customHeight="1">
      <c r="AH555"/>
      <c r="AI555"/>
      <c r="AJ555"/>
      <c r="AK555"/>
      <c r="AL555" s="7"/>
      <c r="AM555"/>
      <c r="AN555"/>
      <c r="AP555"/>
      <c r="AR555" s="41"/>
    </row>
    <row r="556" spans="34:44" ht="18" customHeight="1">
      <c r="AH556"/>
      <c r="AI556"/>
      <c r="AJ556"/>
      <c r="AK556"/>
      <c r="AL556" s="7"/>
      <c r="AM556"/>
      <c r="AN556"/>
      <c r="AP556"/>
      <c r="AR556" s="41"/>
    </row>
    <row r="557" spans="34:44" ht="18" customHeight="1">
      <c r="AH557"/>
      <c r="AI557"/>
      <c r="AJ557"/>
      <c r="AK557"/>
      <c r="AL557" s="7"/>
      <c r="AM557"/>
      <c r="AN557"/>
      <c r="AP557"/>
      <c r="AR557" s="41"/>
    </row>
    <row r="558" spans="34:44" ht="18" customHeight="1">
      <c r="AH558"/>
      <c r="AI558"/>
      <c r="AJ558"/>
      <c r="AK558"/>
      <c r="AL558" s="7"/>
      <c r="AM558"/>
      <c r="AN558"/>
      <c r="AP558"/>
      <c r="AR558" s="41"/>
    </row>
    <row r="559" spans="34:44" ht="18" customHeight="1">
      <c r="AH559"/>
      <c r="AI559"/>
      <c r="AJ559"/>
      <c r="AK559"/>
      <c r="AL559" s="7"/>
      <c r="AM559"/>
      <c r="AN559"/>
      <c r="AP559"/>
      <c r="AR559" s="41"/>
    </row>
    <row r="560" spans="34:44" ht="18" customHeight="1">
      <c r="AH560"/>
      <c r="AI560"/>
      <c r="AJ560"/>
      <c r="AK560"/>
      <c r="AL560" s="7"/>
      <c r="AM560"/>
      <c r="AN560"/>
      <c r="AP560"/>
      <c r="AR560" s="41"/>
    </row>
    <row r="561" spans="34:44" ht="18" customHeight="1">
      <c r="AH561"/>
      <c r="AI561"/>
      <c r="AJ561"/>
      <c r="AK561"/>
      <c r="AL561" s="7"/>
      <c r="AM561"/>
      <c r="AN561"/>
      <c r="AP561"/>
      <c r="AR561" s="41"/>
    </row>
    <row r="562" spans="34:44" ht="18" customHeight="1">
      <c r="AH562"/>
      <c r="AI562"/>
      <c r="AJ562"/>
      <c r="AK562"/>
      <c r="AL562" s="7"/>
      <c r="AM562"/>
      <c r="AN562"/>
      <c r="AP562"/>
      <c r="AR562" s="41"/>
    </row>
    <row r="563" spans="34:44" ht="18" customHeight="1">
      <c r="AH563"/>
      <c r="AI563"/>
      <c r="AJ563"/>
      <c r="AK563"/>
      <c r="AL563" s="7"/>
      <c r="AM563"/>
      <c r="AN563"/>
      <c r="AP563"/>
      <c r="AR563" s="41"/>
    </row>
    <row r="564" spans="34:44" ht="18" customHeight="1">
      <c r="AH564"/>
      <c r="AI564"/>
      <c r="AJ564"/>
      <c r="AK564"/>
      <c r="AL564" s="7"/>
      <c r="AM564"/>
      <c r="AN564"/>
      <c r="AP564"/>
      <c r="AR564" s="41"/>
    </row>
    <row r="565" spans="34:44" ht="18" customHeight="1">
      <c r="AH565"/>
      <c r="AI565"/>
      <c r="AJ565"/>
      <c r="AK565"/>
      <c r="AL565" s="7"/>
      <c r="AM565"/>
      <c r="AN565"/>
      <c r="AP565"/>
      <c r="AR565" s="41"/>
    </row>
    <row r="566" spans="34:44" ht="18" customHeight="1">
      <c r="AH566"/>
      <c r="AI566"/>
      <c r="AJ566"/>
      <c r="AK566"/>
      <c r="AL566" s="7"/>
      <c r="AM566"/>
      <c r="AN566"/>
      <c r="AP566"/>
      <c r="AR566" s="41"/>
    </row>
    <row r="567" spans="34:44" ht="18" customHeight="1">
      <c r="AH567"/>
      <c r="AI567"/>
      <c r="AJ567"/>
      <c r="AK567"/>
      <c r="AL567" s="7"/>
      <c r="AM567"/>
      <c r="AN567"/>
      <c r="AP567"/>
      <c r="AR567" s="41"/>
    </row>
    <row r="568" spans="34:44" ht="18" customHeight="1">
      <c r="AH568"/>
      <c r="AI568"/>
      <c r="AJ568"/>
      <c r="AK568"/>
      <c r="AL568" s="7"/>
      <c r="AM568"/>
      <c r="AN568"/>
      <c r="AP568"/>
      <c r="AR568" s="41"/>
    </row>
    <row r="569" spans="34:44" ht="18" customHeight="1">
      <c r="AH569"/>
      <c r="AI569"/>
      <c r="AJ569"/>
      <c r="AK569"/>
      <c r="AL569" s="7"/>
      <c r="AM569"/>
      <c r="AN569"/>
      <c r="AP569"/>
      <c r="AR569" s="41"/>
    </row>
    <row r="570" spans="34:44" ht="18" customHeight="1">
      <c r="AH570"/>
      <c r="AI570"/>
      <c r="AJ570"/>
      <c r="AK570"/>
      <c r="AL570" s="7"/>
      <c r="AM570"/>
      <c r="AN570"/>
      <c r="AP570"/>
      <c r="AR570" s="41"/>
    </row>
    <row r="571" spans="34:44" ht="18" customHeight="1">
      <c r="AH571"/>
      <c r="AI571"/>
      <c r="AJ571"/>
      <c r="AK571"/>
      <c r="AL571" s="7"/>
      <c r="AM571"/>
      <c r="AN571"/>
      <c r="AP571"/>
      <c r="AR571" s="41"/>
    </row>
    <row r="572" spans="34:44" ht="18" customHeight="1">
      <c r="AH572"/>
      <c r="AI572"/>
      <c r="AJ572"/>
      <c r="AK572"/>
      <c r="AL572" s="7"/>
      <c r="AM572"/>
      <c r="AN572"/>
      <c r="AP572"/>
      <c r="AR572" s="41"/>
    </row>
    <row r="573" spans="34:44" ht="18" customHeight="1">
      <c r="AH573"/>
      <c r="AI573"/>
      <c r="AJ573"/>
      <c r="AK573"/>
      <c r="AL573" s="7"/>
      <c r="AM573"/>
      <c r="AN573"/>
      <c r="AP573"/>
      <c r="AR573" s="41"/>
    </row>
    <row r="574" spans="34:44" ht="18" customHeight="1">
      <c r="AH574"/>
      <c r="AI574"/>
      <c r="AJ574"/>
      <c r="AK574"/>
      <c r="AL574" s="7"/>
      <c r="AM574"/>
      <c r="AN574"/>
      <c r="AP574"/>
      <c r="AR574" s="41"/>
    </row>
    <row r="575" spans="34:44" ht="18" customHeight="1">
      <c r="AH575"/>
      <c r="AI575"/>
      <c r="AJ575"/>
      <c r="AK575"/>
      <c r="AL575" s="7"/>
      <c r="AM575"/>
      <c r="AN575"/>
      <c r="AP575"/>
      <c r="AR575" s="41"/>
    </row>
    <row r="576" spans="34:44" ht="18" customHeight="1">
      <c r="AH576"/>
      <c r="AI576"/>
      <c r="AJ576"/>
      <c r="AK576"/>
      <c r="AL576" s="7"/>
      <c r="AM576"/>
      <c r="AN576"/>
      <c r="AP576"/>
      <c r="AR576" s="41"/>
    </row>
    <row r="577" spans="34:44" ht="18" customHeight="1">
      <c r="AH577"/>
      <c r="AI577"/>
      <c r="AJ577"/>
      <c r="AK577"/>
      <c r="AL577" s="7"/>
      <c r="AM577"/>
      <c r="AN577"/>
      <c r="AP577"/>
      <c r="AR577" s="41"/>
    </row>
    <row r="578" spans="34:44" ht="18" customHeight="1">
      <c r="AH578"/>
      <c r="AI578"/>
      <c r="AJ578"/>
      <c r="AK578"/>
      <c r="AL578" s="7"/>
      <c r="AM578"/>
      <c r="AN578"/>
      <c r="AP578"/>
      <c r="AR578" s="41"/>
    </row>
    <row r="579" spans="34:44" ht="18" customHeight="1">
      <c r="AH579"/>
      <c r="AI579"/>
      <c r="AJ579"/>
      <c r="AK579"/>
      <c r="AL579" s="7"/>
      <c r="AM579"/>
      <c r="AN579"/>
      <c r="AP579"/>
      <c r="AR579" s="41"/>
    </row>
    <row r="580" spans="34:44" ht="18" customHeight="1">
      <c r="AH580"/>
      <c r="AI580"/>
      <c r="AJ580"/>
      <c r="AK580"/>
      <c r="AL580" s="7"/>
      <c r="AM580"/>
      <c r="AN580"/>
      <c r="AP580"/>
      <c r="AR580" s="41"/>
    </row>
    <row r="581" spans="34:44" ht="18" customHeight="1">
      <c r="AH581"/>
      <c r="AI581"/>
      <c r="AJ581"/>
      <c r="AK581"/>
      <c r="AL581" s="7"/>
      <c r="AM581"/>
      <c r="AN581"/>
      <c r="AP581"/>
      <c r="AR581" s="41"/>
    </row>
    <row r="582" spans="34:44" ht="18" customHeight="1">
      <c r="AH582"/>
      <c r="AI582"/>
      <c r="AJ582"/>
      <c r="AK582"/>
      <c r="AL582" s="7"/>
      <c r="AM582"/>
      <c r="AN582"/>
      <c r="AP582"/>
      <c r="AR582" s="41"/>
    </row>
    <row r="583" spans="34:44" ht="18" customHeight="1">
      <c r="AH583"/>
      <c r="AI583"/>
      <c r="AJ583"/>
      <c r="AK583"/>
      <c r="AL583" s="7"/>
      <c r="AM583"/>
      <c r="AN583"/>
      <c r="AP583"/>
      <c r="AR583" s="41"/>
    </row>
    <row r="584" spans="34:44" ht="18" customHeight="1">
      <c r="AH584"/>
      <c r="AI584"/>
      <c r="AJ584"/>
      <c r="AK584"/>
      <c r="AL584" s="7"/>
      <c r="AM584"/>
      <c r="AN584"/>
      <c r="AP584"/>
      <c r="AR584" s="41"/>
    </row>
    <row r="585" spans="34:44" ht="18" customHeight="1">
      <c r="AH585"/>
      <c r="AI585"/>
      <c r="AJ585"/>
      <c r="AK585"/>
      <c r="AL585" s="7"/>
      <c r="AM585"/>
      <c r="AN585"/>
      <c r="AP585"/>
      <c r="AR585" s="41"/>
    </row>
    <row r="586" spans="34:44" ht="18" customHeight="1">
      <c r="AH586"/>
      <c r="AI586"/>
      <c r="AJ586"/>
      <c r="AK586"/>
      <c r="AL586" s="7"/>
      <c r="AM586"/>
      <c r="AN586"/>
      <c r="AP586"/>
      <c r="AR586" s="41"/>
    </row>
    <row r="587" spans="34:44" ht="18" customHeight="1">
      <c r="AH587"/>
      <c r="AI587"/>
      <c r="AJ587"/>
      <c r="AK587"/>
      <c r="AL587" s="7"/>
      <c r="AM587"/>
      <c r="AN587"/>
      <c r="AP587"/>
      <c r="AR587" s="41"/>
    </row>
    <row r="588" spans="34:44" ht="18" customHeight="1">
      <c r="AH588"/>
      <c r="AI588"/>
      <c r="AJ588"/>
      <c r="AK588"/>
      <c r="AL588" s="7"/>
      <c r="AM588"/>
      <c r="AN588"/>
      <c r="AP588"/>
      <c r="AR588" s="41"/>
    </row>
    <row r="589" spans="34:44" ht="18" customHeight="1">
      <c r="AH589"/>
      <c r="AI589"/>
      <c r="AJ589"/>
      <c r="AK589"/>
      <c r="AL589" s="7"/>
      <c r="AM589"/>
      <c r="AN589"/>
      <c r="AP589"/>
      <c r="AR589" s="41"/>
    </row>
    <row r="590" spans="34:44" ht="18" customHeight="1">
      <c r="AH590"/>
      <c r="AI590"/>
      <c r="AJ590"/>
      <c r="AK590"/>
      <c r="AL590" s="7"/>
      <c r="AM590"/>
      <c r="AN590"/>
      <c r="AP590"/>
      <c r="AR590" s="41"/>
    </row>
    <row r="591" spans="34:44" ht="18" customHeight="1">
      <c r="AH591"/>
      <c r="AI591"/>
      <c r="AJ591"/>
      <c r="AK591"/>
      <c r="AL591" s="7"/>
      <c r="AM591"/>
      <c r="AN591"/>
      <c r="AP591"/>
      <c r="AR591" s="41"/>
    </row>
    <row r="592" spans="3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</mergeCells>
  <conditionalFormatting sqref="F20:H20">
    <cfRule type="expression" dxfId="278" priority="170">
      <formula>F20&lt;&gt;" "</formula>
    </cfRule>
    <cfRule type="expression" dxfId="277" priority="499" stopIfTrue="1">
      <formula>LEFT(F20,1)="["</formula>
    </cfRule>
  </conditionalFormatting>
  <conditionalFormatting sqref="D8">
    <cfRule type="expression" dxfId="276" priority="312">
      <formula>D8&lt;&gt;" "</formula>
    </cfRule>
    <cfRule type="expression" dxfId="275" priority="467">
      <formula>LEFT(D8,1)="["</formula>
    </cfRule>
  </conditionalFormatting>
  <conditionalFormatting sqref="C20:E20">
    <cfRule type="expression" dxfId="274" priority="171">
      <formula>C20&lt;&gt;" "</formula>
    </cfRule>
    <cfRule type="expression" dxfId="273" priority="461">
      <formula>LEFT(C20,1)="["</formula>
    </cfRule>
  </conditionalFormatting>
  <conditionalFormatting sqref="C8">
    <cfRule type="expression" dxfId="272" priority="313">
      <formula>C8&lt;&gt;" "</formula>
    </cfRule>
    <cfRule type="expression" dxfId="271" priority="460">
      <formula>LEFT(C8,1)="["</formula>
    </cfRule>
  </conditionalFormatting>
  <conditionalFormatting sqref="C39:D41">
    <cfRule type="expression" dxfId="270" priority="386" stopIfTrue="1">
      <formula>C39=" g "</formula>
    </cfRule>
    <cfRule type="expression" dxfId="269" priority="387">
      <formula>OR(C39=" f ",C39="f/g")</formula>
    </cfRule>
  </conditionalFormatting>
  <conditionalFormatting sqref="F27:H29">
    <cfRule type="expression" dxfId="268" priority="344" stopIfTrue="1">
      <formula>F27=" g "</formula>
    </cfRule>
    <cfRule type="expression" dxfId="267" priority="345" stopIfTrue="1">
      <formula>OR(F27=" f ",F27="f/g")</formula>
    </cfRule>
  </conditionalFormatting>
  <conditionalFormatting sqref="H8">
    <cfRule type="expression" dxfId="266" priority="308">
      <formula>H8&lt;&gt;" "</formula>
    </cfRule>
    <cfRule type="expression" dxfId="265" priority="311">
      <formula>LEFT(H8,1)="["</formula>
    </cfRule>
  </conditionalFormatting>
  <conditionalFormatting sqref="G8">
    <cfRule type="expression" dxfId="264" priority="309">
      <formula>G8&lt;&gt;" "</formula>
    </cfRule>
    <cfRule type="expression" dxfId="263" priority="310">
      <formula>LEFT(G8,1)="["</formula>
    </cfRule>
  </conditionalFormatting>
  <conditionalFormatting sqref="K8">
    <cfRule type="expression" dxfId="262" priority="304">
      <formula>K8&lt;&gt;" "</formula>
    </cfRule>
    <cfRule type="expression" dxfId="261" priority="307">
      <formula>LEFT(K8,1)="["</formula>
    </cfRule>
  </conditionalFormatting>
  <conditionalFormatting sqref="J8">
    <cfRule type="expression" dxfId="260" priority="305">
      <formula>J8&lt;&gt;" "</formula>
    </cfRule>
    <cfRule type="expression" dxfId="259" priority="306">
      <formula>LEFT(J8,1)="["</formula>
    </cfRule>
  </conditionalFormatting>
  <conditionalFormatting sqref="N8">
    <cfRule type="expression" dxfId="258" priority="300">
      <formula>N8&lt;&gt;" "</formula>
    </cfRule>
    <cfRule type="expression" dxfId="257" priority="303">
      <formula>LEFT(N8,1)="["</formula>
    </cfRule>
  </conditionalFormatting>
  <conditionalFormatting sqref="M8">
    <cfRule type="expression" dxfId="256" priority="301">
      <formula>M8&lt;&gt;" "</formula>
    </cfRule>
    <cfRule type="expression" dxfId="255" priority="302">
      <formula>LEFT(M8,1)="["</formula>
    </cfRule>
  </conditionalFormatting>
  <conditionalFormatting sqref="Q8">
    <cfRule type="expression" dxfId="254" priority="296">
      <formula>Q8&lt;&gt;" "</formula>
    </cfRule>
    <cfRule type="expression" dxfId="253" priority="299">
      <formula>LEFT(Q8,1)="["</formula>
    </cfRule>
  </conditionalFormatting>
  <conditionalFormatting sqref="P8">
    <cfRule type="expression" dxfId="252" priority="297">
      <formula>P8&lt;&gt;" "</formula>
    </cfRule>
    <cfRule type="expression" dxfId="251" priority="298">
      <formula>LEFT(P8,1)="["</formula>
    </cfRule>
  </conditionalFormatting>
  <conditionalFormatting sqref="T8">
    <cfRule type="expression" dxfId="250" priority="292">
      <formula>T8&lt;&gt;" "</formula>
    </cfRule>
    <cfRule type="expression" dxfId="249" priority="295">
      <formula>LEFT(T8,1)="["</formula>
    </cfRule>
  </conditionalFormatting>
  <conditionalFormatting sqref="S8">
    <cfRule type="expression" dxfId="248" priority="293">
      <formula>S8&lt;&gt;" "</formula>
    </cfRule>
    <cfRule type="expression" dxfId="247" priority="294">
      <formula>LEFT(S8,1)="["</formula>
    </cfRule>
  </conditionalFormatting>
  <conditionalFormatting sqref="D14">
    <cfRule type="expression" dxfId="246" priority="288">
      <formula>D14&lt;&gt;" "</formula>
    </cfRule>
    <cfRule type="expression" dxfId="245" priority="291">
      <formula>LEFT(D14,1)="["</formula>
    </cfRule>
  </conditionalFormatting>
  <conditionalFormatting sqref="C14">
    <cfRule type="expression" dxfId="244" priority="289">
      <formula>C14&lt;&gt;" "</formula>
    </cfRule>
    <cfRule type="expression" dxfId="243" priority="290">
      <formula>LEFT(C14,1)="["</formula>
    </cfRule>
  </conditionalFormatting>
  <conditionalFormatting sqref="H14">
    <cfRule type="expression" dxfId="242" priority="284">
      <formula>H14&lt;&gt;" "</formula>
    </cfRule>
    <cfRule type="expression" dxfId="241" priority="287">
      <formula>LEFT(H14,1)="["</formula>
    </cfRule>
  </conditionalFormatting>
  <conditionalFormatting sqref="G14">
    <cfRule type="expression" dxfId="240" priority="285">
      <formula>G14&lt;&gt;" "</formula>
    </cfRule>
    <cfRule type="expression" dxfId="239" priority="286">
      <formula>LEFT(G14,1)="["</formula>
    </cfRule>
  </conditionalFormatting>
  <conditionalFormatting sqref="K14">
    <cfRule type="expression" dxfId="238" priority="280">
      <formula>K14&lt;&gt;" "</formula>
    </cfRule>
    <cfRule type="expression" dxfId="237" priority="283">
      <formula>LEFT(K14,1)="["</formula>
    </cfRule>
  </conditionalFormatting>
  <conditionalFormatting sqref="J14">
    <cfRule type="expression" dxfId="236" priority="281">
      <formula>J14&lt;&gt;" "</formula>
    </cfRule>
    <cfRule type="expression" dxfId="235" priority="282">
      <formula>LEFT(J14,1)="["</formula>
    </cfRule>
  </conditionalFormatting>
  <conditionalFormatting sqref="N14">
    <cfRule type="expression" dxfId="234" priority="276">
      <formula>N14&lt;&gt;" "</formula>
    </cfRule>
    <cfRule type="expression" dxfId="233" priority="279">
      <formula>LEFT(N14,1)="["</formula>
    </cfRule>
  </conditionalFormatting>
  <conditionalFormatting sqref="M14">
    <cfRule type="expression" dxfId="232" priority="277">
      <formula>M14&lt;&gt;" "</formula>
    </cfRule>
    <cfRule type="expression" dxfId="231" priority="278">
      <formula>LEFT(M14,1)="["</formula>
    </cfRule>
  </conditionalFormatting>
  <conditionalFormatting sqref="Q14">
    <cfRule type="expression" dxfId="230" priority="272">
      <formula>Q14&lt;&gt;" "</formula>
    </cfRule>
    <cfRule type="expression" dxfId="229" priority="275">
      <formula>LEFT(Q14,1)="["</formula>
    </cfRule>
  </conditionalFormatting>
  <conditionalFormatting sqref="P14">
    <cfRule type="expression" dxfId="228" priority="273">
      <formula>P14&lt;&gt;" "</formula>
    </cfRule>
    <cfRule type="expression" dxfId="227" priority="274">
      <formula>LEFT(P14,1)="["</formula>
    </cfRule>
  </conditionalFormatting>
  <conditionalFormatting sqref="T14">
    <cfRule type="expression" dxfId="226" priority="268">
      <formula>T14&lt;&gt;" "</formula>
    </cfRule>
    <cfRule type="expression" dxfId="225" priority="271">
      <formula>LEFT(T14,1)="["</formula>
    </cfRule>
  </conditionalFormatting>
  <conditionalFormatting sqref="S14">
    <cfRule type="expression" dxfId="224" priority="269">
      <formula>S14&lt;&gt;" "</formula>
    </cfRule>
    <cfRule type="expression" dxfId="223" priority="270">
      <formula>LEFT(S14,1)="["</formula>
    </cfRule>
  </conditionalFormatting>
  <conditionalFormatting sqref="K20">
    <cfRule type="expression" dxfId="222" priority="264">
      <formula>K20&lt;&gt;" "</formula>
    </cfRule>
    <cfRule type="expression" dxfId="221" priority="267">
      <formula>LEFT(K20,1)="["</formula>
    </cfRule>
  </conditionalFormatting>
  <conditionalFormatting sqref="J20">
    <cfRule type="expression" dxfId="220" priority="265">
      <formula>J20&lt;&gt;" "</formula>
    </cfRule>
    <cfRule type="expression" dxfId="219" priority="266">
      <formula>LEFT(J20,1)="["</formula>
    </cfRule>
  </conditionalFormatting>
  <conditionalFormatting sqref="N20">
    <cfRule type="expression" dxfId="218" priority="260">
      <formula>N20&lt;&gt;" "</formula>
    </cfRule>
    <cfRule type="expression" dxfId="217" priority="263">
      <formula>LEFT(N20,1)="["</formula>
    </cfRule>
  </conditionalFormatting>
  <conditionalFormatting sqref="M20">
    <cfRule type="expression" dxfId="216" priority="261">
      <formula>M20&lt;&gt;" "</formula>
    </cfRule>
    <cfRule type="expression" dxfId="215" priority="262">
      <formula>LEFT(M20,1)="["</formula>
    </cfRule>
  </conditionalFormatting>
  <conditionalFormatting sqref="Q20">
    <cfRule type="expression" dxfId="214" priority="256">
      <formula>Q20&lt;&gt;" "</formula>
    </cfRule>
    <cfRule type="expression" dxfId="213" priority="259">
      <formula>LEFT(Q20,1)="["</formula>
    </cfRule>
  </conditionalFormatting>
  <conditionalFormatting sqref="P20">
    <cfRule type="expression" dxfId="212" priority="257">
      <formula>P20&lt;&gt;" "</formula>
    </cfRule>
    <cfRule type="expression" dxfId="211" priority="258">
      <formula>LEFT(P20,1)="["</formula>
    </cfRule>
  </conditionalFormatting>
  <conditionalFormatting sqref="T20">
    <cfRule type="expression" dxfId="210" priority="252">
      <formula>T20&lt;&gt;" "</formula>
    </cfRule>
    <cfRule type="expression" dxfId="209" priority="255">
      <formula>LEFT(T20,1)="["</formula>
    </cfRule>
  </conditionalFormatting>
  <conditionalFormatting sqref="S20">
    <cfRule type="expression" dxfId="208" priority="253">
      <formula>S20&lt;&gt;" "</formula>
    </cfRule>
    <cfRule type="expression" dxfId="207" priority="254">
      <formula>LEFT(S20,1)="["</formula>
    </cfRule>
  </conditionalFormatting>
  <conditionalFormatting sqref="D26">
    <cfRule type="expression" dxfId="206" priority="248">
      <formula>D26&lt;&gt;" "</formula>
    </cfRule>
    <cfRule type="expression" dxfId="205" priority="251">
      <formula>LEFT(D26,1)="["</formula>
    </cfRule>
  </conditionalFormatting>
  <conditionalFormatting sqref="C26">
    <cfRule type="expression" dxfId="204" priority="249">
      <formula>C26&lt;&gt;" "</formula>
    </cfRule>
    <cfRule type="expression" dxfId="203" priority="250">
      <formula>LEFT(C26,1)="["</formula>
    </cfRule>
  </conditionalFormatting>
  <conditionalFormatting sqref="D32">
    <cfRule type="expression" dxfId="202" priority="244">
      <formula>D32&lt;&gt;" "</formula>
    </cfRule>
    <cfRule type="expression" dxfId="201" priority="247">
      <formula>LEFT(D32,1)="["</formula>
    </cfRule>
  </conditionalFormatting>
  <conditionalFormatting sqref="C32">
    <cfRule type="expression" dxfId="200" priority="245">
      <formula>C32&lt;&gt;" "</formula>
    </cfRule>
    <cfRule type="expression" dxfId="199" priority="246">
      <formula>LEFT(C32,1)="["</formula>
    </cfRule>
  </conditionalFormatting>
  <conditionalFormatting sqref="D38">
    <cfRule type="expression" dxfId="198" priority="240">
      <formula>D38&lt;&gt;" "</formula>
    </cfRule>
    <cfRule type="expression" dxfId="197" priority="243">
      <formula>LEFT(D38,1)="["</formula>
    </cfRule>
  </conditionalFormatting>
  <conditionalFormatting sqref="C38">
    <cfRule type="expression" dxfId="196" priority="241">
      <formula>C38&lt;&gt;" "</formula>
    </cfRule>
    <cfRule type="expression" dxfId="195" priority="242">
      <formula>LEFT(C38,1)="["</formula>
    </cfRule>
  </conditionalFormatting>
  <conditionalFormatting sqref="D44">
    <cfRule type="expression" dxfId="194" priority="236">
      <formula>D44&lt;&gt;" "</formula>
    </cfRule>
    <cfRule type="expression" dxfId="193" priority="239">
      <formula>LEFT(D44,1)="["</formula>
    </cfRule>
  </conditionalFormatting>
  <conditionalFormatting sqref="C44">
    <cfRule type="expression" dxfId="192" priority="237">
      <formula>C44&lt;&gt;" "</formula>
    </cfRule>
    <cfRule type="expression" dxfId="191" priority="238">
      <formula>LEFT(C44,1)="["</formula>
    </cfRule>
  </conditionalFormatting>
  <conditionalFormatting sqref="F26">
    <cfRule type="expression" dxfId="190" priority="234">
      <formula>F26&lt;&gt;" "</formula>
    </cfRule>
    <cfRule type="expression" dxfId="189" priority="235">
      <formula>LEFT(F26,1)="["</formula>
    </cfRule>
  </conditionalFormatting>
  <conditionalFormatting sqref="H26">
    <cfRule type="expression" dxfId="188" priority="232">
      <formula>H26&lt;&gt;" "</formula>
    </cfRule>
    <cfRule type="expression" dxfId="187" priority="233">
      <formula>LEFT(H26,1)="["</formula>
    </cfRule>
  </conditionalFormatting>
  <conditionalFormatting sqref="J26">
    <cfRule type="expression" dxfId="186" priority="230">
      <formula>J26&lt;&gt;" "</formula>
    </cfRule>
    <cfRule type="expression" dxfId="185" priority="231">
      <formula>LEFT(J26,1)="["</formula>
    </cfRule>
  </conditionalFormatting>
  <conditionalFormatting sqref="L26">
    <cfRule type="expression" dxfId="184" priority="228">
      <formula>L26&lt;&gt;" "</formula>
    </cfRule>
    <cfRule type="expression" dxfId="183" priority="229">
      <formula>LEFT(L26,1)="["</formula>
    </cfRule>
  </conditionalFormatting>
  <conditionalFormatting sqref="N26">
    <cfRule type="expression" dxfId="182" priority="226">
      <formula>N26&lt;&gt;" "</formula>
    </cfRule>
    <cfRule type="expression" dxfId="181" priority="227">
      <formula>LEFT(N26,1)="["</formula>
    </cfRule>
  </conditionalFormatting>
  <conditionalFormatting sqref="P26">
    <cfRule type="expression" dxfId="180" priority="224">
      <formula>P26&lt;&gt;" "</formula>
    </cfRule>
    <cfRule type="expression" dxfId="179" priority="225">
      <formula>LEFT(P26,1)="["</formula>
    </cfRule>
  </conditionalFormatting>
  <conditionalFormatting sqref="R26">
    <cfRule type="expression" dxfId="178" priority="222">
      <formula>R26&lt;&gt;" "</formula>
    </cfRule>
    <cfRule type="expression" dxfId="177" priority="223">
      <formula>LEFT(R26,1)="["</formula>
    </cfRule>
  </conditionalFormatting>
  <conditionalFormatting sqref="T26">
    <cfRule type="expression" dxfId="176" priority="220">
      <formula>T26&lt;&gt;" "</formula>
    </cfRule>
    <cfRule type="expression" dxfId="175" priority="221">
      <formula>LEFT(T26,1)="["</formula>
    </cfRule>
  </conditionalFormatting>
  <conditionalFormatting sqref="F32">
    <cfRule type="expression" dxfId="174" priority="218">
      <formula>F32&lt;&gt;" "</formula>
    </cfRule>
    <cfRule type="expression" dxfId="173" priority="219">
      <formula>LEFT(F32,1)="["</formula>
    </cfRule>
  </conditionalFormatting>
  <conditionalFormatting sqref="H32">
    <cfRule type="expression" dxfId="172" priority="216">
      <formula>H32&lt;&gt;" "</formula>
    </cfRule>
    <cfRule type="expression" dxfId="171" priority="217">
      <formula>LEFT(H32,1)="["</formula>
    </cfRule>
  </conditionalFormatting>
  <conditionalFormatting sqref="J32">
    <cfRule type="expression" dxfId="170" priority="214">
      <formula>J32&lt;&gt;" "</formula>
    </cfRule>
    <cfRule type="expression" dxfId="169" priority="215">
      <formula>LEFT(J32,1)="["</formula>
    </cfRule>
  </conditionalFormatting>
  <conditionalFormatting sqref="L32">
    <cfRule type="expression" dxfId="168" priority="212">
      <formula>L32&lt;&gt;" "</formula>
    </cfRule>
    <cfRule type="expression" dxfId="167" priority="213">
      <formula>LEFT(L32,1)="["</formula>
    </cfRule>
  </conditionalFormatting>
  <conditionalFormatting sqref="N32">
    <cfRule type="expression" dxfId="166" priority="210">
      <formula>N32&lt;&gt;" "</formula>
    </cfRule>
    <cfRule type="expression" dxfId="165" priority="211">
      <formula>LEFT(N32,1)="["</formula>
    </cfRule>
  </conditionalFormatting>
  <conditionalFormatting sqref="P32">
    <cfRule type="expression" dxfId="164" priority="208">
      <formula>P32&lt;&gt;" "</formula>
    </cfRule>
    <cfRule type="expression" dxfId="163" priority="209">
      <formula>LEFT(P32,1)="["</formula>
    </cfRule>
  </conditionalFormatting>
  <conditionalFormatting sqref="R32">
    <cfRule type="expression" dxfId="162" priority="206">
      <formula>R32&lt;&gt;" "</formula>
    </cfRule>
    <cfRule type="expression" dxfId="161" priority="207">
      <formula>LEFT(R32,1)="["</formula>
    </cfRule>
  </conditionalFormatting>
  <conditionalFormatting sqref="T32">
    <cfRule type="expression" dxfId="160" priority="204">
      <formula>T32&lt;&gt;" "</formula>
    </cfRule>
    <cfRule type="expression" dxfId="159" priority="205">
      <formula>LEFT(T32,1)="["</formula>
    </cfRule>
  </conditionalFormatting>
  <conditionalFormatting sqref="F38">
    <cfRule type="expression" dxfId="158" priority="202">
      <formula>F38&lt;&gt;" "</formula>
    </cfRule>
    <cfRule type="expression" dxfId="157" priority="203">
      <formula>LEFT(F38,1)="["</formula>
    </cfRule>
  </conditionalFormatting>
  <conditionalFormatting sqref="H38">
    <cfRule type="expression" dxfId="156" priority="200">
      <formula>H38&lt;&gt;" "</formula>
    </cfRule>
    <cfRule type="expression" dxfId="155" priority="201">
      <formula>LEFT(H38,1)="["</formula>
    </cfRule>
  </conditionalFormatting>
  <conditionalFormatting sqref="J38">
    <cfRule type="expression" dxfId="154" priority="198">
      <formula>J38&lt;&gt;" "</formula>
    </cfRule>
    <cfRule type="expression" dxfId="153" priority="199">
      <formula>LEFT(J38,1)="["</formula>
    </cfRule>
  </conditionalFormatting>
  <conditionalFormatting sqref="L38">
    <cfRule type="expression" dxfId="152" priority="196">
      <formula>L38&lt;&gt;" "</formula>
    </cfRule>
    <cfRule type="expression" dxfId="151" priority="197">
      <formula>LEFT(L38,1)="["</formula>
    </cfRule>
  </conditionalFormatting>
  <conditionalFormatting sqref="N38">
    <cfRule type="expression" dxfId="150" priority="194">
      <formula>N38&lt;&gt;" "</formula>
    </cfRule>
    <cfRule type="expression" dxfId="149" priority="195">
      <formula>LEFT(N38,1)="["</formula>
    </cfRule>
  </conditionalFormatting>
  <conditionalFormatting sqref="P38">
    <cfRule type="expression" dxfId="148" priority="192">
      <formula>P38&lt;&gt;" "</formula>
    </cfRule>
    <cfRule type="expression" dxfId="147" priority="193">
      <formula>LEFT(P38,1)="["</formula>
    </cfRule>
  </conditionalFormatting>
  <conditionalFormatting sqref="R38">
    <cfRule type="expression" dxfId="146" priority="190">
      <formula>R38&lt;&gt;" "</formula>
    </cfRule>
    <cfRule type="expression" dxfId="145" priority="191">
      <formula>LEFT(R38,1)="["</formula>
    </cfRule>
  </conditionalFormatting>
  <conditionalFormatting sqref="T38">
    <cfRule type="expression" dxfId="144" priority="188">
      <formula>T38&lt;&gt;" "</formula>
    </cfRule>
    <cfRule type="expression" dxfId="143" priority="189">
      <formula>LEFT(T38,1)="["</formula>
    </cfRule>
  </conditionalFormatting>
  <conditionalFormatting sqref="F44">
    <cfRule type="expression" dxfId="142" priority="186">
      <formula>F44&lt;&gt;" "</formula>
    </cfRule>
    <cfRule type="expression" dxfId="141" priority="187">
      <formula>LEFT(F44,1)="["</formula>
    </cfRule>
  </conditionalFormatting>
  <conditionalFormatting sqref="H44">
    <cfRule type="expression" dxfId="140" priority="184">
      <formula>H44&lt;&gt;" "</formula>
    </cfRule>
    <cfRule type="expression" dxfId="139" priority="185">
      <formula>LEFT(H44,1)="["</formula>
    </cfRule>
  </conditionalFormatting>
  <conditionalFormatting sqref="J44">
    <cfRule type="expression" dxfId="138" priority="182">
      <formula>J44&lt;&gt;" "</formula>
    </cfRule>
    <cfRule type="expression" dxfId="137" priority="183">
      <formula>LEFT(J44,1)="["</formula>
    </cfRule>
  </conditionalFormatting>
  <conditionalFormatting sqref="L44">
    <cfRule type="expression" dxfId="136" priority="180">
      <formula>L44&lt;&gt;" "</formula>
    </cfRule>
    <cfRule type="expression" dxfId="135" priority="181">
      <formula>LEFT(L44,1)="["</formula>
    </cfRule>
  </conditionalFormatting>
  <conditionalFormatting sqref="N44">
    <cfRule type="expression" dxfId="134" priority="178">
      <formula>N44&lt;&gt;" "</formula>
    </cfRule>
    <cfRule type="expression" dxfId="133" priority="179">
      <formula>LEFT(N44,1)="["</formula>
    </cfRule>
  </conditionalFormatting>
  <conditionalFormatting sqref="P44">
    <cfRule type="expression" dxfId="132" priority="176">
      <formula>P44&lt;&gt;" "</formula>
    </cfRule>
    <cfRule type="expression" dxfId="131" priority="177">
      <formula>LEFT(P44,1)="["</formula>
    </cfRule>
  </conditionalFormatting>
  <conditionalFormatting sqref="R44">
    <cfRule type="expression" dxfId="130" priority="174">
      <formula>R44&lt;&gt;" "</formula>
    </cfRule>
    <cfRule type="expression" dxfId="129" priority="175">
      <formula>LEFT(R44,1)="["</formula>
    </cfRule>
  </conditionalFormatting>
  <conditionalFormatting sqref="T44">
    <cfRule type="expression" dxfId="128" priority="172">
      <formula>T44&lt;&gt;" "</formula>
    </cfRule>
    <cfRule type="expression" dxfId="127" priority="173">
      <formula>LEFT(T44,1)="["</formula>
    </cfRule>
  </conditionalFormatting>
  <conditionalFormatting sqref="I21:I23">
    <cfRule type="expression" dxfId="126" priority="156">
      <formula>AND(I21&lt;&gt;" ",I21&lt;&gt;"")</formula>
    </cfRule>
  </conditionalFormatting>
  <conditionalFormatting sqref="C3:D5">
    <cfRule type="expression" dxfId="125" priority="128" stopIfTrue="1">
      <formula>C3=" g "</formula>
    </cfRule>
    <cfRule type="expression" dxfId="124" priority="129">
      <formula>OR(C3=" f ",C3="f/g")</formula>
    </cfRule>
  </conditionalFormatting>
  <conditionalFormatting sqref="G3:H5">
    <cfRule type="expression" dxfId="123" priority="126" stopIfTrue="1">
      <formula>G3=" g "</formula>
    </cfRule>
    <cfRule type="expression" dxfId="122" priority="127">
      <formula>OR(G3=" f ",G3="f/g")</formula>
    </cfRule>
  </conditionalFormatting>
  <conditionalFormatting sqref="J3:K5">
    <cfRule type="expression" dxfId="121" priority="124" stopIfTrue="1">
      <formula>J3=" g "</formula>
    </cfRule>
    <cfRule type="expression" dxfId="120" priority="125">
      <formula>OR(J3=" f ",J3="f/g")</formula>
    </cfRule>
  </conditionalFormatting>
  <conditionalFormatting sqref="M3:N5">
    <cfRule type="expression" dxfId="119" priority="122" stopIfTrue="1">
      <formula>M3=" g "</formula>
    </cfRule>
    <cfRule type="expression" dxfId="118" priority="123">
      <formula>OR(M3=" f ",M3="f/g")</formula>
    </cfRule>
  </conditionalFormatting>
  <conditionalFormatting sqref="P3:Q5">
    <cfRule type="expression" dxfId="117" priority="120" stopIfTrue="1">
      <formula>P3=" g "</formula>
    </cfRule>
    <cfRule type="expression" dxfId="116" priority="121">
      <formula>OR(P3=" f ",P3="f/g")</formula>
    </cfRule>
  </conditionalFormatting>
  <conditionalFormatting sqref="S3:T5">
    <cfRule type="expression" dxfId="115" priority="118" stopIfTrue="1">
      <formula>S3=" g "</formula>
    </cfRule>
    <cfRule type="expression" dxfId="114" priority="119">
      <formula>OR(S3=" f ",S3="f/g")</formula>
    </cfRule>
  </conditionalFormatting>
  <conditionalFormatting sqref="C9:D11">
    <cfRule type="expression" dxfId="113" priority="116" stopIfTrue="1">
      <formula>C9=" g "</formula>
    </cfRule>
    <cfRule type="expression" dxfId="112" priority="117">
      <formula>OR(C9=" f ",C9="f/g")</formula>
    </cfRule>
  </conditionalFormatting>
  <conditionalFormatting sqref="G9:H11">
    <cfRule type="expression" dxfId="111" priority="114" stopIfTrue="1">
      <formula>G9=" g "</formula>
    </cfRule>
    <cfRule type="expression" dxfId="110" priority="115">
      <formula>OR(G9=" f ",G9="f/g")</formula>
    </cfRule>
  </conditionalFormatting>
  <conditionalFormatting sqref="J9:K11">
    <cfRule type="expression" dxfId="109" priority="112" stopIfTrue="1">
      <formula>J9=" g "</formula>
    </cfRule>
    <cfRule type="expression" dxfId="108" priority="113">
      <formula>OR(J9=" f ",J9="f/g")</formula>
    </cfRule>
  </conditionalFormatting>
  <conditionalFormatting sqref="M9:N11">
    <cfRule type="expression" dxfId="107" priority="110" stopIfTrue="1">
      <formula>M9=" g "</formula>
    </cfRule>
    <cfRule type="expression" dxfId="106" priority="111">
      <formula>OR(M9=" f ",M9="f/g")</formula>
    </cfRule>
  </conditionalFormatting>
  <conditionalFormatting sqref="P9:Q11">
    <cfRule type="expression" dxfId="105" priority="108" stopIfTrue="1">
      <formula>P9=" g "</formula>
    </cfRule>
    <cfRule type="expression" dxfId="104" priority="109">
      <formula>OR(P9=" f ",P9="f/g")</formula>
    </cfRule>
  </conditionalFormatting>
  <conditionalFormatting sqref="S9:T11">
    <cfRule type="expression" dxfId="103" priority="106" stopIfTrue="1">
      <formula>S9=" g "</formula>
    </cfRule>
    <cfRule type="expression" dxfId="102" priority="107">
      <formula>OR(S9=" f ",S9="f/g")</formula>
    </cfRule>
  </conditionalFormatting>
  <conditionalFormatting sqref="C15:D17">
    <cfRule type="expression" dxfId="101" priority="104" stopIfTrue="1">
      <formula>C15=" g "</formula>
    </cfRule>
    <cfRule type="expression" dxfId="100" priority="105">
      <formula>OR(C15=" f ",C15="f/g")</formula>
    </cfRule>
  </conditionalFormatting>
  <conditionalFormatting sqref="G15:H17">
    <cfRule type="expression" dxfId="99" priority="102" stopIfTrue="1">
      <formula>G15=" g "</formula>
    </cfRule>
    <cfRule type="expression" dxfId="98" priority="103">
      <formula>OR(G15=" f ",G15="f/g")</formula>
    </cfRule>
  </conditionalFormatting>
  <conditionalFormatting sqref="J15:K17">
    <cfRule type="expression" dxfId="97" priority="100" stopIfTrue="1">
      <formula>J15=" g "</formula>
    </cfRule>
    <cfRule type="expression" dxfId="96" priority="101">
      <formula>OR(J15=" f ",J15="f/g")</formula>
    </cfRule>
  </conditionalFormatting>
  <conditionalFormatting sqref="M15:N17">
    <cfRule type="expression" dxfId="95" priority="98" stopIfTrue="1">
      <formula>M15=" g "</formula>
    </cfRule>
    <cfRule type="expression" dxfId="94" priority="99">
      <formula>OR(M15=" f ",M15="f/g")</formula>
    </cfRule>
  </conditionalFormatting>
  <conditionalFormatting sqref="P15:Q17">
    <cfRule type="expression" dxfId="93" priority="96" stopIfTrue="1">
      <formula>P15=" g "</formula>
    </cfRule>
    <cfRule type="expression" dxfId="92" priority="97">
      <formula>OR(P15=" f ",P15="f/g")</formula>
    </cfRule>
  </conditionalFormatting>
  <conditionalFormatting sqref="S15:T17">
    <cfRule type="expression" dxfId="91" priority="94" stopIfTrue="1">
      <formula>S15=" g "</formula>
    </cfRule>
    <cfRule type="expression" dxfId="90" priority="95">
      <formula>OR(S15=" f ",S15="f/g")</formula>
    </cfRule>
  </conditionalFormatting>
  <conditionalFormatting sqref="S21:T23">
    <cfRule type="expression" dxfId="89" priority="92" stopIfTrue="1">
      <formula>S21=" g "</formula>
    </cfRule>
    <cfRule type="expression" dxfId="88" priority="93">
      <formula>OR(S21=" f ",S21="f/g")</formula>
    </cfRule>
  </conditionalFormatting>
  <conditionalFormatting sqref="P21:Q23">
    <cfRule type="expression" dxfId="87" priority="90" stopIfTrue="1">
      <formula>P21=" g "</formula>
    </cfRule>
    <cfRule type="expression" dxfId="86" priority="91">
      <formula>OR(P21=" f ",P21="f/g")</formula>
    </cfRule>
  </conditionalFormatting>
  <conditionalFormatting sqref="M21:N23">
    <cfRule type="expression" dxfId="85" priority="88" stopIfTrue="1">
      <formula>M21=" g "</formula>
    </cfRule>
    <cfRule type="expression" dxfId="84" priority="89">
      <formula>OR(M21=" f ",M21="f/g")</formula>
    </cfRule>
  </conditionalFormatting>
  <conditionalFormatting sqref="J21:K23">
    <cfRule type="expression" dxfId="83" priority="86" stopIfTrue="1">
      <formula>J21=" g "</formula>
    </cfRule>
    <cfRule type="expression" dxfId="82" priority="87">
      <formula>OR(J21=" f ",J21="f/g")</formula>
    </cfRule>
  </conditionalFormatting>
  <conditionalFormatting sqref="C27:D29">
    <cfRule type="expression" dxfId="81" priority="84" stopIfTrue="1">
      <formula>C27=" g "</formula>
    </cfRule>
    <cfRule type="expression" dxfId="80" priority="85">
      <formula>OR(C27=" f ",C27="f/g")</formula>
    </cfRule>
  </conditionalFormatting>
  <conditionalFormatting sqref="C33:D35">
    <cfRule type="expression" dxfId="79" priority="82" stopIfTrue="1">
      <formula>C33=" g "</formula>
    </cfRule>
    <cfRule type="expression" dxfId="78" priority="83">
      <formula>OR(C33=" f ",C33="f/g")</formula>
    </cfRule>
  </conditionalFormatting>
  <conditionalFormatting sqref="C45:D47">
    <cfRule type="expression" dxfId="77" priority="80" stopIfTrue="1">
      <formula>C45=" g "</formula>
    </cfRule>
    <cfRule type="expression" dxfId="76" priority="81">
      <formula>OR(C45=" f ",C45="f/g")</formula>
    </cfRule>
  </conditionalFormatting>
  <conditionalFormatting sqref="J27:L29">
    <cfRule type="expression" dxfId="75" priority="78" stopIfTrue="1">
      <formula>J27=" g "</formula>
    </cfRule>
    <cfRule type="expression" dxfId="74" priority="79" stopIfTrue="1">
      <formula>OR(J27=" f ",J27="f/g")</formula>
    </cfRule>
  </conditionalFormatting>
  <conditionalFormatting sqref="N27:P29">
    <cfRule type="expression" dxfId="73" priority="76" stopIfTrue="1">
      <formula>N27=" g "</formula>
    </cfRule>
    <cfRule type="expression" dxfId="72" priority="77" stopIfTrue="1">
      <formula>OR(N27=" f ",N27="f/g")</formula>
    </cfRule>
  </conditionalFormatting>
  <conditionalFormatting sqref="R27:T29">
    <cfRule type="expression" dxfId="71" priority="74" stopIfTrue="1">
      <formula>R27=" g "</formula>
    </cfRule>
    <cfRule type="expression" dxfId="70" priority="75" stopIfTrue="1">
      <formula>OR(R27=" f ",R27="f/g")</formula>
    </cfRule>
  </conditionalFormatting>
  <conditionalFormatting sqref="R33:T35">
    <cfRule type="expression" dxfId="69" priority="72" stopIfTrue="1">
      <formula>R33=" g "</formula>
    </cfRule>
    <cfRule type="expression" dxfId="68" priority="73" stopIfTrue="1">
      <formula>OR(R33=" f ",R33="f/g")</formula>
    </cfRule>
  </conditionalFormatting>
  <conditionalFormatting sqref="N33:P35">
    <cfRule type="expression" dxfId="67" priority="70" stopIfTrue="1">
      <formula>N33=" g "</formula>
    </cfRule>
    <cfRule type="expression" dxfId="66" priority="71" stopIfTrue="1">
      <formula>OR(N33=" f ",N33="f/g")</formula>
    </cfRule>
  </conditionalFormatting>
  <conditionalFormatting sqref="J33:L35">
    <cfRule type="expression" dxfId="65" priority="68" stopIfTrue="1">
      <formula>J33=" g "</formula>
    </cfRule>
    <cfRule type="expression" dxfId="64" priority="69" stopIfTrue="1">
      <formula>OR(J33=" f ",J33="f/g")</formula>
    </cfRule>
  </conditionalFormatting>
  <conditionalFormatting sqref="F33:H35">
    <cfRule type="expression" dxfId="63" priority="66" stopIfTrue="1">
      <formula>F33=" g "</formula>
    </cfRule>
    <cfRule type="expression" dxfId="62" priority="67" stopIfTrue="1">
      <formula>OR(F33=" f ",F33="f/g")</formula>
    </cfRule>
  </conditionalFormatting>
  <conditionalFormatting sqref="F39:H41">
    <cfRule type="expression" dxfId="61" priority="64" stopIfTrue="1">
      <formula>F39=" g "</formula>
    </cfRule>
    <cfRule type="expression" dxfId="60" priority="65" stopIfTrue="1">
      <formula>OR(F39=" f ",F39="f/g")</formula>
    </cfRule>
  </conditionalFormatting>
  <conditionalFormatting sqref="J39:L41">
    <cfRule type="expression" dxfId="59" priority="62" stopIfTrue="1">
      <formula>J39=" g "</formula>
    </cfRule>
    <cfRule type="expression" dxfId="58" priority="63" stopIfTrue="1">
      <formula>OR(J39=" f ",J39="f/g")</formula>
    </cfRule>
  </conditionalFormatting>
  <conditionalFormatting sqref="N39:P41">
    <cfRule type="expression" dxfId="57" priority="60" stopIfTrue="1">
      <formula>N39=" g "</formula>
    </cfRule>
    <cfRule type="expression" dxfId="56" priority="61" stopIfTrue="1">
      <formula>OR(N39=" f ",N39="f/g")</formula>
    </cfRule>
  </conditionalFormatting>
  <conditionalFormatting sqref="R39:T41">
    <cfRule type="expression" dxfId="55" priority="58" stopIfTrue="1">
      <formula>R39=" g "</formula>
    </cfRule>
    <cfRule type="expression" dxfId="54" priority="59" stopIfTrue="1">
      <formula>OR(R39=" f ",R39="f/g")</formula>
    </cfRule>
  </conditionalFormatting>
  <conditionalFormatting sqref="R45:T47">
    <cfRule type="expression" dxfId="53" priority="56" stopIfTrue="1">
      <formula>R45=" g "</formula>
    </cfRule>
    <cfRule type="expression" dxfId="52" priority="57" stopIfTrue="1">
      <formula>OR(R45=" f ",R45="f/g")</formula>
    </cfRule>
  </conditionalFormatting>
  <conditionalFormatting sqref="N45:P47">
    <cfRule type="expression" dxfId="51" priority="54" stopIfTrue="1">
      <formula>N45=" g "</formula>
    </cfRule>
    <cfRule type="expression" dxfId="50" priority="55" stopIfTrue="1">
      <formula>OR(N45=" f ",N45="f/g")</formula>
    </cfRule>
  </conditionalFormatting>
  <conditionalFormatting sqref="J45:L47">
    <cfRule type="expression" dxfId="49" priority="52" stopIfTrue="1">
      <formula>J45=" g "</formula>
    </cfRule>
    <cfRule type="expression" dxfId="48" priority="53" stopIfTrue="1">
      <formula>OR(J45=" f ",J45="f/g")</formula>
    </cfRule>
  </conditionalFormatting>
  <conditionalFormatting sqref="F45:H47">
    <cfRule type="expression" dxfId="47" priority="50" stopIfTrue="1">
      <formula>F45=" g "</formula>
    </cfRule>
    <cfRule type="expression" dxfId="46" priority="51" stopIfTrue="1">
      <formula>OR(F45=" f ",F45="f/g")</formula>
    </cfRule>
  </conditionalFormatting>
  <conditionalFormatting sqref="AR5:AR408 AR500:AR1018 AR410:AR497">
    <cfRule type="expression" dxfId="45" priority="47">
      <formula>ISNA(AR5)</formula>
    </cfRule>
  </conditionalFormatting>
  <conditionalFormatting sqref="L21:L23">
    <cfRule type="expression" dxfId="44" priority="45">
      <formula>AND(L21&lt;&gt;" ",L21&lt;&gt;"")</formula>
    </cfRule>
  </conditionalFormatting>
  <conditionalFormatting sqref="O21:O23">
    <cfRule type="expression" dxfId="43" priority="44">
      <formula>AND(O21&lt;&gt;" ",O21&lt;&gt;"")</formula>
    </cfRule>
  </conditionalFormatting>
  <conditionalFormatting sqref="R21:R23">
    <cfRule type="expression" dxfId="42" priority="43">
      <formula>AND(R21&lt;&gt;" ",R21&lt;&gt;"")</formula>
    </cfRule>
  </conditionalFormatting>
  <conditionalFormatting sqref="U21:U23">
    <cfRule type="expression" dxfId="41" priority="42">
      <formula>AND(U21&lt;&gt;" ",U21&lt;&gt;"")</formula>
    </cfRule>
  </conditionalFormatting>
  <conditionalFormatting sqref="U15:U17">
    <cfRule type="expression" dxfId="40" priority="41">
      <formula>AND(U15&lt;&gt;" ",U15&lt;&gt;"")</formula>
    </cfRule>
  </conditionalFormatting>
  <conditionalFormatting sqref="R15:R17">
    <cfRule type="expression" dxfId="39" priority="40">
      <formula>AND(R15&lt;&gt;" ",R15&lt;&gt;"")</formula>
    </cfRule>
  </conditionalFormatting>
  <conditionalFormatting sqref="O15:O17">
    <cfRule type="expression" dxfId="38" priority="39">
      <formula>AND(O15&lt;&gt;" ",O15&lt;&gt;"")</formula>
    </cfRule>
  </conditionalFormatting>
  <conditionalFormatting sqref="L15:L17">
    <cfRule type="expression" dxfId="37" priority="38">
      <formula>AND(L15&lt;&gt;" ",L15&lt;&gt;"")</formula>
    </cfRule>
  </conditionalFormatting>
  <conditionalFormatting sqref="I15:I17">
    <cfRule type="expression" dxfId="36" priority="37">
      <formula>AND(I15&lt;&gt;" ",I15&lt;&gt;"")</formula>
    </cfRule>
  </conditionalFormatting>
  <conditionalFormatting sqref="E15:E17">
    <cfRule type="expression" dxfId="35" priority="36">
      <formula>AND(E15&lt;&gt;" ",E15&lt;&gt;"")</formula>
    </cfRule>
  </conditionalFormatting>
  <conditionalFormatting sqref="E9:E11">
    <cfRule type="expression" dxfId="34" priority="35">
      <formula>AND(E9&lt;&gt;" ",E9&lt;&gt;"")</formula>
    </cfRule>
  </conditionalFormatting>
  <conditionalFormatting sqref="I9:I11">
    <cfRule type="expression" dxfId="33" priority="34">
      <formula>AND(I9&lt;&gt;" ",I9&lt;&gt;"")</formula>
    </cfRule>
  </conditionalFormatting>
  <conditionalFormatting sqref="L9:L11">
    <cfRule type="expression" dxfId="32" priority="33">
      <formula>AND(L9&lt;&gt;" ",L9&lt;&gt;"")</formula>
    </cfRule>
  </conditionalFormatting>
  <conditionalFormatting sqref="O9:O11">
    <cfRule type="expression" dxfId="31" priority="32">
      <formula>AND(O9&lt;&gt;" ",O9&lt;&gt;"")</formula>
    </cfRule>
  </conditionalFormatting>
  <conditionalFormatting sqref="R9:R11">
    <cfRule type="expression" dxfId="30" priority="31">
      <formula>AND(R9&lt;&gt;" ",R9&lt;&gt;"")</formula>
    </cfRule>
  </conditionalFormatting>
  <conditionalFormatting sqref="U9:U11">
    <cfRule type="expression" dxfId="29" priority="30">
      <formula>AND(U9&lt;&gt;" ",U9&lt;&gt;"")</formula>
    </cfRule>
  </conditionalFormatting>
  <conditionalFormatting sqref="U27:U29">
    <cfRule type="expression" dxfId="28" priority="29">
      <formula>AND(U27&lt;&gt;" ",U27&lt;&gt;"")</formula>
    </cfRule>
  </conditionalFormatting>
  <conditionalFormatting sqref="Q27:Q29">
    <cfRule type="expression" dxfId="27" priority="28">
      <formula>AND(Q27&lt;&gt;" ",Q27&lt;&gt;"")</formula>
    </cfRule>
  </conditionalFormatting>
  <conditionalFormatting sqref="M27:M29">
    <cfRule type="expression" dxfId="26" priority="27">
      <formula>AND(M27&lt;&gt;" ",M27&lt;&gt;"")</formula>
    </cfRule>
  </conditionalFormatting>
  <conditionalFormatting sqref="I27:I29">
    <cfRule type="expression" dxfId="25" priority="26">
      <formula>AND(I27&lt;&gt;" ",I27&lt;&gt;"")</formula>
    </cfRule>
  </conditionalFormatting>
  <conditionalFormatting sqref="E27:E29">
    <cfRule type="expression" dxfId="24" priority="25">
      <formula>AND(E27&lt;&gt;" ",E27&lt;&gt;"")</formula>
    </cfRule>
  </conditionalFormatting>
  <conditionalFormatting sqref="E33:E35">
    <cfRule type="expression" dxfId="23" priority="24">
      <formula>AND(E33&lt;&gt;" ",E33&lt;&gt;"")</formula>
    </cfRule>
  </conditionalFormatting>
  <conditionalFormatting sqref="I33:I35">
    <cfRule type="expression" dxfId="22" priority="23">
      <formula>AND(I33&lt;&gt;" ",I33&lt;&gt;"")</formula>
    </cfRule>
  </conditionalFormatting>
  <conditionalFormatting sqref="M33:M35">
    <cfRule type="expression" dxfId="21" priority="22">
      <formula>AND(M33&lt;&gt;" ",M33&lt;&gt;"")</formula>
    </cfRule>
  </conditionalFormatting>
  <conditionalFormatting sqref="Q33:Q35">
    <cfRule type="expression" dxfId="20" priority="21">
      <formula>AND(Q33&lt;&gt;" ",Q33&lt;&gt;"")</formula>
    </cfRule>
  </conditionalFormatting>
  <conditionalFormatting sqref="U33:U35">
    <cfRule type="expression" dxfId="19" priority="20">
      <formula>AND(U33&lt;&gt;" ",U33&lt;&gt;"")</formula>
    </cfRule>
  </conditionalFormatting>
  <conditionalFormatting sqref="U39:U41">
    <cfRule type="expression" dxfId="18" priority="19">
      <formula>AND(U39&lt;&gt;" ",U39&lt;&gt;"")</formula>
    </cfRule>
  </conditionalFormatting>
  <conditionalFormatting sqref="Q39:Q41">
    <cfRule type="expression" dxfId="17" priority="18">
      <formula>AND(Q39&lt;&gt;" ",Q39&lt;&gt;"")</formula>
    </cfRule>
  </conditionalFormatting>
  <conditionalFormatting sqref="M39:M41">
    <cfRule type="expression" dxfId="16" priority="17">
      <formula>AND(M39&lt;&gt;" ",M39&lt;&gt;"")</formula>
    </cfRule>
  </conditionalFormatting>
  <conditionalFormatting sqref="I39:I41">
    <cfRule type="expression" dxfId="15" priority="16">
      <formula>AND(I39&lt;&gt;" ",I39&lt;&gt;"")</formula>
    </cfRule>
  </conditionalFormatting>
  <conditionalFormatting sqref="E39:E41">
    <cfRule type="expression" dxfId="14" priority="15">
      <formula>AND(E39&lt;&gt;" ",E39&lt;&gt;"")</formula>
    </cfRule>
  </conditionalFormatting>
  <conditionalFormatting sqref="E45:E47">
    <cfRule type="expression" dxfId="13" priority="14">
      <formula>AND(E45&lt;&gt;" ",E45&lt;&gt;"")</formula>
    </cfRule>
  </conditionalFormatting>
  <conditionalFormatting sqref="I45:I47">
    <cfRule type="expression" dxfId="12" priority="13">
      <formula>AND(I45&lt;&gt;" ",I45&lt;&gt;"")</formula>
    </cfRule>
  </conditionalFormatting>
  <conditionalFormatting sqref="M45:M47">
    <cfRule type="expression" dxfId="11" priority="12">
      <formula>AND(M45&lt;&gt;" ",M45&lt;&gt;"")</formula>
    </cfRule>
  </conditionalFormatting>
  <conditionalFormatting sqref="Q45:Q47">
    <cfRule type="expression" dxfId="10" priority="11">
      <formula>AND(Q45&lt;&gt;" ",Q45&lt;&gt;"")</formula>
    </cfRule>
  </conditionalFormatting>
  <conditionalFormatting sqref="U45:U47">
    <cfRule type="expression" dxfId="9" priority="10">
      <formula>AND(U45&lt;&gt;" ",U45&lt;&gt;"")</formula>
    </cfRule>
  </conditionalFormatting>
  <conditionalFormatting sqref="AF1:AF497 AF541:AF1048576">
    <cfRule type="expression" dxfId="8" priority="9" stopIfTrue="1">
      <formula>AF1=" "</formula>
    </cfRule>
  </conditionalFormatting>
  <conditionalFormatting sqref="AB1:AB497 AB541:AB1048576">
    <cfRule type="expression" dxfId="7" priority="7">
      <formula xml:space="preserve"> AB1 = " "</formula>
    </cfRule>
  </conditionalFormatting>
  <conditionalFormatting sqref="AC1:AC497 AC541:AC1048576">
    <cfRule type="expression" dxfId="6" priority="6" stopIfTrue="1">
      <formula xml:space="preserve"> AC1 = " "</formula>
    </cfRule>
  </conditionalFormatting>
  <conditionalFormatting sqref="AD1:AD497 AD541:AD1048576">
    <cfRule type="expression" dxfId="5" priority="5">
      <formula xml:space="preserve"> AD1 = " "</formula>
    </cfRule>
  </conditionalFormatting>
  <conditionalFormatting sqref="AF498:AF540">
    <cfRule type="expression" dxfId="4" priority="1">
      <formula>AF498=" "</formula>
    </cfRule>
  </conditionalFormatting>
  <conditionalFormatting sqref="AB498:AB540">
    <cfRule type="expression" dxfId="3" priority="2">
      <formula>AB498 = " "</formula>
    </cfRule>
  </conditionalFormatting>
  <conditionalFormatting sqref="AC498:AC540">
    <cfRule type="expression" dxfId="2" priority="3">
      <formula>AC498 = " "</formula>
    </cfRule>
  </conditionalFormatting>
  <conditionalFormatting sqref="AD498:AD540">
    <cfRule type="expression" dxfId="1" priority="4">
      <formula>AD498 = 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9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AH9:AP413 AH514:AP1018 AH414:AN423 AP414:AP423 AH424:AP503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9">
        <v>44925</v>
      </c>
      <c r="C3" s="100" t="s">
        <v>424</v>
      </c>
    </row>
    <row r="4" spans="2:3">
      <c r="B4" s="100"/>
      <c r="C4" s="100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H11" sqref="H11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58"/>
  <sheetViews>
    <sheetView workbookViewId="0">
      <selection activeCell="F29" sqref="F29"/>
    </sheetView>
  </sheetViews>
  <sheetFormatPr baseColWidth="10" defaultColWidth="10.83203125" defaultRowHeight="16"/>
  <cols>
    <col min="2" max="2" width="10.83203125" style="17"/>
    <col min="3" max="3" width="20.33203125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3">
      <c r="B65" s="17" t="s">
        <v>110</v>
      </c>
      <c r="C65" s="17" t="s">
        <v>372</v>
      </c>
    </row>
    <row r="66" spans="2:3">
      <c r="B66" s="17" t="s">
        <v>111</v>
      </c>
      <c r="C66" s="17" t="s">
        <v>374</v>
      </c>
    </row>
    <row r="67" spans="2:3">
      <c r="B67" s="17" t="s">
        <v>112</v>
      </c>
      <c r="C67" s="17" t="s">
        <v>376</v>
      </c>
    </row>
    <row r="68" spans="2:3">
      <c r="B68" s="17" t="s">
        <v>113</v>
      </c>
      <c r="C68" s="17" t="s">
        <v>378</v>
      </c>
    </row>
    <row r="69" spans="2:3">
      <c r="B69" s="20"/>
      <c r="C69" s="17" t="s">
        <v>153</v>
      </c>
    </row>
    <row r="70" spans="2:3">
      <c r="B70" s="17" t="s">
        <v>82</v>
      </c>
      <c r="C70" s="17" t="s">
        <v>320</v>
      </c>
    </row>
    <row r="71" spans="2:3">
      <c r="B71" s="17" t="s">
        <v>83</v>
      </c>
      <c r="C71" s="17" t="s">
        <v>325</v>
      </c>
    </row>
    <row r="72" spans="2:3">
      <c r="B72" s="17" t="s">
        <v>114</v>
      </c>
      <c r="C72" s="17" t="s">
        <v>382</v>
      </c>
    </row>
    <row r="73" spans="2:3">
      <c r="B73" s="17" t="s">
        <v>115</v>
      </c>
      <c r="C73" s="17" t="s">
        <v>384</v>
      </c>
    </row>
    <row r="74" spans="2:3">
      <c r="B74" s="17" t="s">
        <v>84</v>
      </c>
      <c r="C74" s="17" t="s">
        <v>338</v>
      </c>
    </row>
    <row r="75" spans="2:3">
      <c r="B75" s="17" t="s">
        <v>86</v>
      </c>
      <c r="C75" s="17" t="s">
        <v>342</v>
      </c>
    </row>
    <row r="76" spans="2:3">
      <c r="B76" s="17" t="s">
        <v>88</v>
      </c>
      <c r="C76" s="17" t="s">
        <v>347</v>
      </c>
    </row>
    <row r="77" spans="2:3">
      <c r="B77" s="17" t="s">
        <v>89</v>
      </c>
      <c r="C77" s="17" t="s">
        <v>351</v>
      </c>
    </row>
    <row r="78" spans="2:3">
      <c r="B78" s="17" t="s">
        <v>116</v>
      </c>
      <c r="C78" s="17" t="s">
        <v>388</v>
      </c>
    </row>
    <row r="79" spans="2:3">
      <c r="B79" s="17" t="s">
        <v>24</v>
      </c>
      <c r="C79" s="17" t="s">
        <v>152</v>
      </c>
    </row>
    <row r="80" spans="2:3">
      <c r="B80" s="17" t="s">
        <v>26</v>
      </c>
      <c r="C80" s="17" t="s">
        <v>162</v>
      </c>
    </row>
    <row r="81" spans="2:3">
      <c r="B81" s="17" t="s">
        <v>28</v>
      </c>
      <c r="C81" s="17" t="s">
        <v>171</v>
      </c>
    </row>
    <row r="82" spans="2:3">
      <c r="B82" s="17" t="s">
        <v>30</v>
      </c>
      <c r="C82" s="17" t="s">
        <v>179</v>
      </c>
    </row>
    <row r="83" spans="2:3">
      <c r="B83" s="17" t="s">
        <v>137</v>
      </c>
      <c r="C83" s="17" t="s">
        <v>187</v>
      </c>
    </row>
    <row r="84" spans="2:3">
      <c r="B84" s="17" t="s">
        <v>138</v>
      </c>
      <c r="C84" s="17" t="s">
        <v>194</v>
      </c>
    </row>
    <row r="85" spans="2:3">
      <c r="B85" s="17" t="s">
        <v>62</v>
      </c>
      <c r="C85" s="17" t="s">
        <v>200</v>
      </c>
    </row>
    <row r="86" spans="2:3">
      <c r="B86" s="17" t="s">
        <v>64</v>
      </c>
      <c r="C86" s="17" t="s">
        <v>207</v>
      </c>
    </row>
    <row r="87" spans="2:3">
      <c r="B87" s="17" t="s">
        <v>66</v>
      </c>
      <c r="C87" s="17" t="s">
        <v>215</v>
      </c>
    </row>
    <row r="88" spans="2:3">
      <c r="B88" s="17" t="s">
        <v>68</v>
      </c>
      <c r="C88" s="17" t="s">
        <v>223</v>
      </c>
    </row>
    <row r="89" spans="2:3">
      <c r="B89" s="17" t="s">
        <v>70</v>
      </c>
      <c r="C89" s="17" t="s">
        <v>231</v>
      </c>
    </row>
    <row r="90" spans="2:3">
      <c r="B90" s="17" t="s">
        <v>72</v>
      </c>
      <c r="C90" s="17" t="s">
        <v>239</v>
      </c>
    </row>
    <row r="91" spans="2:3">
      <c r="B91" s="17" t="s">
        <v>99</v>
      </c>
      <c r="C91" s="17" t="s">
        <v>358</v>
      </c>
    </row>
    <row r="92" spans="2:3">
      <c r="B92" s="17" t="s">
        <v>104</v>
      </c>
      <c r="C92" s="17" t="s">
        <v>252</v>
      </c>
    </row>
    <row r="93" spans="2:3">
      <c r="B93" s="17" t="s">
        <v>101</v>
      </c>
      <c r="C93" s="17" t="s">
        <v>360</v>
      </c>
    </row>
    <row r="94" spans="2:3">
      <c r="B94" s="17" t="s">
        <v>103</v>
      </c>
      <c r="C94" s="17" t="s">
        <v>362</v>
      </c>
    </row>
    <row r="95" spans="2:3">
      <c r="B95" s="17" t="s">
        <v>105</v>
      </c>
      <c r="C95" s="17" t="s">
        <v>363</v>
      </c>
    </row>
    <row r="96" spans="2:3">
      <c r="B96" s="17" t="s">
        <v>77</v>
      </c>
      <c r="C96" s="17" t="s">
        <v>273</v>
      </c>
    </row>
    <row r="97" spans="2:3">
      <c r="B97" s="17" t="s">
        <v>117</v>
      </c>
      <c r="C97" s="17" t="s">
        <v>365</v>
      </c>
    </row>
    <row r="98" spans="2:3">
      <c r="B98" s="17" t="s">
        <v>118</v>
      </c>
      <c r="C98" s="17" t="s">
        <v>367</v>
      </c>
    </row>
    <row r="99" spans="2:3">
      <c r="B99" s="17" t="s">
        <v>119</v>
      </c>
      <c r="C99" s="17" t="s">
        <v>369</v>
      </c>
    </row>
    <row r="100" spans="2:3">
      <c r="B100" s="17" t="s">
        <v>120</v>
      </c>
      <c r="C100" s="17" t="s">
        <v>371</v>
      </c>
    </row>
    <row r="101" spans="2:3">
      <c r="B101" s="17" t="s">
        <v>79</v>
      </c>
      <c r="C101" s="17" t="s">
        <v>296</v>
      </c>
    </row>
    <row r="102" spans="2:3">
      <c r="B102" s="17" t="s">
        <v>121</v>
      </c>
      <c r="C102" s="17" t="s">
        <v>373</v>
      </c>
    </row>
    <row r="103" spans="2:3">
      <c r="B103" s="17" t="s">
        <v>122</v>
      </c>
      <c r="C103" s="17" t="s">
        <v>375</v>
      </c>
    </row>
    <row r="104" spans="2:3">
      <c r="B104" s="17" t="s">
        <v>123</v>
      </c>
      <c r="C104" s="17" t="s">
        <v>377</v>
      </c>
    </row>
    <row r="105" spans="2:3">
      <c r="B105" s="17" t="s">
        <v>124</v>
      </c>
      <c r="C105" s="17" t="s">
        <v>379</v>
      </c>
    </row>
    <row r="106" spans="2:3">
      <c r="B106" s="20"/>
      <c r="C106" s="17" t="s">
        <v>153</v>
      </c>
    </row>
    <row r="107" spans="2:3">
      <c r="B107" s="17" t="s">
        <v>125</v>
      </c>
      <c r="C107" s="17" t="s">
        <v>380</v>
      </c>
    </row>
    <row r="108" spans="2:3">
      <c r="B108" s="17" t="s">
        <v>126</v>
      </c>
      <c r="C108" s="17" t="s">
        <v>381</v>
      </c>
    </row>
    <row r="109" spans="2:3">
      <c r="B109" s="17" t="s">
        <v>127</v>
      </c>
      <c r="C109" s="17" t="s">
        <v>383</v>
      </c>
    </row>
    <row r="110" spans="2:3">
      <c r="B110" s="17" t="s">
        <v>128</v>
      </c>
      <c r="C110" s="17" t="s">
        <v>385</v>
      </c>
    </row>
    <row r="111" spans="2:3">
      <c r="B111" s="17" t="s">
        <v>85</v>
      </c>
      <c r="C111" s="17" t="s">
        <v>339</v>
      </c>
    </row>
    <row r="112" spans="2:3">
      <c r="B112" s="17" t="s">
        <v>87</v>
      </c>
      <c r="C112" s="17" t="s">
        <v>343</v>
      </c>
    </row>
    <row r="113" spans="2:3">
      <c r="B113" s="17" t="s">
        <v>129</v>
      </c>
      <c r="C113" s="17" t="s">
        <v>386</v>
      </c>
    </row>
    <row r="114" spans="2:3">
      <c r="B114" s="17" t="s">
        <v>130</v>
      </c>
      <c r="C114" s="17" t="s">
        <v>387</v>
      </c>
    </row>
    <row r="115" spans="2:3">
      <c r="B115" s="17" t="s">
        <v>131</v>
      </c>
      <c r="C115" s="17" t="s">
        <v>389</v>
      </c>
    </row>
    <row r="116" spans="2:3">
      <c r="B116" s="17" t="s">
        <v>33</v>
      </c>
      <c r="C116" s="17" t="s">
        <v>154</v>
      </c>
    </row>
    <row r="117" spans="2:3">
      <c r="B117" s="17" t="s">
        <v>34</v>
      </c>
      <c r="C117" s="17" t="s">
        <v>164</v>
      </c>
    </row>
    <row r="118" spans="2:3">
      <c r="B118" s="17" t="s">
        <v>35</v>
      </c>
      <c r="C118" s="17" t="s">
        <v>173</v>
      </c>
    </row>
    <row r="119" spans="2:3">
      <c r="B119" s="17" t="s">
        <v>36</v>
      </c>
      <c r="C119" s="17" t="s">
        <v>180</v>
      </c>
    </row>
    <row r="120" spans="2:3">
      <c r="B120" s="17" t="s">
        <v>37</v>
      </c>
      <c r="C120" s="17" t="s">
        <v>188</v>
      </c>
    </row>
    <row r="121" spans="2:3">
      <c r="B121" s="17" t="s">
        <v>38</v>
      </c>
      <c r="C121" s="17" t="s">
        <v>195</v>
      </c>
    </row>
    <row r="122" spans="2:3">
      <c r="B122" s="17" t="s">
        <v>39</v>
      </c>
      <c r="C122" s="17" t="s">
        <v>201</v>
      </c>
    </row>
    <row r="123" spans="2:3">
      <c r="B123" s="17" t="s">
        <v>40</v>
      </c>
      <c r="C123" s="17" t="s">
        <v>208</v>
      </c>
    </row>
    <row r="124" spans="2:3">
      <c r="B124" s="17" t="s">
        <v>41</v>
      </c>
      <c r="C124" s="17" t="s">
        <v>216</v>
      </c>
    </row>
    <row r="125" spans="2:3">
      <c r="B125" s="17" t="s">
        <v>42</v>
      </c>
      <c r="C125" s="17" t="s">
        <v>224</v>
      </c>
    </row>
    <row r="126" spans="2:3">
      <c r="B126" s="17" t="s">
        <v>43</v>
      </c>
      <c r="C126" s="17" t="s">
        <v>232</v>
      </c>
    </row>
    <row r="127" spans="2:3">
      <c r="B127" s="17" t="s">
        <v>44</v>
      </c>
      <c r="C127" s="17" t="s">
        <v>240</v>
      </c>
    </row>
    <row r="128" spans="2:3">
      <c r="B128" s="17" t="s">
        <v>133</v>
      </c>
      <c r="C128" s="17" t="s">
        <v>245</v>
      </c>
    </row>
    <row r="129" spans="2:3">
      <c r="B129" s="17" t="s">
        <v>45</v>
      </c>
      <c r="C129" s="17" t="s">
        <v>254</v>
      </c>
    </row>
    <row r="130" spans="2:3">
      <c r="B130" s="17" t="s">
        <v>46</v>
      </c>
      <c r="C130" s="17" t="s">
        <v>259</v>
      </c>
    </row>
    <row r="131" spans="2:3">
      <c r="B131" s="17" t="s">
        <v>47</v>
      </c>
      <c r="C131" s="17" t="s">
        <v>263</v>
      </c>
    </row>
    <row r="132" spans="2:3">
      <c r="B132" s="17" t="s">
        <v>133</v>
      </c>
      <c r="C132" s="17" t="s">
        <v>267</v>
      </c>
    </row>
    <row r="133" spans="2:3">
      <c r="B133" s="17" t="s">
        <v>133</v>
      </c>
      <c r="C133" s="17" t="s">
        <v>271</v>
      </c>
    </row>
    <row r="134" spans="2:3">
      <c r="B134" s="17" t="s">
        <v>48</v>
      </c>
      <c r="C134" s="17" t="s">
        <v>278</v>
      </c>
    </row>
    <row r="135" spans="2:3">
      <c r="B135" s="17" t="s">
        <v>49</v>
      </c>
      <c r="C135" s="17" t="s">
        <v>282</v>
      </c>
    </row>
    <row r="136" spans="2:3">
      <c r="B136" s="17" t="s">
        <v>50</v>
      </c>
      <c r="C136" s="17" t="s">
        <v>286</v>
      </c>
    </row>
    <row r="137" spans="2:3">
      <c r="B137" s="17" t="s">
        <v>51</v>
      </c>
      <c r="C137" s="17" t="s">
        <v>291</v>
      </c>
    </row>
    <row r="138" spans="2:3">
      <c r="B138" s="17" t="s">
        <v>133</v>
      </c>
      <c r="C138" s="17" t="s">
        <v>294</v>
      </c>
    </row>
    <row r="139" spans="2:3">
      <c r="B139" s="17" t="s">
        <v>52</v>
      </c>
      <c r="C139" s="17" t="s">
        <v>301</v>
      </c>
    </row>
    <row r="140" spans="2:3">
      <c r="B140" s="17" t="s">
        <v>53</v>
      </c>
      <c r="C140" s="17" t="s">
        <v>305</v>
      </c>
    </row>
    <row r="141" spans="2:3">
      <c r="B141" s="17" t="s">
        <v>54</v>
      </c>
      <c r="C141" s="17" t="s">
        <v>309</v>
      </c>
    </row>
    <row r="142" spans="2:3">
      <c r="B142" s="17" t="s">
        <v>132</v>
      </c>
      <c r="C142" s="17" t="s">
        <v>314</v>
      </c>
    </row>
    <row r="143" spans="2:3">
      <c r="B143" s="17" t="s">
        <v>133</v>
      </c>
      <c r="C143" s="17" t="s">
        <v>317</v>
      </c>
    </row>
    <row r="144" spans="2:3">
      <c r="B144" s="17" t="s">
        <v>55</v>
      </c>
      <c r="C144" s="17" t="s">
        <v>321</v>
      </c>
    </row>
    <row r="145" spans="2:5">
      <c r="B145" s="17" t="s">
        <v>56</v>
      </c>
      <c r="C145" s="17" t="s">
        <v>326</v>
      </c>
    </row>
    <row r="146" spans="2:5">
      <c r="B146" s="17" t="s">
        <v>57</v>
      </c>
      <c r="C146" s="17" t="s">
        <v>330</v>
      </c>
    </row>
    <row r="147" spans="2:5">
      <c r="B147" s="17" t="s">
        <v>58</v>
      </c>
      <c r="C147" s="17" t="s">
        <v>335</v>
      </c>
    </row>
    <row r="148" spans="2:5">
      <c r="B148" s="17" t="s">
        <v>133</v>
      </c>
      <c r="C148" s="17" t="s">
        <v>337</v>
      </c>
    </row>
    <row r="149" spans="2:5">
      <c r="B149" s="17" t="s">
        <v>17</v>
      </c>
      <c r="C149" s="17" t="s">
        <v>344</v>
      </c>
    </row>
    <row r="150" spans="2:5">
      <c r="B150" s="17" t="s">
        <v>59</v>
      </c>
      <c r="C150" s="17" t="s">
        <v>348</v>
      </c>
    </row>
    <row r="151" spans="2:5" ht="21">
      <c r="B151" s="28" t="s">
        <v>395</v>
      </c>
      <c r="C151" s="17" t="s">
        <v>352</v>
      </c>
    </row>
    <row r="152" spans="2:5">
      <c r="B152" s="17" t="s">
        <v>60</v>
      </c>
      <c r="C152" s="17" t="s">
        <v>357</v>
      </c>
    </row>
    <row r="153" spans="2:5">
      <c r="B153" s="20" t="s">
        <v>396</v>
      </c>
      <c r="C153" s="20" t="s">
        <v>391</v>
      </c>
    </row>
    <row r="154" spans="2:5">
      <c r="B154" s="20" t="s">
        <v>397</v>
      </c>
      <c r="C154" s="20" t="s">
        <v>392</v>
      </c>
    </row>
    <row r="155" spans="2:5">
      <c r="B155" s="33" t="s">
        <v>134</v>
      </c>
      <c r="C155" s="43" t="s">
        <v>408</v>
      </c>
    </row>
    <row r="156" spans="2:5">
      <c r="B156" s="57" t="s">
        <v>399</v>
      </c>
      <c r="C156" s="58" t="s">
        <v>412</v>
      </c>
      <c r="D156" s="58"/>
      <c r="E156" s="58" t="s">
        <v>406</v>
      </c>
    </row>
    <row r="157" spans="2:5">
      <c r="B157" s="17" t="s">
        <v>136</v>
      </c>
      <c r="C157" s="17" t="s">
        <v>407</v>
      </c>
      <c r="E157" s="17" t="s">
        <v>406</v>
      </c>
    </row>
    <row r="158" spans="2:5">
      <c r="B158" s="58" t="s">
        <v>398</v>
      </c>
      <c r="C158" s="58" t="s">
        <v>413</v>
      </c>
      <c r="D158" s="58"/>
      <c r="E158" s="58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2022-12-31T14:09:59Z</dcterms:modified>
</cp:coreProperties>
</file>