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35" i="1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F2135" i="1"/>
  <c r="A2135" i="4"/>
  <c r="F2136" i="1"/>
  <c r="A2136" i="4"/>
  <c r="F2137" i="1"/>
  <c r="A2137" i="4"/>
  <c r="F2138" i="1"/>
  <c r="A2138" i="4"/>
  <c r="F2139" i="1"/>
  <c r="A2139" i="4"/>
  <c r="F2140" i="1"/>
  <c r="A2140" i="4"/>
  <c r="F2141" i="1"/>
  <c r="A2141" i="4"/>
  <c r="F2142" i="1"/>
  <c r="A2142" i="4"/>
  <c r="F2143" i="1"/>
  <c r="A2143" i="4"/>
  <c r="F2144" i="1"/>
  <c r="A2144" i="4"/>
  <c r="F2145" i="1"/>
  <c r="A2145" i="4"/>
  <c r="F2146" i="1"/>
  <c r="A2146" i="4"/>
  <c r="F2147" i="1"/>
  <c r="A2147" i="4"/>
  <c r="F2148" i="1"/>
  <c r="A2148" i="4"/>
  <c r="F2149" i="1"/>
  <c r="A2149" i="4"/>
  <c r="F2150" i="1"/>
  <c r="A2150" i="4"/>
  <c r="F2151" i="1"/>
  <c r="A2151" i="4"/>
  <c r="F2152" i="1"/>
  <c r="A2152" i="4"/>
  <c r="F2153" i="1"/>
  <c r="A2153" i="4"/>
  <c r="F2154" i="1"/>
  <c r="A2154" i="4"/>
  <c r="F2155" i="1"/>
  <c r="A2155" i="4"/>
  <c r="F2156" i="1"/>
  <c r="A2156" i="4"/>
  <c r="F2157" i="1"/>
  <c r="A2157" i="4"/>
  <c r="F2158" i="1"/>
  <c r="A2158" i="4"/>
  <c r="F2159" i="1"/>
  <c r="A2159" i="4"/>
  <c r="F2160" i="1"/>
  <c r="A2160" i="4"/>
  <c r="F2161" i="1"/>
  <c r="A2161" i="4"/>
  <c r="F2162" i="1"/>
  <c r="A2162" i="4"/>
  <c r="F2163" i="1"/>
  <c r="A2163" i="4"/>
  <c r="F2164" i="1"/>
  <c r="A2164" i="4"/>
  <c r="F2165" i="1"/>
  <c r="A2165" i="4"/>
  <c r="F2166" i="1"/>
  <c r="A2166" i="4"/>
  <c r="F2167" i="1"/>
  <c r="A2167" i="4"/>
  <c r="F2168" i="1"/>
  <c r="A2168" i="4"/>
  <c r="F2169" i="1"/>
  <c r="A2169" i="4"/>
  <c r="F2170" i="1"/>
  <c r="A2170" i="4"/>
  <c r="F2171" i="1"/>
  <c r="A2171" i="4"/>
  <c r="F2172" i="1"/>
  <c r="A2172" i="4"/>
  <c r="F2173" i="1"/>
  <c r="A2173" i="4"/>
  <c r="F2174" i="1"/>
  <c r="A2174" i="4"/>
  <c r="F2175" i="1"/>
  <c r="A2175" i="4"/>
  <c r="F2176" i="1"/>
  <c r="A2176" i="4"/>
  <c r="F2177" i="1"/>
  <c r="A2177" i="4"/>
  <c r="F2178" i="1"/>
  <c r="A2178" i="4"/>
  <c r="F2179" i="1"/>
  <c r="A2179" i="4"/>
  <c r="F2180" i="1"/>
  <c r="A2180" i="4"/>
  <c r="F2181" i="1"/>
  <c r="A2181" i="4"/>
  <c r="F2182" i="1"/>
  <c r="A2182" i="4"/>
  <c r="F2183" i="1"/>
  <c r="A2183" i="4"/>
  <c r="F2184" i="1"/>
  <c r="A2184" i="4"/>
  <c r="F2185" i="1"/>
  <c r="A2185" i="4"/>
  <c r="F2186" i="1"/>
  <c r="A2186" i="4"/>
  <c r="F2187" i="1"/>
  <c r="A2187" i="4"/>
  <c r="F2188" i="1"/>
  <c r="A2188" i="4"/>
  <c r="F2189" i="1"/>
  <c r="A2189" i="4"/>
  <c r="F2190" i="1"/>
  <c r="A2190" i="4"/>
  <c r="F2191" i="1"/>
  <c r="A2191" i="4"/>
  <c r="F2192" i="1"/>
  <c r="A2192" i="4"/>
  <c r="F2193" i="1"/>
  <c r="A2193" i="4"/>
  <c r="F2194" i="1"/>
  <c r="A2194" i="4"/>
  <c r="F2195" i="1"/>
  <c r="A2195" i="4"/>
  <c r="F2196" i="1"/>
  <c r="A2196" i="4"/>
  <c r="F2197" i="1"/>
  <c r="A2197" i="4"/>
  <c r="F2198" i="1"/>
  <c r="A2198" i="4"/>
  <c r="A2199" i="4"/>
  <c r="A2200" i="4"/>
  <c r="A2201" i="4"/>
  <c r="A2202" i="4"/>
  <c r="A2203" i="4"/>
  <c r="A2204" i="4"/>
  <c r="A2205" i="4"/>
  <c r="A2152" i="1"/>
  <c r="B2152" i="1"/>
  <c r="P2152" i="1"/>
  <c r="W2152" i="1"/>
  <c r="X2152" i="1"/>
  <c r="W2135" i="1"/>
  <c r="X2135" i="1"/>
  <c r="S2135" i="1"/>
  <c r="W2136" i="1"/>
  <c r="X2136" i="1"/>
  <c r="S2136" i="1"/>
  <c r="W2137" i="1"/>
  <c r="X2137" i="1"/>
  <c r="S2137" i="1"/>
  <c r="W2138" i="1"/>
  <c r="X2138" i="1"/>
  <c r="S2138" i="1"/>
  <c r="W2139" i="1"/>
  <c r="X2139" i="1"/>
  <c r="S2139" i="1"/>
  <c r="W2140" i="1"/>
  <c r="X2140" i="1"/>
  <c r="S2140" i="1"/>
  <c r="W2141" i="1"/>
  <c r="X2141" i="1"/>
  <c r="S2141" i="1"/>
  <c r="W2142" i="1"/>
  <c r="X2142" i="1"/>
  <c r="S2142" i="1"/>
  <c r="W2143" i="1"/>
  <c r="X2143" i="1"/>
  <c r="S2143" i="1"/>
  <c r="W2144" i="1"/>
  <c r="X2144" i="1"/>
  <c r="S2144" i="1"/>
  <c r="W2145" i="1"/>
  <c r="X2145" i="1"/>
  <c r="S2145" i="1"/>
  <c r="W2146" i="1"/>
  <c r="X2146" i="1"/>
  <c r="S2146" i="1"/>
  <c r="W2147" i="1"/>
  <c r="X2147" i="1"/>
  <c r="S2147" i="1"/>
  <c r="W2148" i="1"/>
  <c r="X2148" i="1"/>
  <c r="S2148" i="1"/>
  <c r="W2149" i="1"/>
  <c r="X2149" i="1"/>
  <c r="S2149" i="1"/>
  <c r="W2150" i="1"/>
  <c r="X2150" i="1"/>
  <c r="S2150" i="1"/>
  <c r="W2151" i="1"/>
  <c r="X2151" i="1"/>
  <c r="S2151" i="1"/>
  <c r="S2152" i="1"/>
  <c r="Y2152" i="1"/>
  <c r="Z2152" i="1"/>
  <c r="A2153" i="1"/>
  <c r="B2153" i="1"/>
  <c r="P2153" i="1"/>
  <c r="W2153" i="1"/>
  <c r="X2153" i="1"/>
  <c r="S2153" i="1"/>
  <c r="Y2153" i="1"/>
  <c r="Z2153" i="1"/>
  <c r="A2154" i="1"/>
  <c r="B2154" i="1"/>
  <c r="P2154" i="1"/>
  <c r="W2154" i="1"/>
  <c r="X2154" i="1"/>
  <c r="S2154" i="1"/>
  <c r="Y2154" i="1"/>
  <c r="Z2154" i="1"/>
  <c r="A2155" i="1"/>
  <c r="B2155" i="1"/>
  <c r="P2155" i="1"/>
  <c r="W2155" i="1"/>
  <c r="X2155" i="1"/>
  <c r="S2155" i="1"/>
  <c r="Y2155" i="1"/>
  <c r="Z2155" i="1"/>
  <c r="A2156" i="1"/>
  <c r="B2156" i="1"/>
  <c r="P2156" i="1"/>
  <c r="W2156" i="1"/>
  <c r="X2156" i="1"/>
  <c r="S2156" i="1"/>
  <c r="Y2156" i="1"/>
  <c r="Z2156" i="1"/>
  <c r="A2157" i="1"/>
  <c r="B2157" i="1"/>
  <c r="P2157" i="1"/>
  <c r="W2157" i="1"/>
  <c r="X2157" i="1"/>
  <c r="S2157" i="1"/>
  <c r="Y2157" i="1"/>
  <c r="Z2157" i="1"/>
  <c r="A2158" i="1"/>
  <c r="B2158" i="1"/>
  <c r="P2158" i="1"/>
  <c r="W2158" i="1"/>
  <c r="X2158" i="1"/>
  <c r="S2158" i="1"/>
  <c r="Y2158" i="1"/>
  <c r="Z2158" i="1"/>
  <c r="A2159" i="1"/>
  <c r="B2159" i="1"/>
  <c r="P2159" i="1"/>
  <c r="W2159" i="1"/>
  <c r="X2159" i="1"/>
  <c r="S2159" i="1"/>
  <c r="Y2159" i="1"/>
  <c r="Z2159" i="1"/>
  <c r="A2160" i="1"/>
  <c r="B2160" i="1"/>
  <c r="P2160" i="1"/>
  <c r="W2160" i="1"/>
  <c r="X2160" i="1"/>
  <c r="S2160" i="1"/>
  <c r="Y2160" i="1"/>
  <c r="Z2160" i="1"/>
  <c r="A2161" i="1"/>
  <c r="B2161" i="1"/>
  <c r="P2161" i="1"/>
  <c r="W2161" i="1"/>
  <c r="X2161" i="1"/>
  <c r="S2161" i="1"/>
  <c r="Y2161" i="1"/>
  <c r="Z2161" i="1"/>
  <c r="A2162" i="1"/>
  <c r="B2162" i="1"/>
  <c r="P2162" i="1"/>
  <c r="W2162" i="1"/>
  <c r="X2162" i="1"/>
  <c r="S2162" i="1"/>
  <c r="Y2162" i="1"/>
  <c r="Z2162" i="1"/>
  <c r="A2163" i="1"/>
  <c r="B2163" i="1"/>
  <c r="P2163" i="1"/>
  <c r="W2163" i="1"/>
  <c r="X2163" i="1"/>
  <c r="S2163" i="1"/>
  <c r="Y2163" i="1"/>
  <c r="Z2163" i="1"/>
  <c r="A2164" i="1"/>
  <c r="B2164" i="1"/>
  <c r="P2164" i="1"/>
  <c r="W2164" i="1"/>
  <c r="X2164" i="1"/>
  <c r="S2164" i="1"/>
  <c r="Y2164" i="1"/>
  <c r="Z2164" i="1"/>
  <c r="A2165" i="1"/>
  <c r="B2165" i="1"/>
  <c r="P2165" i="1"/>
  <c r="W2165" i="1"/>
  <c r="X2165" i="1"/>
  <c r="S2165" i="1"/>
  <c r="Y2165" i="1"/>
  <c r="Z2165" i="1"/>
  <c r="A2166" i="1"/>
  <c r="B2166" i="1"/>
  <c r="P2166" i="1"/>
  <c r="W2166" i="1"/>
  <c r="X2166" i="1"/>
  <c r="S2166" i="1"/>
  <c r="Y2166" i="1"/>
  <c r="Z2166" i="1"/>
  <c r="A2167" i="1"/>
  <c r="B2167" i="1"/>
  <c r="P2167" i="1"/>
  <c r="W2167" i="1"/>
  <c r="X2167" i="1"/>
  <c r="S2167" i="1"/>
  <c r="Y2167" i="1"/>
  <c r="Z2167" i="1"/>
  <c r="A2168" i="1"/>
  <c r="B2168" i="1"/>
  <c r="P2168" i="1"/>
  <c r="W2168" i="1"/>
  <c r="X2168" i="1"/>
  <c r="S2168" i="1"/>
  <c r="Y2168" i="1"/>
  <c r="Z2168" i="1"/>
  <c r="A2169" i="1"/>
  <c r="B2169" i="1"/>
  <c r="P2169" i="1"/>
  <c r="W2169" i="1"/>
  <c r="X2169" i="1"/>
  <c r="S2169" i="1"/>
  <c r="Y2169" i="1"/>
  <c r="Z2169" i="1"/>
  <c r="A2170" i="1"/>
  <c r="B2170" i="1"/>
  <c r="P2170" i="1"/>
  <c r="W2170" i="1"/>
  <c r="X2170" i="1"/>
  <c r="S2170" i="1"/>
  <c r="Y2170" i="1"/>
  <c r="Z2170" i="1"/>
  <c r="A2171" i="1"/>
  <c r="B2171" i="1"/>
  <c r="P2171" i="1"/>
  <c r="W2171" i="1"/>
  <c r="X2171" i="1"/>
  <c r="S2171" i="1"/>
  <c r="Y2171" i="1"/>
  <c r="Z2171" i="1"/>
  <c r="A2172" i="1"/>
  <c r="B2172" i="1"/>
  <c r="P2172" i="1"/>
  <c r="W2172" i="1"/>
  <c r="X2172" i="1"/>
  <c r="S2172" i="1"/>
  <c r="Y2172" i="1"/>
  <c r="Z2172" i="1"/>
  <c r="A2173" i="1"/>
  <c r="B2173" i="1"/>
  <c r="P2173" i="1"/>
  <c r="W2173" i="1"/>
  <c r="X2173" i="1"/>
  <c r="S2173" i="1"/>
  <c r="Y2173" i="1"/>
  <c r="Z2173" i="1"/>
  <c r="A2174" i="1"/>
  <c r="B2174" i="1"/>
  <c r="P2174" i="1"/>
  <c r="W2174" i="1"/>
  <c r="X2174" i="1"/>
  <c r="S2174" i="1"/>
  <c r="Y2174" i="1"/>
  <c r="Z2174" i="1"/>
  <c r="A2175" i="1"/>
  <c r="B2175" i="1"/>
  <c r="P2175" i="1"/>
  <c r="W2175" i="1"/>
  <c r="X2175" i="1"/>
  <c r="S2175" i="1"/>
  <c r="Y2175" i="1"/>
  <c r="Z2175" i="1"/>
  <c r="A2176" i="1"/>
  <c r="B2176" i="1"/>
  <c r="P2176" i="1"/>
  <c r="W2176" i="1"/>
  <c r="X2176" i="1"/>
  <c r="S2176" i="1"/>
  <c r="Y2176" i="1"/>
  <c r="Z2176" i="1"/>
  <c r="A2177" i="1"/>
  <c r="B2177" i="1"/>
  <c r="P2177" i="1"/>
  <c r="W2177" i="1"/>
  <c r="X2177" i="1"/>
  <c r="S2177" i="1"/>
  <c r="Y2177" i="1"/>
  <c r="Z2177" i="1"/>
  <c r="A2178" i="1"/>
  <c r="B2178" i="1"/>
  <c r="P2178" i="1"/>
  <c r="W2178" i="1"/>
  <c r="X2178" i="1"/>
  <c r="S2178" i="1"/>
  <c r="Y2178" i="1"/>
  <c r="Z2178" i="1"/>
  <c r="A2179" i="1"/>
  <c r="B2179" i="1"/>
  <c r="P2179" i="1"/>
  <c r="W2179" i="1"/>
  <c r="X2179" i="1"/>
  <c r="S2179" i="1"/>
  <c r="Y2179" i="1"/>
  <c r="Z2179" i="1"/>
  <c r="A2180" i="1"/>
  <c r="B2180" i="1"/>
  <c r="P2180" i="1"/>
  <c r="W2180" i="1"/>
  <c r="X2180" i="1"/>
  <c r="S2180" i="1"/>
  <c r="Y2180" i="1"/>
  <c r="Z2180" i="1"/>
  <c r="A2181" i="1"/>
  <c r="B2181" i="1"/>
  <c r="P2181" i="1"/>
  <c r="W2181" i="1"/>
  <c r="X2181" i="1"/>
  <c r="S2181" i="1"/>
  <c r="Y2181" i="1"/>
  <c r="Z2181" i="1"/>
  <c r="A2182" i="1"/>
  <c r="B2182" i="1"/>
  <c r="P2182" i="1"/>
  <c r="W2182" i="1"/>
  <c r="X2182" i="1"/>
  <c r="S2182" i="1"/>
  <c r="Y2182" i="1"/>
  <c r="Z2182" i="1"/>
  <c r="A2183" i="1"/>
  <c r="B2183" i="1"/>
  <c r="P2183" i="1"/>
  <c r="W2183" i="1"/>
  <c r="X2183" i="1"/>
  <c r="S2183" i="1"/>
  <c r="Y2183" i="1"/>
  <c r="Z2183" i="1"/>
  <c r="A2184" i="1"/>
  <c r="B2184" i="1"/>
  <c r="P2184" i="1"/>
  <c r="W2184" i="1"/>
  <c r="X2184" i="1"/>
  <c r="S2184" i="1"/>
  <c r="Y2184" i="1"/>
  <c r="Z2184" i="1"/>
  <c r="A2185" i="1"/>
  <c r="B2185" i="1"/>
  <c r="P2185" i="1"/>
  <c r="W2185" i="1"/>
  <c r="X2185" i="1"/>
  <c r="S2185" i="1"/>
  <c r="Y2185" i="1"/>
  <c r="Z2185" i="1"/>
  <c r="A2186" i="1"/>
  <c r="B2186" i="1"/>
  <c r="P2186" i="1"/>
  <c r="W2186" i="1"/>
  <c r="X2186" i="1"/>
  <c r="S2186" i="1"/>
  <c r="Y2186" i="1"/>
  <c r="Z2186" i="1"/>
  <c r="A2187" i="1"/>
  <c r="B2187" i="1"/>
  <c r="P2187" i="1"/>
  <c r="W2187" i="1"/>
  <c r="X2187" i="1"/>
  <c r="S2187" i="1"/>
  <c r="Y2187" i="1"/>
  <c r="Z2187" i="1"/>
  <c r="A2188" i="1"/>
  <c r="B2188" i="1"/>
  <c r="P2188" i="1"/>
  <c r="W2188" i="1"/>
  <c r="X2188" i="1"/>
  <c r="S2188" i="1"/>
  <c r="Y2188" i="1"/>
  <c r="Z2188" i="1"/>
  <c r="A2189" i="1"/>
  <c r="B2189" i="1"/>
  <c r="P2189" i="1"/>
  <c r="W2189" i="1"/>
  <c r="X2189" i="1"/>
  <c r="S2189" i="1"/>
  <c r="Y2189" i="1"/>
  <c r="Z2189" i="1"/>
  <c r="A2190" i="1"/>
  <c r="B2190" i="1"/>
  <c r="P2190" i="1"/>
  <c r="W2190" i="1"/>
  <c r="X2190" i="1"/>
  <c r="S2190" i="1"/>
  <c r="Y2190" i="1"/>
  <c r="Z2190" i="1"/>
  <c r="A2191" i="1"/>
  <c r="B2191" i="1"/>
  <c r="P2191" i="1"/>
  <c r="W2191" i="1"/>
  <c r="X2191" i="1"/>
  <c r="S2191" i="1"/>
  <c r="Y2191" i="1"/>
  <c r="Z2191" i="1"/>
  <c r="A2192" i="1"/>
  <c r="B2192" i="1"/>
  <c r="P2192" i="1"/>
  <c r="W2192" i="1"/>
  <c r="X2192" i="1"/>
  <c r="S2192" i="1"/>
  <c r="Y2192" i="1"/>
  <c r="Z2192" i="1"/>
  <c r="A2193" i="1"/>
  <c r="B2193" i="1"/>
  <c r="P2193" i="1"/>
  <c r="W2193" i="1"/>
  <c r="X2193" i="1"/>
  <c r="S2193" i="1"/>
  <c r="Y2193" i="1"/>
  <c r="Z2193" i="1"/>
  <c r="A2194" i="1"/>
  <c r="B2194" i="1"/>
  <c r="P2194" i="1"/>
  <c r="W2194" i="1"/>
  <c r="X2194" i="1"/>
  <c r="S2194" i="1"/>
  <c r="Y2194" i="1"/>
  <c r="Z2194" i="1"/>
  <c r="A2195" i="1"/>
  <c r="B2195" i="1"/>
  <c r="P2195" i="1"/>
  <c r="W2195" i="1"/>
  <c r="X2195" i="1"/>
  <c r="S2195" i="1"/>
  <c r="Y2195" i="1"/>
  <c r="Z2195" i="1"/>
  <c r="A2196" i="1"/>
  <c r="B2196" i="1"/>
  <c r="P2196" i="1"/>
  <c r="W2196" i="1"/>
  <c r="X2196" i="1"/>
  <c r="S2196" i="1"/>
  <c r="Y2196" i="1"/>
  <c r="Z2196" i="1"/>
  <c r="A2197" i="1"/>
  <c r="B2197" i="1"/>
  <c r="P2197" i="1"/>
  <c r="W2197" i="1"/>
  <c r="X2197" i="1"/>
  <c r="S2197" i="1"/>
  <c r="Y2197" i="1"/>
  <c r="Z2197" i="1"/>
  <c r="A2198" i="1"/>
  <c r="B2198" i="1"/>
  <c r="P2198" i="1"/>
  <c r="W2198" i="1"/>
  <c r="X2198" i="1"/>
  <c r="S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Z2203" i="1"/>
  <c r="Y2203" i="1"/>
  <c r="W2203" i="1"/>
  <c r="X2203" i="1"/>
  <c r="W2202" i="1"/>
  <c r="X2202" i="1"/>
  <c r="W2201" i="1"/>
  <c r="X2201" i="1"/>
  <c r="W2200" i="1"/>
  <c r="X2200" i="1"/>
  <c r="W2199" i="1"/>
  <c r="X2199" i="1"/>
  <c r="S2199" i="1"/>
  <c r="S2200" i="1"/>
  <c r="S2201" i="1"/>
  <c r="S2202" i="1"/>
  <c r="S2203" i="1"/>
  <c r="Z2202" i="1"/>
  <c r="Y2202" i="1"/>
  <c r="Z2201" i="1"/>
  <c r="Y2201" i="1"/>
  <c r="Z2200" i="1"/>
  <c r="Y2200" i="1"/>
  <c r="Z2199" i="1"/>
  <c r="Y2199" i="1"/>
  <c r="B1793" i="1"/>
  <c r="Z1792" i="1"/>
  <c r="Y1792" i="1"/>
  <c r="W1792" i="1"/>
  <c r="X1792" i="1"/>
  <c r="W1791" i="1"/>
  <c r="X1791" i="1"/>
  <c r="W1790" i="1"/>
  <c r="X1790" i="1"/>
  <c r="S1790" i="1"/>
  <c r="S1791" i="1"/>
  <c r="S1792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S1793" i="1"/>
  <c r="S1794" i="1"/>
  <c r="S1795" i="1"/>
  <c r="S1796" i="1"/>
  <c r="S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W1913" i="1"/>
  <c r="X1913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W1974" i="1"/>
  <c r="X1974" i="1"/>
  <c r="W1973" i="1"/>
  <c r="X1973" i="1"/>
  <c r="W1970" i="1"/>
  <c r="X1970" i="1"/>
  <c r="W1969" i="1"/>
  <c r="X1969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W1972" i="1"/>
  <c r="X1972" i="1"/>
  <c r="W1971" i="1"/>
  <c r="X1971" i="1"/>
  <c r="S1971" i="1"/>
  <c r="S1972" i="1"/>
  <c r="S1973" i="1"/>
  <c r="S1974" i="1"/>
  <c r="S1975" i="1"/>
  <c r="S1976" i="1"/>
  <c r="S1977" i="1"/>
  <c r="S1978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S2133" i="1"/>
  <c r="S2134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F342" i="9"/>
  <c r="E341" i="9"/>
  <c r="F341" i="9"/>
  <c r="E340" i="9"/>
  <c r="F340" i="9"/>
  <c r="E339" i="9"/>
  <c r="F339" i="9"/>
  <c r="E338" i="9"/>
  <c r="F338" i="9"/>
  <c r="E337" i="9"/>
  <c r="F337" i="9"/>
  <c r="E336" i="9"/>
  <c r="F336" i="9"/>
  <c r="E335" i="9"/>
  <c r="F335" i="9"/>
  <c r="E334" i="9"/>
  <c r="F334" i="9"/>
  <c r="E333" i="9"/>
  <c r="F333" i="9"/>
  <c r="E332" i="9"/>
  <c r="F332" i="9"/>
  <c r="E331" i="9"/>
  <c r="F331" i="9"/>
  <c r="E330" i="9"/>
  <c r="F330" i="9"/>
  <c r="E329" i="9"/>
  <c r="F329" i="9"/>
  <c r="E328" i="9"/>
  <c r="F328" i="9"/>
  <c r="E327" i="9"/>
  <c r="F327" i="9"/>
  <c r="E326" i="9"/>
  <c r="F326" i="9"/>
  <c r="E325" i="9"/>
  <c r="F325" i="9"/>
  <c r="E324" i="9"/>
  <c r="D324" i="9"/>
  <c r="F324" i="9"/>
  <c r="E323" i="9"/>
  <c r="Z1943" i="1"/>
  <c r="Z2134" i="1"/>
  <c r="D323" i="9"/>
  <c r="F323" i="9"/>
  <c r="E322" i="9"/>
  <c r="Z2133" i="1"/>
  <c r="D322" i="9"/>
  <c r="F322" i="9"/>
  <c r="E321" i="9"/>
  <c r="Z2132" i="1"/>
  <c r="Z1867" i="1"/>
  <c r="D321" i="9"/>
  <c r="F321" i="9"/>
  <c r="E320" i="9"/>
  <c r="Z2131" i="1"/>
  <c r="Z1866" i="1"/>
  <c r="D320" i="9"/>
  <c r="F320" i="9"/>
  <c r="E319" i="9"/>
  <c r="Z2130" i="1"/>
  <c r="Z1978" i="1"/>
  <c r="D319" i="9"/>
  <c r="F319" i="9"/>
  <c r="E318" i="9"/>
  <c r="Z2129" i="1"/>
  <c r="Z1977" i="1"/>
  <c r="D318" i="9"/>
  <c r="F318" i="9"/>
  <c r="E317" i="9"/>
  <c r="Z2128" i="1"/>
  <c r="Z1997" i="1"/>
  <c r="D317" i="9"/>
  <c r="F317" i="9"/>
  <c r="E316" i="9"/>
  <c r="Z2127" i="1"/>
  <c r="D316" i="9"/>
  <c r="F316" i="9"/>
  <c r="E315" i="9"/>
  <c r="Z2126" i="1"/>
  <c r="Z1898" i="1"/>
  <c r="D315" i="9"/>
  <c r="F315" i="9"/>
  <c r="E314" i="9"/>
  <c r="Z2125" i="1"/>
  <c r="Z1889" i="1"/>
  <c r="D314" i="9"/>
  <c r="F314" i="9"/>
  <c r="E313" i="9"/>
  <c r="Z2124" i="1"/>
  <c r="Z1872" i="1"/>
  <c r="D313" i="9"/>
  <c r="F313" i="9"/>
  <c r="E312" i="9"/>
  <c r="Z2123" i="1"/>
  <c r="Z1871" i="1"/>
  <c r="D312" i="9"/>
  <c r="F312" i="9"/>
  <c r="E311" i="9"/>
  <c r="Z2122" i="1"/>
  <c r="Z1870" i="1"/>
  <c r="D311" i="9"/>
  <c r="F311" i="9"/>
  <c r="E310" i="9"/>
  <c r="Z2121" i="1"/>
  <c r="Z1869" i="1"/>
  <c r="D310" i="9"/>
  <c r="F310" i="9"/>
  <c r="E309" i="9"/>
  <c r="Z2120" i="1"/>
  <c r="Z1868" i="1"/>
  <c r="D309" i="9"/>
  <c r="F309" i="9"/>
  <c r="E308" i="9"/>
  <c r="Z2119" i="1"/>
  <c r="Z1856" i="1"/>
  <c r="D308" i="9"/>
  <c r="F308" i="9"/>
  <c r="E307" i="9"/>
  <c r="Z2118" i="1"/>
  <c r="Z1848" i="1"/>
  <c r="D307" i="9"/>
  <c r="F307" i="9"/>
  <c r="E306" i="9"/>
  <c r="Z2117" i="1"/>
  <c r="Z1847" i="1"/>
  <c r="D306" i="9"/>
  <c r="F306" i="9"/>
  <c r="E305" i="9"/>
  <c r="Z2116" i="1"/>
  <c r="Z1846" i="1"/>
  <c r="D305" i="9"/>
  <c r="F305" i="9"/>
  <c r="E304" i="9"/>
  <c r="Z2115" i="1"/>
  <c r="Z1916" i="1"/>
  <c r="D304" i="9"/>
  <c r="F304" i="9"/>
  <c r="E303" i="9"/>
  <c r="Z2003" i="1"/>
  <c r="Z1976" i="1"/>
  <c r="D303" i="9"/>
  <c r="F303" i="9"/>
  <c r="E302" i="9"/>
  <c r="Z2002" i="1"/>
  <c r="Z1975" i="1"/>
  <c r="D302" i="9"/>
  <c r="F302" i="9"/>
  <c r="E301" i="9"/>
  <c r="Z2001" i="1"/>
  <c r="D301" i="9"/>
  <c r="F301" i="9"/>
  <c r="E300" i="9"/>
  <c r="Z2000" i="1"/>
  <c r="D300" i="9"/>
  <c r="F300" i="9"/>
  <c r="E299" i="9"/>
  <c r="Z1999" i="1"/>
  <c r="D299" i="9"/>
  <c r="F299" i="9"/>
  <c r="E298" i="9"/>
  <c r="Z1998" i="1"/>
  <c r="D298" i="9"/>
  <c r="F298" i="9"/>
  <c r="E297" i="9"/>
  <c r="D297" i="9"/>
  <c r="F297" i="9"/>
  <c r="E296" i="9"/>
  <c r="D296" i="9"/>
  <c r="F296" i="9"/>
  <c r="E295" i="9"/>
  <c r="Z1887" i="1"/>
  <c r="D295" i="9"/>
  <c r="F295" i="9"/>
  <c r="E294" i="9"/>
  <c r="Z1893" i="1"/>
  <c r="Z1886" i="1"/>
  <c r="D294" i="9"/>
  <c r="F294" i="9"/>
  <c r="E293" i="9"/>
  <c r="Z1892" i="1"/>
  <c r="D293" i="9"/>
  <c r="F293" i="9"/>
  <c r="E292" i="9"/>
  <c r="Z1891" i="1"/>
  <c r="Z1885" i="1"/>
  <c r="D292" i="9"/>
  <c r="F292" i="9"/>
  <c r="E291" i="9"/>
  <c r="Z1890" i="1"/>
  <c r="D291" i="9"/>
  <c r="F291" i="9"/>
  <c r="E290" i="9"/>
  <c r="Z1884" i="1"/>
  <c r="D290" i="9"/>
  <c r="F290" i="9"/>
  <c r="E289" i="9"/>
  <c r="D289" i="9"/>
  <c r="F289" i="9"/>
  <c r="E288" i="9"/>
  <c r="D288" i="9"/>
  <c r="F288" i="9"/>
  <c r="E287" i="9"/>
  <c r="Z1883" i="1"/>
  <c r="D287" i="9"/>
  <c r="F287" i="9"/>
  <c r="E286" i="9"/>
  <c r="D286" i="9"/>
  <c r="F286" i="9"/>
  <c r="E285" i="9"/>
  <c r="Z1882" i="1"/>
  <c r="D285" i="9"/>
  <c r="F285" i="9"/>
  <c r="E284" i="9"/>
  <c r="D284" i="9"/>
  <c r="F284" i="9"/>
  <c r="E283" i="9"/>
  <c r="Z1881" i="1"/>
  <c r="D283" i="9"/>
  <c r="F283" i="9"/>
  <c r="E282" i="9"/>
  <c r="Z1880" i="1"/>
  <c r="D282" i="9"/>
  <c r="F282" i="9"/>
  <c r="E281" i="9"/>
  <c r="Z1879" i="1"/>
  <c r="D281" i="9"/>
  <c r="F281" i="9"/>
  <c r="E280" i="9"/>
  <c r="Z1878" i="1"/>
  <c r="D280" i="9"/>
  <c r="F280" i="9"/>
  <c r="E279" i="9"/>
  <c r="Z1877" i="1"/>
  <c r="D279" i="9"/>
  <c r="F279" i="9"/>
  <c r="E278" i="9"/>
  <c r="Z1876" i="1"/>
  <c r="D278" i="9"/>
  <c r="F278" i="9"/>
  <c r="E277" i="9"/>
  <c r="Z1875" i="1"/>
  <c r="D277" i="9"/>
  <c r="F277" i="9"/>
  <c r="E276" i="9"/>
  <c r="Z1874" i="1"/>
  <c r="D276" i="9"/>
  <c r="F276" i="9"/>
  <c r="E275" i="9"/>
  <c r="Z1873" i="1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Z1850" i="1"/>
  <c r="D266" i="9"/>
  <c r="F266" i="9"/>
  <c r="E265" i="9"/>
  <c r="Z1849" i="1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" i="9"/>
  <c r="E3" i="9"/>
  <c r="F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W56" i="1"/>
  <c r="X56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W63" i="1"/>
  <c r="X63" i="1"/>
  <c r="S63" i="1"/>
  <c r="W64" i="1"/>
  <c r="X64" i="1"/>
  <c r="S64" i="1"/>
  <c r="W65" i="1"/>
  <c r="X65" i="1"/>
  <c r="S65" i="1"/>
  <c r="X66" i="1"/>
  <c r="S66" i="1"/>
  <c r="W67" i="1"/>
  <c r="X67" i="1"/>
  <c r="S67" i="1"/>
  <c r="X68" i="1"/>
  <c r="S68" i="1"/>
  <c r="W69" i="1"/>
  <c r="X69" i="1"/>
  <c r="S69" i="1"/>
  <c r="W70" i="1"/>
  <c r="X70" i="1"/>
  <c r="S70" i="1"/>
  <c r="W71" i="1"/>
  <c r="X71" i="1"/>
  <c r="S71" i="1"/>
  <c r="W72" i="1"/>
  <c r="X72" i="1"/>
  <c r="S72" i="1"/>
  <c r="W73" i="1"/>
  <c r="X73" i="1"/>
  <c r="S73" i="1"/>
  <c r="W74" i="1"/>
  <c r="X74" i="1"/>
  <c r="S74" i="1"/>
  <c r="W75" i="1"/>
  <c r="X75" i="1"/>
  <c r="S75" i="1"/>
  <c r="W76" i="1"/>
  <c r="X76" i="1"/>
  <c r="S76" i="1"/>
  <c r="W77" i="1"/>
  <c r="X77" i="1"/>
  <c r="S77" i="1"/>
  <c r="W78" i="1"/>
  <c r="X78" i="1"/>
  <c r="S78" i="1"/>
  <c r="W79" i="1"/>
  <c r="X79" i="1"/>
  <c r="S79" i="1"/>
  <c r="W80" i="1"/>
  <c r="X80" i="1"/>
  <c r="S80" i="1"/>
  <c r="W81" i="1"/>
  <c r="X81" i="1"/>
  <c r="S81" i="1"/>
  <c r="W82" i="1"/>
  <c r="X82" i="1"/>
  <c r="S82" i="1"/>
  <c r="W83" i="1"/>
  <c r="X83" i="1"/>
  <c r="S83" i="1"/>
  <c r="W84" i="1"/>
  <c r="X84" i="1"/>
  <c r="S84" i="1"/>
  <c r="W85" i="1"/>
  <c r="X85" i="1"/>
  <c r="S85" i="1"/>
  <c r="W86" i="1"/>
  <c r="X86" i="1"/>
  <c r="S86" i="1"/>
  <c r="W87" i="1"/>
  <c r="X87" i="1"/>
  <c r="S87" i="1"/>
  <c r="W88" i="1"/>
  <c r="X88" i="1"/>
  <c r="S88" i="1"/>
  <c r="W89" i="1"/>
  <c r="X89" i="1"/>
  <c r="S89" i="1"/>
  <c r="W90" i="1"/>
  <c r="X90" i="1"/>
  <c r="S90" i="1"/>
  <c r="W91" i="1"/>
  <c r="X91" i="1"/>
  <c r="S91" i="1"/>
  <c r="W92" i="1"/>
  <c r="X92" i="1"/>
  <c r="S92" i="1"/>
  <c r="W93" i="1"/>
  <c r="X93" i="1"/>
  <c r="S93" i="1"/>
  <c r="W94" i="1"/>
  <c r="X94" i="1"/>
  <c r="S94" i="1"/>
  <c r="W95" i="1"/>
  <c r="X95" i="1"/>
  <c r="S95" i="1"/>
  <c r="W96" i="1"/>
  <c r="X96" i="1"/>
  <c r="S96" i="1"/>
  <c r="W97" i="1"/>
  <c r="X97" i="1"/>
  <c r="S97" i="1"/>
  <c r="W98" i="1"/>
  <c r="X98" i="1"/>
  <c r="S98" i="1"/>
  <c r="W99" i="1"/>
  <c r="X99" i="1"/>
  <c r="S99" i="1"/>
  <c r="W100" i="1"/>
  <c r="X100" i="1"/>
  <c r="S100" i="1"/>
  <c r="W101" i="1"/>
  <c r="X101" i="1"/>
  <c r="S101" i="1"/>
  <c r="W102" i="1"/>
  <c r="X102" i="1"/>
  <c r="S102" i="1"/>
  <c r="X103" i="1"/>
  <c r="S103" i="1"/>
  <c r="W104" i="1"/>
  <c r="X104" i="1"/>
  <c r="S104" i="1"/>
  <c r="W105" i="1"/>
  <c r="X105" i="1"/>
  <c r="S105" i="1"/>
  <c r="W106" i="1"/>
  <c r="X106" i="1"/>
  <c r="S106" i="1"/>
  <c r="W107" i="1"/>
  <c r="X107" i="1"/>
  <c r="S107" i="1"/>
  <c r="W108" i="1"/>
  <c r="X108" i="1"/>
  <c r="S108" i="1"/>
  <c r="W109" i="1"/>
  <c r="X109" i="1"/>
  <c r="S109" i="1"/>
  <c r="X110" i="1"/>
  <c r="S110" i="1"/>
  <c r="W111" i="1"/>
  <c r="X111" i="1"/>
  <c r="S111" i="1"/>
  <c r="W112" i="1"/>
  <c r="X112" i="1"/>
  <c r="S112" i="1"/>
  <c r="W113" i="1"/>
  <c r="X113" i="1"/>
  <c r="S113" i="1"/>
  <c r="W114" i="1"/>
  <c r="X114" i="1"/>
  <c r="S114" i="1"/>
  <c r="W115" i="1"/>
  <c r="X115" i="1"/>
  <c r="S115" i="1"/>
  <c r="W116" i="1"/>
  <c r="X116" i="1"/>
  <c r="S116" i="1"/>
  <c r="W117" i="1"/>
  <c r="X117" i="1"/>
  <c r="S117" i="1"/>
  <c r="W118" i="1"/>
  <c r="X118" i="1"/>
  <c r="S118" i="1"/>
  <c r="W119" i="1"/>
  <c r="X119" i="1"/>
  <c r="S119" i="1"/>
  <c r="W120" i="1"/>
  <c r="X120" i="1"/>
  <c r="S120" i="1"/>
  <c r="W121" i="1"/>
  <c r="X121" i="1"/>
  <c r="S121" i="1"/>
  <c r="W122" i="1"/>
  <c r="X122" i="1"/>
  <c r="S122" i="1"/>
  <c r="W123" i="1"/>
  <c r="X123" i="1"/>
  <c r="S123" i="1"/>
  <c r="W124" i="1"/>
  <c r="X124" i="1"/>
  <c r="S124" i="1"/>
  <c r="W125" i="1"/>
  <c r="X125" i="1"/>
  <c r="S125" i="1"/>
  <c r="W126" i="1"/>
  <c r="X126" i="1"/>
  <c r="S126" i="1"/>
  <c r="W127" i="1"/>
  <c r="X127" i="1"/>
  <c r="S127" i="1"/>
  <c r="W128" i="1"/>
  <c r="X128" i="1"/>
  <c r="S128" i="1"/>
  <c r="W129" i="1"/>
  <c r="X129" i="1"/>
  <c r="S129" i="1"/>
  <c r="W130" i="1"/>
  <c r="X130" i="1"/>
  <c r="S130" i="1"/>
  <c r="W131" i="1"/>
  <c r="X131" i="1"/>
  <c r="S131" i="1"/>
  <c r="W132" i="1"/>
  <c r="X132" i="1"/>
  <c r="S132" i="1"/>
  <c r="W133" i="1"/>
  <c r="X133" i="1"/>
  <c r="S133" i="1"/>
  <c r="W134" i="1"/>
  <c r="X134" i="1"/>
  <c r="S134" i="1"/>
  <c r="W135" i="1"/>
  <c r="X135" i="1"/>
  <c r="S135" i="1"/>
  <c r="W136" i="1"/>
  <c r="X136" i="1"/>
  <c r="S136" i="1"/>
  <c r="W137" i="1"/>
  <c r="X137" i="1"/>
  <c r="S137" i="1"/>
  <c r="W138" i="1"/>
  <c r="X138" i="1"/>
  <c r="S138" i="1"/>
  <c r="W139" i="1"/>
  <c r="X139" i="1"/>
  <c r="S139" i="1"/>
  <c r="W140" i="1"/>
  <c r="X140" i="1"/>
  <c r="S140" i="1"/>
  <c r="W141" i="1"/>
  <c r="X141" i="1"/>
  <c r="S141" i="1"/>
  <c r="W142" i="1"/>
  <c r="X142" i="1"/>
  <c r="S142" i="1"/>
  <c r="W143" i="1"/>
  <c r="X143" i="1"/>
  <c r="S143" i="1"/>
  <c r="W144" i="1"/>
  <c r="X144" i="1"/>
  <c r="S144" i="1"/>
  <c r="W145" i="1"/>
  <c r="X145" i="1"/>
  <c r="S145" i="1"/>
  <c r="W146" i="1"/>
  <c r="X146" i="1"/>
  <c r="S146" i="1"/>
  <c r="W147" i="1"/>
  <c r="X147" i="1"/>
  <c r="S147" i="1"/>
  <c r="W148" i="1"/>
  <c r="X148" i="1"/>
  <c r="S148" i="1"/>
  <c r="W149" i="1"/>
  <c r="X149" i="1"/>
  <c r="S149" i="1"/>
  <c r="W150" i="1"/>
  <c r="X150" i="1"/>
  <c r="S150" i="1"/>
  <c r="W151" i="1"/>
  <c r="X151" i="1"/>
  <c r="S151" i="1"/>
  <c r="W152" i="1"/>
  <c r="X152" i="1"/>
  <c r="S152" i="1"/>
  <c r="W153" i="1"/>
  <c r="X153" i="1"/>
  <c r="S153" i="1"/>
  <c r="W154" i="1"/>
  <c r="X154" i="1"/>
  <c r="S154" i="1"/>
  <c r="W155" i="1"/>
  <c r="X155" i="1"/>
  <c r="S155" i="1"/>
  <c r="W156" i="1"/>
  <c r="X156" i="1"/>
  <c r="S156" i="1"/>
  <c r="W157" i="1"/>
  <c r="X157" i="1"/>
  <c r="S157" i="1"/>
  <c r="W158" i="1"/>
  <c r="X158" i="1"/>
  <c r="S158" i="1"/>
  <c r="W159" i="1"/>
  <c r="X159" i="1"/>
  <c r="S159" i="1"/>
  <c r="W160" i="1"/>
  <c r="X160" i="1"/>
  <c r="S160" i="1"/>
  <c r="W161" i="1"/>
  <c r="X161" i="1"/>
  <c r="S161" i="1"/>
  <c r="W162" i="1"/>
  <c r="X162" i="1"/>
  <c r="S162" i="1"/>
  <c r="W163" i="1"/>
  <c r="X163" i="1"/>
  <c r="S163" i="1"/>
  <c r="W164" i="1"/>
  <c r="X164" i="1"/>
  <c r="S164" i="1"/>
  <c r="W165" i="1"/>
  <c r="X165" i="1"/>
  <c r="S165" i="1"/>
  <c r="W166" i="1"/>
  <c r="X166" i="1"/>
  <c r="S166" i="1"/>
  <c r="W167" i="1"/>
  <c r="X167" i="1"/>
  <c r="S167" i="1"/>
  <c r="W168" i="1"/>
  <c r="X168" i="1"/>
  <c r="S168" i="1"/>
  <c r="W169" i="1"/>
  <c r="X169" i="1"/>
  <c r="S169" i="1"/>
  <c r="W170" i="1"/>
  <c r="X170" i="1"/>
  <c r="S170" i="1"/>
  <c r="W171" i="1"/>
  <c r="X171" i="1"/>
  <c r="S171" i="1"/>
  <c r="W172" i="1"/>
  <c r="X172" i="1"/>
  <c r="S172" i="1"/>
  <c r="W173" i="1"/>
  <c r="X173" i="1"/>
  <c r="S173" i="1"/>
  <c r="W174" i="1"/>
  <c r="X174" i="1"/>
  <c r="S174" i="1"/>
  <c r="W175" i="1"/>
  <c r="X175" i="1"/>
  <c r="S175" i="1"/>
  <c r="W176" i="1"/>
  <c r="X176" i="1"/>
  <c r="S176" i="1"/>
  <c r="W177" i="1"/>
  <c r="X177" i="1"/>
  <c r="S177" i="1"/>
  <c r="W178" i="1"/>
  <c r="X178" i="1"/>
  <c r="S178" i="1"/>
  <c r="W179" i="1"/>
  <c r="X179" i="1"/>
  <c r="S179" i="1"/>
  <c r="W180" i="1"/>
  <c r="X180" i="1"/>
  <c r="S180" i="1"/>
  <c r="W181" i="1"/>
  <c r="X181" i="1"/>
  <c r="S181" i="1"/>
  <c r="W182" i="1"/>
  <c r="X182" i="1"/>
  <c r="S182" i="1"/>
  <c r="W183" i="1"/>
  <c r="X183" i="1"/>
  <c r="S183" i="1"/>
  <c r="W184" i="1"/>
  <c r="X184" i="1"/>
  <c r="S184" i="1"/>
  <c r="W185" i="1"/>
  <c r="X185" i="1"/>
  <c r="S185" i="1"/>
  <c r="W186" i="1"/>
  <c r="X186" i="1"/>
  <c r="S186" i="1"/>
  <c r="W187" i="1"/>
  <c r="X187" i="1"/>
  <c r="S187" i="1"/>
  <c r="W188" i="1"/>
  <c r="X188" i="1"/>
  <c r="S188" i="1"/>
  <c r="W189" i="1"/>
  <c r="X189" i="1"/>
  <c r="S189" i="1"/>
  <c r="W190" i="1"/>
  <c r="X190" i="1"/>
  <c r="S190" i="1"/>
  <c r="W191" i="1"/>
  <c r="X191" i="1"/>
  <c r="S191" i="1"/>
  <c r="W192" i="1"/>
  <c r="X192" i="1"/>
  <c r="S192" i="1"/>
  <c r="W193" i="1"/>
  <c r="X193" i="1"/>
  <c r="S193" i="1"/>
  <c r="W194" i="1"/>
  <c r="X194" i="1"/>
  <c r="S194" i="1"/>
  <c r="W195" i="1"/>
  <c r="X195" i="1"/>
  <c r="S195" i="1"/>
  <c r="W196" i="1"/>
  <c r="X196" i="1"/>
  <c r="S196" i="1"/>
  <c r="W197" i="1"/>
  <c r="X197" i="1"/>
  <c r="S197" i="1"/>
  <c r="W198" i="1"/>
  <c r="X198" i="1"/>
  <c r="S198" i="1"/>
  <c r="W199" i="1"/>
  <c r="X199" i="1"/>
  <c r="S199" i="1"/>
  <c r="W200" i="1"/>
  <c r="X200" i="1"/>
  <c r="S200" i="1"/>
  <c r="W201" i="1"/>
  <c r="X201" i="1"/>
  <c r="S201" i="1"/>
  <c r="W202" i="1"/>
  <c r="X202" i="1"/>
  <c r="S202" i="1"/>
  <c r="W203" i="1"/>
  <c r="X203" i="1"/>
  <c r="S203" i="1"/>
  <c r="W204" i="1"/>
  <c r="X204" i="1"/>
  <c r="S204" i="1"/>
  <c r="W205" i="1"/>
  <c r="X205" i="1"/>
  <c r="S205" i="1"/>
  <c r="W206" i="1"/>
  <c r="X206" i="1"/>
  <c r="S206" i="1"/>
  <c r="W207" i="1"/>
  <c r="X207" i="1"/>
  <c r="S207" i="1"/>
  <c r="W208" i="1"/>
  <c r="X208" i="1"/>
  <c r="S208" i="1"/>
  <c r="W209" i="1"/>
  <c r="X209" i="1"/>
  <c r="S209" i="1"/>
  <c r="W210" i="1"/>
  <c r="X210" i="1"/>
  <c r="S210" i="1"/>
  <c r="W211" i="1"/>
  <c r="X211" i="1"/>
  <c r="S211" i="1"/>
  <c r="W212" i="1"/>
  <c r="X212" i="1"/>
  <c r="S212" i="1"/>
  <c r="W213" i="1"/>
  <c r="X213" i="1"/>
  <c r="S213" i="1"/>
  <c r="W214" i="1"/>
  <c r="X214" i="1"/>
  <c r="S214" i="1"/>
  <c r="W215" i="1"/>
  <c r="X215" i="1"/>
  <c r="S215" i="1"/>
  <c r="W216" i="1"/>
  <c r="X216" i="1"/>
  <c r="S216" i="1"/>
  <c r="W217" i="1"/>
  <c r="X217" i="1"/>
  <c r="S217" i="1"/>
  <c r="W218" i="1"/>
  <c r="X218" i="1"/>
  <c r="S218" i="1"/>
  <c r="W219" i="1"/>
  <c r="X219" i="1"/>
  <c r="S219" i="1"/>
  <c r="W220" i="1"/>
  <c r="X220" i="1"/>
  <c r="S220" i="1"/>
  <c r="W221" i="1"/>
  <c r="X221" i="1"/>
  <c r="S221" i="1"/>
  <c r="W222" i="1"/>
  <c r="X222" i="1"/>
  <c r="S222" i="1"/>
  <c r="W223" i="1"/>
  <c r="X223" i="1"/>
  <c r="S223" i="1"/>
  <c r="W224" i="1"/>
  <c r="X224" i="1"/>
  <c r="S224" i="1"/>
  <c r="W225" i="1"/>
  <c r="X225" i="1"/>
  <c r="S225" i="1"/>
  <c r="W226" i="1"/>
  <c r="X226" i="1"/>
  <c r="S226" i="1"/>
  <c r="W227" i="1"/>
  <c r="X227" i="1"/>
  <c r="S227" i="1"/>
  <c r="W228" i="1"/>
  <c r="X228" i="1"/>
  <c r="S228" i="1"/>
  <c r="W229" i="1"/>
  <c r="X229" i="1"/>
  <c r="S229" i="1"/>
  <c r="W230" i="1"/>
  <c r="X230" i="1"/>
  <c r="S230" i="1"/>
  <c r="W231" i="1"/>
  <c r="X231" i="1"/>
  <c r="S231" i="1"/>
  <c r="W232" i="1"/>
  <c r="X232" i="1"/>
  <c r="S232" i="1"/>
  <c r="W233" i="1"/>
  <c r="X233" i="1"/>
  <c r="S233" i="1"/>
  <c r="W234" i="1"/>
  <c r="X234" i="1"/>
  <c r="S234" i="1"/>
  <c r="W235" i="1"/>
  <c r="X235" i="1"/>
  <c r="S235" i="1"/>
  <c r="W236" i="1"/>
  <c r="X236" i="1"/>
  <c r="S236" i="1"/>
  <c r="W237" i="1"/>
  <c r="X237" i="1"/>
  <c r="S237" i="1"/>
  <c r="W238" i="1"/>
  <c r="X238" i="1"/>
  <c r="S238" i="1"/>
  <c r="W239" i="1"/>
  <c r="X239" i="1"/>
  <c r="S239" i="1"/>
  <c r="W240" i="1"/>
  <c r="X240" i="1"/>
  <c r="S240" i="1"/>
  <c r="W241" i="1"/>
  <c r="X241" i="1"/>
  <c r="S241" i="1"/>
  <c r="W242" i="1"/>
  <c r="X242" i="1"/>
  <c r="S242" i="1"/>
  <c r="W243" i="1"/>
  <c r="X243" i="1"/>
  <c r="S243" i="1"/>
  <c r="W244" i="1"/>
  <c r="X244" i="1"/>
  <c r="S244" i="1"/>
  <c r="W245" i="1"/>
  <c r="X245" i="1"/>
  <c r="S245" i="1"/>
  <c r="W246" i="1"/>
  <c r="X246" i="1"/>
  <c r="S246" i="1"/>
  <c r="W247" i="1"/>
  <c r="X247" i="1"/>
  <c r="S247" i="1"/>
  <c r="W248" i="1"/>
  <c r="X248" i="1"/>
  <c r="S248" i="1"/>
  <c r="W249" i="1"/>
  <c r="X249" i="1"/>
  <c r="S249" i="1"/>
  <c r="W250" i="1"/>
  <c r="X250" i="1"/>
  <c r="S250" i="1"/>
  <c r="W251" i="1"/>
  <c r="X251" i="1"/>
  <c r="S251" i="1"/>
  <c r="W252" i="1"/>
  <c r="X252" i="1"/>
  <c r="S252" i="1"/>
  <c r="W253" i="1"/>
  <c r="X253" i="1"/>
  <c r="S253" i="1"/>
  <c r="W254" i="1"/>
  <c r="X254" i="1"/>
  <c r="S254" i="1"/>
  <c r="W255" i="1"/>
  <c r="X255" i="1"/>
  <c r="S255" i="1"/>
  <c r="W256" i="1"/>
  <c r="X256" i="1"/>
  <c r="S256" i="1"/>
  <c r="W257" i="1"/>
  <c r="X257" i="1"/>
  <c r="S257" i="1"/>
  <c r="W258" i="1"/>
  <c r="X258" i="1"/>
  <c r="S258" i="1"/>
  <c r="W259" i="1"/>
  <c r="X259" i="1"/>
  <c r="S259" i="1"/>
  <c r="W260" i="1"/>
  <c r="X260" i="1"/>
  <c r="S260" i="1"/>
  <c r="W261" i="1"/>
  <c r="X261" i="1"/>
  <c r="S261" i="1"/>
  <c r="W262" i="1"/>
  <c r="X262" i="1"/>
  <c r="S262" i="1"/>
  <c r="W263" i="1"/>
  <c r="X263" i="1"/>
  <c r="S263" i="1"/>
  <c r="W264" i="1"/>
  <c r="X264" i="1"/>
  <c r="S264" i="1"/>
  <c r="W265" i="1"/>
  <c r="X265" i="1"/>
  <c r="S265" i="1"/>
  <c r="W266" i="1"/>
  <c r="X266" i="1"/>
  <c r="S266" i="1"/>
  <c r="W267" i="1"/>
  <c r="X267" i="1"/>
  <c r="S267" i="1"/>
  <c r="W268" i="1"/>
  <c r="X268" i="1"/>
  <c r="S268" i="1"/>
  <c r="W269" i="1"/>
  <c r="X269" i="1"/>
  <c r="S269" i="1"/>
  <c r="W270" i="1"/>
  <c r="X270" i="1"/>
  <c r="S270" i="1"/>
  <c r="W271" i="1"/>
  <c r="X271" i="1"/>
  <c r="S271" i="1"/>
  <c r="W272" i="1"/>
  <c r="X272" i="1"/>
  <c r="S272" i="1"/>
  <c r="W273" i="1"/>
  <c r="X273" i="1"/>
  <c r="S273" i="1"/>
  <c r="W274" i="1"/>
  <c r="X274" i="1"/>
  <c r="S274" i="1"/>
  <c r="W275" i="1"/>
  <c r="X275" i="1"/>
  <c r="S275" i="1"/>
  <c r="W276" i="1"/>
  <c r="X276" i="1"/>
  <c r="S276" i="1"/>
  <c r="W277" i="1"/>
  <c r="X277" i="1"/>
  <c r="S277" i="1"/>
  <c r="W278" i="1"/>
  <c r="X278" i="1"/>
  <c r="S278" i="1"/>
  <c r="W279" i="1"/>
  <c r="X279" i="1"/>
  <c r="S279" i="1"/>
  <c r="W280" i="1"/>
  <c r="X280" i="1"/>
  <c r="S280" i="1"/>
  <c r="W281" i="1"/>
  <c r="X281" i="1"/>
  <c r="S281" i="1"/>
  <c r="W282" i="1"/>
  <c r="X282" i="1"/>
  <c r="S282" i="1"/>
  <c r="W283" i="1"/>
  <c r="X283" i="1"/>
  <c r="S283" i="1"/>
  <c r="W284" i="1"/>
  <c r="X284" i="1"/>
  <c r="S284" i="1"/>
  <c r="W285" i="1"/>
  <c r="X285" i="1"/>
  <c r="S285" i="1"/>
  <c r="W286" i="1"/>
  <c r="X286" i="1"/>
  <c r="S286" i="1"/>
  <c r="W287" i="1"/>
  <c r="X287" i="1"/>
  <c r="S287" i="1"/>
  <c r="W288" i="1"/>
  <c r="X288" i="1"/>
  <c r="S288" i="1"/>
  <c r="W289" i="1"/>
  <c r="X289" i="1"/>
  <c r="S289" i="1"/>
  <c r="W290" i="1"/>
  <c r="X290" i="1"/>
  <c r="S290" i="1"/>
  <c r="W291" i="1"/>
  <c r="X291" i="1"/>
  <c r="S291" i="1"/>
  <c r="W292" i="1"/>
  <c r="X292" i="1"/>
  <c r="S292" i="1"/>
  <c r="W293" i="1"/>
  <c r="X293" i="1"/>
  <c r="S293" i="1"/>
  <c r="W294" i="1"/>
  <c r="X294" i="1"/>
  <c r="S294" i="1"/>
  <c r="W295" i="1"/>
  <c r="X295" i="1"/>
  <c r="S295" i="1"/>
  <c r="W296" i="1"/>
  <c r="X296" i="1"/>
  <c r="S296" i="1"/>
  <c r="W297" i="1"/>
  <c r="X297" i="1"/>
  <c r="S297" i="1"/>
  <c r="W298" i="1"/>
  <c r="X298" i="1"/>
  <c r="S298" i="1"/>
  <c r="W299" i="1"/>
  <c r="X299" i="1"/>
  <c r="S299" i="1"/>
  <c r="W300" i="1"/>
  <c r="X300" i="1"/>
  <c r="S300" i="1"/>
  <c r="W301" i="1"/>
  <c r="X301" i="1"/>
  <c r="S301" i="1"/>
  <c r="W302" i="1"/>
  <c r="X302" i="1"/>
  <c r="S302" i="1"/>
  <c r="W303" i="1"/>
  <c r="X303" i="1"/>
  <c r="S303" i="1"/>
  <c r="W304" i="1"/>
  <c r="X304" i="1"/>
  <c r="S304" i="1"/>
  <c r="W305" i="1"/>
  <c r="X305" i="1"/>
  <c r="S305" i="1"/>
  <c r="W306" i="1"/>
  <c r="X306" i="1"/>
  <c r="S306" i="1"/>
  <c r="W307" i="1"/>
  <c r="X307" i="1"/>
  <c r="S307" i="1"/>
  <c r="W308" i="1"/>
  <c r="X308" i="1"/>
  <c r="S308" i="1"/>
  <c r="W309" i="1"/>
  <c r="X309" i="1"/>
  <c r="S309" i="1"/>
  <c r="W310" i="1"/>
  <c r="X310" i="1"/>
  <c r="S310" i="1"/>
  <c r="W311" i="1"/>
  <c r="X311" i="1"/>
  <c r="S311" i="1"/>
  <c r="W312" i="1"/>
  <c r="X312" i="1"/>
  <c r="S312" i="1"/>
  <c r="W313" i="1"/>
  <c r="X313" i="1"/>
  <c r="S313" i="1"/>
  <c r="W314" i="1"/>
  <c r="X314" i="1"/>
  <c r="S314" i="1"/>
  <c r="W315" i="1"/>
  <c r="X315" i="1"/>
  <c r="S315" i="1"/>
  <c r="W316" i="1"/>
  <c r="X316" i="1"/>
  <c r="S316" i="1"/>
  <c r="W317" i="1"/>
  <c r="X317" i="1"/>
  <c r="S317" i="1"/>
  <c r="W318" i="1"/>
  <c r="X318" i="1"/>
  <c r="S318" i="1"/>
  <c r="W319" i="1"/>
  <c r="X319" i="1"/>
  <c r="S319" i="1"/>
  <c r="W320" i="1"/>
  <c r="X320" i="1"/>
  <c r="S320" i="1"/>
  <c r="W321" i="1"/>
  <c r="X321" i="1"/>
  <c r="S321" i="1"/>
  <c r="W322" i="1"/>
  <c r="X322" i="1"/>
  <c r="S322" i="1"/>
  <c r="W323" i="1"/>
  <c r="X323" i="1"/>
  <c r="S323" i="1"/>
  <c r="W324" i="1"/>
  <c r="X324" i="1"/>
  <c r="S324" i="1"/>
  <c r="W325" i="1"/>
  <c r="X325" i="1"/>
  <c r="S325" i="1"/>
  <c r="W326" i="1"/>
  <c r="X326" i="1"/>
  <c r="S326" i="1"/>
  <c r="W327" i="1"/>
  <c r="X327" i="1"/>
  <c r="S327" i="1"/>
  <c r="W328" i="1"/>
  <c r="X328" i="1"/>
  <c r="S328" i="1"/>
  <c r="W329" i="1"/>
  <c r="X329" i="1"/>
  <c r="S329" i="1"/>
  <c r="W330" i="1"/>
  <c r="X330" i="1"/>
  <c r="S330" i="1"/>
  <c r="W331" i="1"/>
  <c r="X331" i="1"/>
  <c r="S331" i="1"/>
  <c r="W332" i="1"/>
  <c r="X332" i="1"/>
  <c r="S332" i="1"/>
  <c r="W333" i="1"/>
  <c r="X333" i="1"/>
  <c r="S333" i="1"/>
  <c r="W334" i="1"/>
  <c r="X334" i="1"/>
  <c r="S334" i="1"/>
  <c r="W335" i="1"/>
  <c r="X335" i="1"/>
  <c r="S335" i="1"/>
  <c r="W336" i="1"/>
  <c r="X336" i="1"/>
  <c r="S336" i="1"/>
  <c r="W337" i="1"/>
  <c r="X337" i="1"/>
  <c r="S337" i="1"/>
  <c r="W338" i="1"/>
  <c r="X338" i="1"/>
  <c r="S338" i="1"/>
  <c r="W339" i="1"/>
  <c r="X339" i="1"/>
  <c r="S339" i="1"/>
  <c r="W340" i="1"/>
  <c r="X340" i="1"/>
  <c r="S340" i="1"/>
  <c r="W341" i="1"/>
  <c r="X341" i="1"/>
  <c r="S341" i="1"/>
  <c r="W342" i="1"/>
  <c r="X342" i="1"/>
  <c r="S342" i="1"/>
  <c r="W343" i="1"/>
  <c r="X343" i="1"/>
  <c r="S343" i="1"/>
  <c r="W344" i="1"/>
  <c r="X344" i="1"/>
  <c r="S344" i="1"/>
  <c r="W345" i="1"/>
  <c r="X345" i="1"/>
  <c r="S345" i="1"/>
  <c r="W346" i="1"/>
  <c r="X346" i="1"/>
  <c r="S346" i="1"/>
  <c r="W347" i="1"/>
  <c r="X347" i="1"/>
  <c r="S347" i="1"/>
  <c r="W348" i="1"/>
  <c r="X348" i="1"/>
  <c r="S348" i="1"/>
  <c r="W349" i="1"/>
  <c r="X349" i="1"/>
  <c r="S349" i="1"/>
  <c r="W350" i="1"/>
  <c r="X350" i="1"/>
  <c r="S350" i="1"/>
  <c r="W351" i="1"/>
  <c r="X351" i="1"/>
  <c r="S351" i="1"/>
  <c r="W352" i="1"/>
  <c r="X352" i="1"/>
  <c r="S352" i="1"/>
  <c r="W353" i="1"/>
  <c r="X353" i="1"/>
  <c r="S353" i="1"/>
  <c r="W354" i="1"/>
  <c r="X354" i="1"/>
  <c r="S354" i="1"/>
  <c r="W355" i="1"/>
  <c r="X355" i="1"/>
  <c r="S355" i="1"/>
  <c r="W356" i="1"/>
  <c r="X356" i="1"/>
  <c r="S356" i="1"/>
  <c r="W357" i="1"/>
  <c r="X357" i="1"/>
  <c r="S357" i="1"/>
  <c r="W358" i="1"/>
  <c r="X358" i="1"/>
  <c r="S358" i="1"/>
  <c r="W359" i="1"/>
  <c r="X359" i="1"/>
  <c r="S359" i="1"/>
  <c r="W360" i="1"/>
  <c r="X360" i="1"/>
  <c r="S360" i="1"/>
  <c r="W361" i="1"/>
  <c r="X361" i="1"/>
  <c r="S361" i="1"/>
  <c r="W362" i="1"/>
  <c r="X362" i="1"/>
  <c r="S362" i="1"/>
  <c r="W363" i="1"/>
  <c r="X363" i="1"/>
  <c r="S363" i="1"/>
  <c r="W364" i="1"/>
  <c r="X364" i="1"/>
  <c r="S364" i="1"/>
  <c r="W365" i="1"/>
  <c r="X365" i="1"/>
  <c r="S365" i="1"/>
  <c r="W366" i="1"/>
  <c r="X366" i="1"/>
  <c r="S366" i="1"/>
  <c r="W367" i="1"/>
  <c r="X367" i="1"/>
  <c r="S367" i="1"/>
  <c r="W368" i="1"/>
  <c r="X368" i="1"/>
  <c r="S368" i="1"/>
  <c r="W369" i="1"/>
  <c r="X369" i="1"/>
  <c r="S369" i="1"/>
  <c r="W370" i="1"/>
  <c r="X370" i="1"/>
  <c r="S370" i="1"/>
  <c r="W371" i="1"/>
  <c r="X371" i="1"/>
  <c r="S371" i="1"/>
  <c r="W372" i="1"/>
  <c r="X372" i="1"/>
  <c r="S372" i="1"/>
  <c r="W373" i="1"/>
  <c r="X373" i="1"/>
  <c r="S373" i="1"/>
  <c r="W374" i="1"/>
  <c r="X374" i="1"/>
  <c r="S374" i="1"/>
  <c r="W375" i="1"/>
  <c r="X375" i="1"/>
  <c r="S375" i="1"/>
  <c r="W376" i="1"/>
  <c r="X376" i="1"/>
  <c r="S376" i="1"/>
  <c r="W377" i="1"/>
  <c r="X377" i="1"/>
  <c r="S377" i="1"/>
  <c r="W378" i="1"/>
  <c r="X378" i="1"/>
  <c r="S378" i="1"/>
  <c r="W379" i="1"/>
  <c r="X379" i="1"/>
  <c r="S379" i="1"/>
  <c r="W380" i="1"/>
  <c r="X380" i="1"/>
  <c r="S380" i="1"/>
  <c r="W381" i="1"/>
  <c r="X381" i="1"/>
  <c r="S381" i="1"/>
  <c r="W382" i="1"/>
  <c r="X382" i="1"/>
  <c r="S382" i="1"/>
  <c r="W383" i="1"/>
  <c r="X383" i="1"/>
  <c r="S383" i="1"/>
  <c r="W384" i="1"/>
  <c r="X384" i="1"/>
  <c r="S384" i="1"/>
  <c r="W385" i="1"/>
  <c r="X385" i="1"/>
  <c r="S385" i="1"/>
  <c r="W386" i="1"/>
  <c r="X386" i="1"/>
  <c r="S386" i="1"/>
  <c r="W387" i="1"/>
  <c r="X387" i="1"/>
  <c r="S387" i="1"/>
  <c r="W388" i="1"/>
  <c r="X388" i="1"/>
  <c r="S388" i="1"/>
  <c r="W389" i="1"/>
  <c r="X389" i="1"/>
  <c r="S389" i="1"/>
  <c r="W390" i="1"/>
  <c r="X390" i="1"/>
  <c r="S390" i="1"/>
  <c r="W391" i="1"/>
  <c r="X391" i="1"/>
  <c r="S391" i="1"/>
  <c r="W392" i="1"/>
  <c r="X392" i="1"/>
  <c r="S392" i="1"/>
  <c r="W393" i="1"/>
  <c r="X393" i="1"/>
  <c r="S393" i="1"/>
  <c r="W394" i="1"/>
  <c r="X394" i="1"/>
  <c r="S394" i="1"/>
  <c r="W395" i="1"/>
  <c r="X395" i="1"/>
  <c r="S395" i="1"/>
  <c r="W396" i="1"/>
  <c r="X396" i="1"/>
  <c r="S396" i="1"/>
  <c r="W397" i="1"/>
  <c r="X397" i="1"/>
  <c r="S397" i="1"/>
  <c r="W398" i="1"/>
  <c r="X398" i="1"/>
  <c r="S398" i="1"/>
  <c r="W399" i="1"/>
  <c r="X399" i="1"/>
  <c r="S399" i="1"/>
  <c r="W400" i="1"/>
  <c r="X400" i="1"/>
  <c r="S400" i="1"/>
  <c r="W401" i="1"/>
  <c r="X401" i="1"/>
  <c r="S401" i="1"/>
  <c r="W402" i="1"/>
  <c r="X402" i="1"/>
  <c r="S402" i="1"/>
  <c r="W403" i="1"/>
  <c r="X403" i="1"/>
  <c r="S403" i="1"/>
  <c r="W404" i="1"/>
  <c r="X404" i="1"/>
  <c r="S404" i="1"/>
  <c r="W405" i="1"/>
  <c r="X405" i="1"/>
  <c r="S405" i="1"/>
  <c r="W406" i="1"/>
  <c r="X406" i="1"/>
  <c r="S406" i="1"/>
  <c r="W407" i="1"/>
  <c r="X407" i="1"/>
  <c r="S407" i="1"/>
  <c r="W408" i="1"/>
  <c r="X408" i="1"/>
  <c r="S408" i="1"/>
  <c r="W409" i="1"/>
  <c r="X409" i="1"/>
  <c r="S409" i="1"/>
  <c r="W410" i="1"/>
  <c r="X410" i="1"/>
  <c r="S410" i="1"/>
  <c r="W411" i="1"/>
  <c r="X411" i="1"/>
  <c r="S411" i="1"/>
  <c r="W412" i="1"/>
  <c r="X412" i="1"/>
  <c r="S412" i="1"/>
  <c r="W413" i="1"/>
  <c r="X413" i="1"/>
  <c r="S413" i="1"/>
  <c r="W414" i="1"/>
  <c r="X414" i="1"/>
  <c r="S414" i="1"/>
  <c r="W415" i="1"/>
  <c r="X415" i="1"/>
  <c r="S415" i="1"/>
  <c r="W416" i="1"/>
  <c r="X416" i="1"/>
  <c r="S416" i="1"/>
  <c r="W417" i="1"/>
  <c r="X417" i="1"/>
  <c r="S417" i="1"/>
  <c r="W418" i="1"/>
  <c r="X418" i="1"/>
  <c r="S418" i="1"/>
  <c r="W419" i="1"/>
  <c r="X419" i="1"/>
  <c r="S419" i="1"/>
  <c r="W420" i="1"/>
  <c r="X420" i="1"/>
  <c r="S420" i="1"/>
  <c r="W421" i="1"/>
  <c r="X421" i="1"/>
  <c r="S421" i="1"/>
  <c r="W422" i="1"/>
  <c r="X422" i="1"/>
  <c r="S422" i="1"/>
  <c r="W423" i="1"/>
  <c r="X423" i="1"/>
  <c r="S423" i="1"/>
  <c r="W424" i="1"/>
  <c r="X424" i="1"/>
  <c r="S424" i="1"/>
  <c r="W425" i="1"/>
  <c r="X425" i="1"/>
  <c r="S425" i="1"/>
  <c r="W426" i="1"/>
  <c r="X426" i="1"/>
  <c r="S426" i="1"/>
  <c r="W427" i="1"/>
  <c r="X427" i="1"/>
  <c r="S427" i="1"/>
  <c r="W428" i="1"/>
  <c r="X428" i="1"/>
  <c r="S428" i="1"/>
  <c r="W429" i="1"/>
  <c r="X429" i="1"/>
  <c r="S429" i="1"/>
  <c r="W430" i="1"/>
  <c r="X430" i="1"/>
  <c r="S430" i="1"/>
  <c r="W431" i="1"/>
  <c r="X431" i="1"/>
  <c r="S431" i="1"/>
  <c r="W432" i="1"/>
  <c r="X432" i="1"/>
  <c r="S432" i="1"/>
  <c r="W433" i="1"/>
  <c r="X433" i="1"/>
  <c r="S433" i="1"/>
  <c r="W434" i="1"/>
  <c r="X434" i="1"/>
  <c r="S434" i="1"/>
  <c r="W435" i="1"/>
  <c r="X435" i="1"/>
  <c r="S435" i="1"/>
  <c r="W436" i="1"/>
  <c r="X436" i="1"/>
  <c r="S436" i="1"/>
  <c r="W437" i="1"/>
  <c r="X437" i="1"/>
  <c r="S437" i="1"/>
  <c r="W438" i="1"/>
  <c r="X438" i="1"/>
  <c r="S438" i="1"/>
  <c r="W439" i="1"/>
  <c r="X439" i="1"/>
  <c r="S439" i="1"/>
  <c r="W440" i="1"/>
  <c r="X440" i="1"/>
  <c r="S440" i="1"/>
  <c r="X441" i="1"/>
  <c r="S441" i="1"/>
  <c r="W442" i="1"/>
  <c r="X442" i="1"/>
  <c r="S442" i="1"/>
  <c r="W443" i="1"/>
  <c r="X443" i="1"/>
  <c r="S443" i="1"/>
  <c r="W444" i="1"/>
  <c r="X444" i="1"/>
  <c r="S444" i="1"/>
  <c r="W445" i="1"/>
  <c r="X445" i="1"/>
  <c r="S445" i="1"/>
  <c r="W446" i="1"/>
  <c r="X446" i="1"/>
  <c r="S446" i="1"/>
  <c r="W447" i="1"/>
  <c r="X447" i="1"/>
  <c r="S447" i="1"/>
  <c r="W448" i="1"/>
  <c r="X448" i="1"/>
  <c r="S448" i="1"/>
  <c r="W449" i="1"/>
  <c r="X449" i="1"/>
  <c r="S449" i="1"/>
  <c r="W450" i="1"/>
  <c r="X450" i="1"/>
  <c r="S450" i="1"/>
  <c r="W451" i="1"/>
  <c r="X451" i="1"/>
  <c r="S451" i="1"/>
  <c r="W452" i="1"/>
  <c r="X452" i="1"/>
  <c r="S452" i="1"/>
  <c r="W453" i="1"/>
  <c r="X453" i="1"/>
  <c r="S453" i="1"/>
  <c r="W454" i="1"/>
  <c r="X454" i="1"/>
  <c r="S454" i="1"/>
  <c r="W455" i="1"/>
  <c r="X455" i="1"/>
  <c r="S455" i="1"/>
  <c r="W456" i="1"/>
  <c r="X456" i="1"/>
  <c r="S456" i="1"/>
  <c r="W457" i="1"/>
  <c r="X457" i="1"/>
  <c r="S457" i="1"/>
  <c r="W458" i="1"/>
  <c r="X458" i="1"/>
  <c r="S458" i="1"/>
  <c r="W459" i="1"/>
  <c r="X459" i="1"/>
  <c r="S459" i="1"/>
  <c r="W460" i="1"/>
  <c r="X460" i="1"/>
  <c r="S460" i="1"/>
  <c r="W461" i="1"/>
  <c r="X461" i="1"/>
  <c r="S461" i="1"/>
  <c r="W462" i="1"/>
  <c r="X462" i="1"/>
  <c r="S462" i="1"/>
  <c r="W463" i="1"/>
  <c r="X463" i="1"/>
  <c r="S463" i="1"/>
  <c r="W464" i="1"/>
  <c r="X464" i="1"/>
  <c r="S464" i="1"/>
  <c r="W465" i="1"/>
  <c r="X465" i="1"/>
  <c r="S465" i="1"/>
  <c r="W466" i="1"/>
  <c r="X466" i="1"/>
  <c r="S466" i="1"/>
  <c r="W467" i="1"/>
  <c r="X467" i="1"/>
  <c r="S467" i="1"/>
  <c r="W468" i="1"/>
  <c r="X468" i="1"/>
  <c r="S468" i="1"/>
  <c r="W469" i="1"/>
  <c r="X469" i="1"/>
  <c r="S469" i="1"/>
  <c r="W470" i="1"/>
  <c r="X470" i="1"/>
  <c r="S470" i="1"/>
  <c r="W471" i="1"/>
  <c r="X471" i="1"/>
  <c r="S471" i="1"/>
  <c r="W472" i="1"/>
  <c r="X472" i="1"/>
  <c r="S472" i="1"/>
  <c r="W473" i="1"/>
  <c r="X473" i="1"/>
  <c r="S473" i="1"/>
  <c r="W474" i="1"/>
  <c r="X474" i="1"/>
  <c r="S474" i="1"/>
  <c r="W475" i="1"/>
  <c r="X475" i="1"/>
  <c r="S475" i="1"/>
  <c r="W476" i="1"/>
  <c r="X476" i="1"/>
  <c r="S476" i="1"/>
  <c r="W477" i="1"/>
  <c r="X477" i="1"/>
  <c r="S477" i="1"/>
  <c r="W478" i="1"/>
  <c r="X478" i="1"/>
  <c r="S478" i="1"/>
  <c r="W479" i="1"/>
  <c r="X479" i="1"/>
  <c r="S479" i="1"/>
  <c r="W480" i="1"/>
  <c r="X480" i="1"/>
  <c r="S480" i="1"/>
  <c r="W481" i="1"/>
  <c r="X481" i="1"/>
  <c r="S481" i="1"/>
  <c r="W482" i="1"/>
  <c r="X482" i="1"/>
  <c r="S482" i="1"/>
  <c r="W483" i="1"/>
  <c r="X483" i="1"/>
  <c r="S483" i="1"/>
  <c r="W484" i="1"/>
  <c r="X484" i="1"/>
  <c r="S484" i="1"/>
  <c r="W485" i="1"/>
  <c r="X485" i="1"/>
  <c r="S485" i="1"/>
  <c r="W486" i="1"/>
  <c r="X486" i="1"/>
  <c r="S486" i="1"/>
  <c r="W487" i="1"/>
  <c r="X487" i="1"/>
  <c r="S487" i="1"/>
  <c r="W488" i="1"/>
  <c r="X488" i="1"/>
  <c r="S488" i="1"/>
  <c r="W489" i="1"/>
  <c r="X489" i="1"/>
  <c r="S489" i="1"/>
  <c r="W490" i="1"/>
  <c r="X490" i="1"/>
  <c r="S490" i="1"/>
  <c r="W491" i="1"/>
  <c r="X491" i="1"/>
  <c r="S491" i="1"/>
  <c r="W492" i="1"/>
  <c r="X492" i="1"/>
  <c r="S492" i="1"/>
  <c r="W493" i="1"/>
  <c r="X493" i="1"/>
  <c r="S493" i="1"/>
  <c r="W494" i="1"/>
  <c r="X494" i="1"/>
  <c r="S494" i="1"/>
  <c r="W495" i="1"/>
  <c r="X495" i="1"/>
  <c r="S495" i="1"/>
  <c r="W496" i="1"/>
  <c r="X496" i="1"/>
  <c r="S496" i="1"/>
  <c r="W497" i="1"/>
  <c r="X497" i="1"/>
  <c r="S497" i="1"/>
  <c r="W498" i="1"/>
  <c r="X498" i="1"/>
  <c r="S498" i="1"/>
  <c r="W499" i="1"/>
  <c r="X499" i="1"/>
  <c r="S499" i="1"/>
  <c r="W500" i="1"/>
  <c r="X500" i="1"/>
  <c r="S500" i="1"/>
  <c r="W501" i="1"/>
  <c r="X501" i="1"/>
  <c r="S501" i="1"/>
  <c r="W502" i="1"/>
  <c r="X502" i="1"/>
  <c r="S502" i="1"/>
  <c r="W503" i="1"/>
  <c r="X503" i="1"/>
  <c r="S503" i="1"/>
  <c r="W504" i="1"/>
  <c r="X504" i="1"/>
  <c r="S504" i="1"/>
  <c r="W505" i="1"/>
  <c r="X505" i="1"/>
  <c r="S505" i="1"/>
  <c r="W506" i="1"/>
  <c r="X506" i="1"/>
  <c r="S506" i="1"/>
  <c r="W507" i="1"/>
  <c r="X507" i="1"/>
  <c r="S507" i="1"/>
  <c r="W508" i="1"/>
  <c r="X508" i="1"/>
  <c r="S508" i="1"/>
  <c r="W509" i="1"/>
  <c r="X509" i="1"/>
  <c r="S509" i="1"/>
  <c r="W510" i="1"/>
  <c r="X510" i="1"/>
  <c r="S510" i="1"/>
  <c r="W511" i="1"/>
  <c r="X511" i="1"/>
  <c r="S511" i="1"/>
  <c r="W512" i="1"/>
  <c r="X512" i="1"/>
  <c r="S512" i="1"/>
  <c r="W513" i="1"/>
  <c r="X513" i="1"/>
  <c r="S513" i="1"/>
  <c r="W514" i="1"/>
  <c r="X514" i="1"/>
  <c r="S514" i="1"/>
  <c r="W515" i="1"/>
  <c r="X515" i="1"/>
  <c r="S515" i="1"/>
  <c r="W516" i="1"/>
  <c r="X516" i="1"/>
  <c r="S516" i="1"/>
  <c r="W517" i="1"/>
  <c r="X517" i="1"/>
  <c r="S517" i="1"/>
  <c r="W518" i="1"/>
  <c r="X518" i="1"/>
  <c r="S518" i="1"/>
  <c r="W519" i="1"/>
  <c r="X519" i="1"/>
  <c r="S519" i="1"/>
  <c r="W520" i="1"/>
  <c r="X520" i="1"/>
  <c r="S520" i="1"/>
  <c r="W521" i="1"/>
  <c r="X521" i="1"/>
  <c r="S521" i="1"/>
  <c r="W522" i="1"/>
  <c r="X522" i="1"/>
  <c r="S522" i="1"/>
  <c r="W523" i="1"/>
  <c r="X523" i="1"/>
  <c r="S523" i="1"/>
  <c r="W524" i="1"/>
  <c r="X524" i="1"/>
  <c r="S524" i="1"/>
  <c r="W525" i="1"/>
  <c r="X525" i="1"/>
  <c r="S525" i="1"/>
  <c r="W526" i="1"/>
  <c r="X526" i="1"/>
  <c r="S526" i="1"/>
  <c r="W527" i="1"/>
  <c r="X527" i="1"/>
  <c r="S527" i="1"/>
  <c r="W528" i="1"/>
  <c r="X528" i="1"/>
  <c r="S528" i="1"/>
  <c r="W529" i="1"/>
  <c r="X529" i="1"/>
  <c r="S529" i="1"/>
  <c r="W530" i="1"/>
  <c r="X530" i="1"/>
  <c r="S530" i="1"/>
  <c r="W531" i="1"/>
  <c r="X531" i="1"/>
  <c r="S531" i="1"/>
  <c r="W532" i="1"/>
  <c r="X532" i="1"/>
  <c r="S532" i="1"/>
  <c r="W533" i="1"/>
  <c r="X533" i="1"/>
  <c r="S533" i="1"/>
  <c r="W534" i="1"/>
  <c r="X534" i="1"/>
  <c r="S534" i="1"/>
  <c r="W535" i="1"/>
  <c r="X535" i="1"/>
  <c r="S535" i="1"/>
  <c r="W536" i="1"/>
  <c r="X536" i="1"/>
  <c r="S536" i="1"/>
  <c r="W537" i="1"/>
  <c r="X537" i="1"/>
  <c r="S537" i="1"/>
  <c r="W538" i="1"/>
  <c r="X538" i="1"/>
  <c r="S538" i="1"/>
  <c r="W539" i="1"/>
  <c r="X539" i="1"/>
  <c r="S539" i="1"/>
  <c r="W540" i="1"/>
  <c r="X540" i="1"/>
  <c r="S540" i="1"/>
  <c r="W541" i="1"/>
  <c r="X541" i="1"/>
  <c r="S541" i="1"/>
  <c r="W542" i="1"/>
  <c r="X542" i="1"/>
  <c r="S542" i="1"/>
  <c r="W543" i="1"/>
  <c r="X543" i="1"/>
  <c r="S543" i="1"/>
  <c r="W544" i="1"/>
  <c r="X544" i="1"/>
  <c r="S544" i="1"/>
  <c r="W545" i="1"/>
  <c r="X545" i="1"/>
  <c r="S545" i="1"/>
  <c r="W546" i="1"/>
  <c r="X546" i="1"/>
  <c r="S546" i="1"/>
  <c r="W547" i="1"/>
  <c r="X547" i="1"/>
  <c r="S547" i="1"/>
  <c r="W548" i="1"/>
  <c r="X548" i="1"/>
  <c r="S548" i="1"/>
  <c r="W549" i="1"/>
  <c r="X549" i="1"/>
  <c r="S549" i="1"/>
  <c r="W550" i="1"/>
  <c r="X550" i="1"/>
  <c r="S550" i="1"/>
  <c r="W551" i="1"/>
  <c r="X551" i="1"/>
  <c r="S551" i="1"/>
  <c r="W552" i="1"/>
  <c r="X552" i="1"/>
  <c r="S552" i="1"/>
  <c r="W553" i="1"/>
  <c r="X553" i="1"/>
  <c r="S553" i="1"/>
  <c r="W554" i="1"/>
  <c r="X554" i="1"/>
  <c r="S554" i="1"/>
  <c r="W555" i="1"/>
  <c r="X555" i="1"/>
  <c r="S555" i="1"/>
  <c r="W556" i="1"/>
  <c r="X556" i="1"/>
  <c r="S556" i="1"/>
  <c r="W557" i="1"/>
  <c r="X557" i="1"/>
  <c r="S557" i="1"/>
  <c r="W558" i="1"/>
  <c r="X558" i="1"/>
  <c r="S558" i="1"/>
  <c r="W559" i="1"/>
  <c r="X559" i="1"/>
  <c r="S559" i="1"/>
  <c r="W560" i="1"/>
  <c r="X560" i="1"/>
  <c r="S560" i="1"/>
  <c r="W561" i="1"/>
  <c r="X561" i="1"/>
  <c r="S561" i="1"/>
  <c r="W562" i="1"/>
  <c r="X562" i="1"/>
  <c r="S562" i="1"/>
  <c r="W563" i="1"/>
  <c r="X563" i="1"/>
  <c r="S563" i="1"/>
  <c r="W564" i="1"/>
  <c r="X564" i="1"/>
  <c r="S564" i="1"/>
  <c r="W565" i="1"/>
  <c r="X565" i="1"/>
  <c r="S565" i="1"/>
  <c r="W566" i="1"/>
  <c r="X566" i="1"/>
  <c r="S566" i="1"/>
  <c r="W567" i="1"/>
  <c r="X567" i="1"/>
  <c r="S567" i="1"/>
  <c r="W568" i="1"/>
  <c r="X568" i="1"/>
  <c r="S568" i="1"/>
  <c r="W569" i="1"/>
  <c r="X569" i="1"/>
  <c r="S569" i="1"/>
  <c r="W570" i="1"/>
  <c r="X570" i="1"/>
  <c r="S570" i="1"/>
  <c r="W571" i="1"/>
  <c r="X571" i="1"/>
  <c r="S571" i="1"/>
  <c r="W572" i="1"/>
  <c r="X572" i="1"/>
  <c r="S572" i="1"/>
  <c r="W573" i="1"/>
  <c r="X573" i="1"/>
  <c r="S573" i="1"/>
  <c r="W574" i="1"/>
  <c r="X574" i="1"/>
  <c r="S574" i="1"/>
  <c r="W575" i="1"/>
  <c r="X575" i="1"/>
  <c r="S575" i="1"/>
  <c r="W576" i="1"/>
  <c r="X576" i="1"/>
  <c r="S576" i="1"/>
  <c r="W577" i="1"/>
  <c r="X577" i="1"/>
  <c r="S577" i="1"/>
  <c r="W578" i="1"/>
  <c r="X578" i="1"/>
  <c r="S578" i="1"/>
  <c r="W579" i="1"/>
  <c r="X579" i="1"/>
  <c r="S579" i="1"/>
  <c r="W580" i="1"/>
  <c r="X580" i="1"/>
  <c r="S580" i="1"/>
  <c r="W581" i="1"/>
  <c r="X581" i="1"/>
  <c r="S581" i="1"/>
  <c r="W582" i="1"/>
  <c r="X582" i="1"/>
  <c r="S582" i="1"/>
  <c r="W583" i="1"/>
  <c r="X583" i="1"/>
  <c r="S583" i="1"/>
  <c r="W584" i="1"/>
  <c r="X584" i="1"/>
  <c r="S584" i="1"/>
  <c r="W585" i="1"/>
  <c r="X585" i="1"/>
  <c r="S585" i="1"/>
  <c r="W586" i="1"/>
  <c r="X586" i="1"/>
  <c r="S586" i="1"/>
  <c r="W587" i="1"/>
  <c r="X587" i="1"/>
  <c r="S587" i="1"/>
  <c r="W588" i="1"/>
  <c r="X588" i="1"/>
  <c r="S588" i="1"/>
  <c r="W589" i="1"/>
  <c r="X589" i="1"/>
  <c r="S589" i="1"/>
  <c r="W590" i="1"/>
  <c r="X590" i="1"/>
  <c r="S590" i="1"/>
  <c r="W591" i="1"/>
  <c r="X591" i="1"/>
  <c r="S591" i="1"/>
  <c r="W592" i="1"/>
  <c r="X592" i="1"/>
  <c r="S592" i="1"/>
  <c r="W593" i="1"/>
  <c r="X593" i="1"/>
  <c r="S593" i="1"/>
  <c r="W594" i="1"/>
  <c r="X594" i="1"/>
  <c r="S594" i="1"/>
  <c r="W595" i="1"/>
  <c r="X595" i="1"/>
  <c r="S595" i="1"/>
  <c r="W596" i="1"/>
  <c r="X596" i="1"/>
  <c r="S596" i="1"/>
  <c r="W597" i="1"/>
  <c r="X597" i="1"/>
  <c r="S597" i="1"/>
  <c r="W598" i="1"/>
  <c r="X598" i="1"/>
  <c r="S598" i="1"/>
  <c r="W599" i="1"/>
  <c r="X599" i="1"/>
  <c r="S599" i="1"/>
  <c r="W600" i="1"/>
  <c r="X600" i="1"/>
  <c r="S600" i="1"/>
  <c r="W601" i="1"/>
  <c r="X601" i="1"/>
  <c r="S601" i="1"/>
  <c r="W602" i="1"/>
  <c r="X602" i="1"/>
  <c r="S602" i="1"/>
  <c r="W603" i="1"/>
  <c r="X603" i="1"/>
  <c r="S603" i="1"/>
  <c r="W604" i="1"/>
  <c r="X604" i="1"/>
  <c r="S604" i="1"/>
  <c r="W605" i="1"/>
  <c r="X605" i="1"/>
  <c r="S605" i="1"/>
  <c r="W606" i="1"/>
  <c r="X606" i="1"/>
  <c r="S606" i="1"/>
  <c r="W607" i="1"/>
  <c r="X607" i="1"/>
  <c r="S607" i="1"/>
  <c r="W608" i="1"/>
  <c r="X608" i="1"/>
  <c r="S608" i="1"/>
  <c r="W609" i="1"/>
  <c r="X609" i="1"/>
  <c r="S609" i="1"/>
  <c r="W610" i="1"/>
  <c r="X610" i="1"/>
  <c r="S610" i="1"/>
  <c r="W611" i="1"/>
  <c r="X611" i="1"/>
  <c r="S611" i="1"/>
  <c r="W612" i="1"/>
  <c r="X612" i="1"/>
  <c r="S612" i="1"/>
  <c r="W613" i="1"/>
  <c r="X613" i="1"/>
  <c r="S613" i="1"/>
  <c r="W614" i="1"/>
  <c r="X614" i="1"/>
  <c r="S614" i="1"/>
  <c r="W615" i="1"/>
  <c r="X615" i="1"/>
  <c r="S615" i="1"/>
  <c r="W616" i="1"/>
  <c r="X616" i="1"/>
  <c r="S616" i="1"/>
  <c r="W617" i="1"/>
  <c r="X617" i="1"/>
  <c r="S617" i="1"/>
  <c r="W618" i="1"/>
  <c r="X618" i="1"/>
  <c r="S618" i="1"/>
  <c r="W619" i="1"/>
  <c r="X619" i="1"/>
  <c r="S619" i="1"/>
  <c r="W620" i="1"/>
  <c r="X620" i="1"/>
  <c r="S620" i="1"/>
  <c r="W621" i="1"/>
  <c r="X621" i="1"/>
  <c r="S621" i="1"/>
  <c r="W622" i="1"/>
  <c r="X622" i="1"/>
  <c r="S622" i="1"/>
  <c r="W623" i="1"/>
  <c r="X623" i="1"/>
  <c r="S623" i="1"/>
  <c r="W624" i="1"/>
  <c r="X624" i="1"/>
  <c r="S624" i="1"/>
  <c r="W625" i="1"/>
  <c r="X625" i="1"/>
  <c r="S625" i="1"/>
  <c r="W626" i="1"/>
  <c r="X626" i="1"/>
  <c r="S626" i="1"/>
  <c r="W627" i="1"/>
  <c r="X627" i="1"/>
  <c r="S627" i="1"/>
  <c r="W628" i="1"/>
  <c r="X628" i="1"/>
  <c r="S628" i="1"/>
  <c r="W629" i="1"/>
  <c r="X629" i="1"/>
  <c r="S629" i="1"/>
  <c r="W630" i="1"/>
  <c r="X630" i="1"/>
  <c r="S630" i="1"/>
  <c r="W631" i="1"/>
  <c r="X631" i="1"/>
  <c r="S631" i="1"/>
  <c r="W632" i="1"/>
  <c r="X632" i="1"/>
  <c r="S632" i="1"/>
  <c r="W633" i="1"/>
  <c r="X633" i="1"/>
  <c r="S633" i="1"/>
  <c r="W634" i="1"/>
  <c r="X634" i="1"/>
  <c r="S634" i="1"/>
  <c r="W635" i="1"/>
  <c r="X635" i="1"/>
  <c r="S635" i="1"/>
  <c r="W636" i="1"/>
  <c r="X636" i="1"/>
  <c r="S636" i="1"/>
  <c r="W637" i="1"/>
  <c r="X637" i="1"/>
  <c r="S637" i="1"/>
  <c r="W638" i="1"/>
  <c r="X638" i="1"/>
  <c r="S638" i="1"/>
  <c r="W639" i="1"/>
  <c r="X639" i="1"/>
  <c r="S639" i="1"/>
  <c r="W640" i="1"/>
  <c r="X640" i="1"/>
  <c r="S640" i="1"/>
  <c r="W641" i="1"/>
  <c r="X641" i="1"/>
  <c r="S641" i="1"/>
  <c r="W642" i="1"/>
  <c r="X642" i="1"/>
  <c r="S642" i="1"/>
  <c r="W643" i="1"/>
  <c r="X643" i="1"/>
  <c r="S643" i="1"/>
  <c r="W644" i="1"/>
  <c r="X644" i="1"/>
  <c r="S644" i="1"/>
  <c r="W645" i="1"/>
  <c r="X645" i="1"/>
  <c r="S645" i="1"/>
  <c r="W646" i="1"/>
  <c r="X646" i="1"/>
  <c r="S646" i="1"/>
  <c r="W647" i="1"/>
  <c r="X647" i="1"/>
  <c r="S647" i="1"/>
  <c r="W648" i="1"/>
  <c r="X648" i="1"/>
  <c r="S648" i="1"/>
  <c r="W649" i="1"/>
  <c r="X649" i="1"/>
  <c r="S649" i="1"/>
  <c r="W650" i="1"/>
  <c r="X650" i="1"/>
  <c r="S650" i="1"/>
  <c r="W651" i="1"/>
  <c r="X651" i="1"/>
  <c r="S651" i="1"/>
  <c r="W652" i="1"/>
  <c r="X652" i="1"/>
  <c r="S652" i="1"/>
  <c r="W653" i="1"/>
  <c r="X653" i="1"/>
  <c r="S653" i="1"/>
  <c r="W654" i="1"/>
  <c r="X654" i="1"/>
  <c r="S654" i="1"/>
  <c r="W655" i="1"/>
  <c r="X655" i="1"/>
  <c r="S655" i="1"/>
  <c r="W656" i="1"/>
  <c r="X656" i="1"/>
  <c r="S656" i="1"/>
  <c r="W657" i="1"/>
  <c r="X657" i="1"/>
  <c r="S657" i="1"/>
  <c r="W658" i="1"/>
  <c r="X658" i="1"/>
  <c r="S658" i="1"/>
  <c r="W659" i="1"/>
  <c r="X659" i="1"/>
  <c r="S659" i="1"/>
  <c r="W660" i="1"/>
  <c r="X660" i="1"/>
  <c r="S660" i="1"/>
  <c r="W661" i="1"/>
  <c r="X661" i="1"/>
  <c r="S661" i="1"/>
  <c r="W662" i="1"/>
  <c r="X662" i="1"/>
  <c r="S662" i="1"/>
  <c r="W663" i="1"/>
  <c r="X663" i="1"/>
  <c r="S663" i="1"/>
  <c r="W664" i="1"/>
  <c r="X664" i="1"/>
  <c r="S664" i="1"/>
  <c r="W665" i="1"/>
  <c r="X665" i="1"/>
  <c r="S665" i="1"/>
  <c r="W666" i="1"/>
  <c r="X666" i="1"/>
  <c r="S666" i="1"/>
  <c r="W667" i="1"/>
  <c r="X667" i="1"/>
  <c r="S667" i="1"/>
  <c r="W668" i="1"/>
  <c r="X668" i="1"/>
  <c r="S668" i="1"/>
  <c r="W669" i="1"/>
  <c r="X669" i="1"/>
  <c r="S669" i="1"/>
  <c r="W670" i="1"/>
  <c r="X670" i="1"/>
  <c r="S670" i="1"/>
  <c r="W671" i="1"/>
  <c r="X671" i="1"/>
  <c r="S671" i="1"/>
  <c r="W672" i="1"/>
  <c r="X672" i="1"/>
  <c r="S672" i="1"/>
  <c r="W673" i="1"/>
  <c r="X673" i="1"/>
  <c r="S673" i="1"/>
  <c r="W674" i="1"/>
  <c r="X674" i="1"/>
  <c r="S674" i="1"/>
  <c r="W675" i="1"/>
  <c r="X675" i="1"/>
  <c r="S675" i="1"/>
  <c r="W676" i="1"/>
  <c r="X676" i="1"/>
  <c r="S676" i="1"/>
  <c r="W677" i="1"/>
  <c r="X677" i="1"/>
  <c r="S677" i="1"/>
  <c r="W678" i="1"/>
  <c r="X678" i="1"/>
  <c r="S678" i="1"/>
  <c r="W679" i="1"/>
  <c r="X679" i="1"/>
  <c r="S679" i="1"/>
  <c r="W680" i="1"/>
  <c r="X680" i="1"/>
  <c r="S680" i="1"/>
  <c r="W681" i="1"/>
  <c r="X681" i="1"/>
  <c r="S681" i="1"/>
  <c r="W682" i="1"/>
  <c r="X682" i="1"/>
  <c r="S682" i="1"/>
  <c r="W683" i="1"/>
  <c r="X683" i="1"/>
  <c r="S683" i="1"/>
  <c r="W684" i="1"/>
  <c r="X684" i="1"/>
  <c r="S684" i="1"/>
  <c r="W685" i="1"/>
  <c r="X685" i="1"/>
  <c r="S685" i="1"/>
  <c r="W686" i="1"/>
  <c r="X686" i="1"/>
  <c r="S686" i="1"/>
  <c r="W687" i="1"/>
  <c r="X687" i="1"/>
  <c r="S687" i="1"/>
  <c r="W688" i="1"/>
  <c r="X688" i="1"/>
  <c r="S688" i="1"/>
  <c r="W689" i="1"/>
  <c r="X689" i="1"/>
  <c r="S689" i="1"/>
  <c r="W690" i="1"/>
  <c r="X690" i="1"/>
  <c r="S690" i="1"/>
  <c r="W691" i="1"/>
  <c r="X691" i="1"/>
  <c r="S691" i="1"/>
  <c r="W692" i="1"/>
  <c r="X692" i="1"/>
  <c r="S692" i="1"/>
  <c r="W693" i="1"/>
  <c r="X693" i="1"/>
  <c r="S693" i="1"/>
  <c r="W694" i="1"/>
  <c r="X694" i="1"/>
  <c r="S694" i="1"/>
  <c r="W695" i="1"/>
  <c r="X695" i="1"/>
  <c r="S695" i="1"/>
  <c r="W696" i="1"/>
  <c r="X696" i="1"/>
  <c r="S696" i="1"/>
  <c r="W697" i="1"/>
  <c r="X697" i="1"/>
  <c r="S697" i="1"/>
  <c r="W698" i="1"/>
  <c r="X698" i="1"/>
  <c r="S698" i="1"/>
  <c r="W699" i="1"/>
  <c r="X699" i="1"/>
  <c r="S699" i="1"/>
  <c r="W700" i="1"/>
  <c r="X700" i="1"/>
  <c r="S700" i="1"/>
  <c r="W701" i="1"/>
  <c r="X701" i="1"/>
  <c r="S701" i="1"/>
  <c r="W702" i="1"/>
  <c r="X702" i="1"/>
  <c r="S702" i="1"/>
  <c r="W703" i="1"/>
  <c r="X703" i="1"/>
  <c r="S703" i="1"/>
  <c r="W704" i="1"/>
  <c r="X704" i="1"/>
  <c r="S704" i="1"/>
  <c r="W705" i="1"/>
  <c r="X705" i="1"/>
  <c r="S705" i="1"/>
  <c r="W706" i="1"/>
  <c r="X706" i="1"/>
  <c r="S706" i="1"/>
  <c r="W707" i="1"/>
  <c r="X707" i="1"/>
  <c r="S707" i="1"/>
  <c r="W708" i="1"/>
  <c r="X708" i="1"/>
  <c r="S708" i="1"/>
  <c r="W709" i="1"/>
  <c r="X709" i="1"/>
  <c r="S709" i="1"/>
  <c r="W710" i="1"/>
  <c r="X710" i="1"/>
  <c r="S710" i="1"/>
  <c r="W711" i="1"/>
  <c r="X711" i="1"/>
  <c r="S711" i="1"/>
  <c r="W712" i="1"/>
  <c r="X712" i="1"/>
  <c r="S712" i="1"/>
  <c r="W713" i="1"/>
  <c r="X713" i="1"/>
  <c r="S713" i="1"/>
  <c r="W714" i="1"/>
  <c r="X714" i="1"/>
  <c r="S714" i="1"/>
  <c r="W715" i="1"/>
  <c r="X715" i="1"/>
  <c r="S715" i="1"/>
  <c r="W716" i="1"/>
  <c r="X716" i="1"/>
  <c r="S716" i="1"/>
  <c r="W717" i="1"/>
  <c r="X717" i="1"/>
  <c r="S717" i="1"/>
  <c r="W718" i="1"/>
  <c r="X718" i="1"/>
  <c r="S718" i="1"/>
  <c r="W719" i="1"/>
  <c r="X719" i="1"/>
  <c r="S719" i="1"/>
  <c r="W720" i="1"/>
  <c r="X720" i="1"/>
  <c r="S720" i="1"/>
  <c r="W721" i="1"/>
  <c r="X721" i="1"/>
  <c r="S721" i="1"/>
  <c r="W722" i="1"/>
  <c r="X722" i="1"/>
  <c r="S722" i="1"/>
  <c r="W723" i="1"/>
  <c r="X723" i="1"/>
  <c r="S723" i="1"/>
  <c r="W724" i="1"/>
  <c r="X724" i="1"/>
  <c r="S724" i="1"/>
  <c r="W725" i="1"/>
  <c r="X725" i="1"/>
  <c r="S725" i="1"/>
  <c r="W726" i="1"/>
  <c r="X726" i="1"/>
  <c r="S726" i="1"/>
  <c r="W727" i="1"/>
  <c r="X727" i="1"/>
  <c r="S727" i="1"/>
  <c r="W728" i="1"/>
  <c r="X728" i="1"/>
  <c r="S728" i="1"/>
  <c r="W729" i="1"/>
  <c r="X729" i="1"/>
  <c r="S729" i="1"/>
  <c r="W730" i="1"/>
  <c r="X730" i="1"/>
  <c r="S730" i="1"/>
  <c r="W731" i="1"/>
  <c r="X731" i="1"/>
  <c r="S731" i="1"/>
  <c r="W732" i="1"/>
  <c r="X732" i="1"/>
  <c r="S732" i="1"/>
  <c r="W733" i="1"/>
  <c r="X733" i="1"/>
  <c r="S733" i="1"/>
  <c r="W734" i="1"/>
  <c r="X734" i="1"/>
  <c r="S734" i="1"/>
  <c r="W735" i="1"/>
  <c r="X735" i="1"/>
  <c r="S735" i="1"/>
  <c r="W736" i="1"/>
  <c r="X736" i="1"/>
  <c r="S736" i="1"/>
  <c r="W737" i="1"/>
  <c r="X737" i="1"/>
  <c r="S737" i="1"/>
  <c r="W738" i="1"/>
  <c r="X738" i="1"/>
  <c r="S738" i="1"/>
  <c r="W739" i="1"/>
  <c r="X739" i="1"/>
  <c r="S739" i="1"/>
  <c r="W740" i="1"/>
  <c r="X740" i="1"/>
  <c r="S740" i="1"/>
  <c r="W741" i="1"/>
  <c r="X741" i="1"/>
  <c r="S741" i="1"/>
  <c r="W742" i="1"/>
  <c r="X742" i="1"/>
  <c r="S742" i="1"/>
  <c r="W743" i="1"/>
  <c r="X743" i="1"/>
  <c r="S743" i="1"/>
  <c r="W744" i="1"/>
  <c r="X744" i="1"/>
  <c r="S744" i="1"/>
  <c r="W745" i="1"/>
  <c r="X745" i="1"/>
  <c r="S745" i="1"/>
  <c r="W746" i="1"/>
  <c r="X746" i="1"/>
  <c r="S746" i="1"/>
  <c r="W747" i="1"/>
  <c r="X747" i="1"/>
  <c r="S747" i="1"/>
  <c r="W748" i="1"/>
  <c r="X748" i="1"/>
  <c r="S748" i="1"/>
  <c r="W749" i="1"/>
  <c r="X749" i="1"/>
  <c r="S749" i="1"/>
  <c r="W750" i="1"/>
  <c r="X750" i="1"/>
  <c r="S750" i="1"/>
  <c r="W751" i="1"/>
  <c r="X751" i="1"/>
  <c r="S751" i="1"/>
  <c r="W752" i="1"/>
  <c r="X752" i="1"/>
  <c r="S752" i="1"/>
  <c r="W753" i="1"/>
  <c r="X753" i="1"/>
  <c r="S753" i="1"/>
  <c r="W754" i="1"/>
  <c r="X754" i="1"/>
  <c r="S754" i="1"/>
  <c r="W755" i="1"/>
  <c r="X755" i="1"/>
  <c r="S755" i="1"/>
  <c r="W756" i="1"/>
  <c r="X756" i="1"/>
  <c r="S756" i="1"/>
  <c r="W757" i="1"/>
  <c r="X757" i="1"/>
  <c r="S757" i="1"/>
  <c r="W758" i="1"/>
  <c r="X758" i="1"/>
  <c r="S758" i="1"/>
  <c r="W759" i="1"/>
  <c r="X759" i="1"/>
  <c r="S759" i="1"/>
  <c r="W760" i="1"/>
  <c r="X760" i="1"/>
  <c r="S760" i="1"/>
  <c r="W761" i="1"/>
  <c r="X761" i="1"/>
  <c r="S761" i="1"/>
  <c r="W762" i="1"/>
  <c r="X762" i="1"/>
  <c r="S762" i="1"/>
  <c r="W763" i="1"/>
  <c r="X763" i="1"/>
  <c r="S763" i="1"/>
  <c r="W764" i="1"/>
  <c r="X764" i="1"/>
  <c r="S764" i="1"/>
  <c r="W765" i="1"/>
  <c r="X765" i="1"/>
  <c r="S765" i="1"/>
  <c r="W766" i="1"/>
  <c r="X766" i="1"/>
  <c r="S766" i="1"/>
  <c r="W767" i="1"/>
  <c r="X767" i="1"/>
  <c r="S767" i="1"/>
  <c r="W768" i="1"/>
  <c r="X768" i="1"/>
  <c r="S768" i="1"/>
  <c r="W769" i="1"/>
  <c r="X769" i="1"/>
  <c r="S769" i="1"/>
  <c r="W770" i="1"/>
  <c r="X770" i="1"/>
  <c r="S770" i="1"/>
  <c r="W771" i="1"/>
  <c r="X771" i="1"/>
  <c r="S771" i="1"/>
  <c r="W772" i="1"/>
  <c r="X772" i="1"/>
  <c r="S772" i="1"/>
  <c r="W773" i="1"/>
  <c r="X773" i="1"/>
  <c r="S773" i="1"/>
  <c r="W774" i="1"/>
  <c r="X774" i="1"/>
  <c r="S774" i="1"/>
  <c r="W775" i="1"/>
  <c r="X775" i="1"/>
  <c r="S775" i="1"/>
  <c r="W776" i="1"/>
  <c r="X776" i="1"/>
  <c r="S776" i="1"/>
  <c r="W777" i="1"/>
  <c r="X777" i="1"/>
  <c r="S777" i="1"/>
  <c r="W778" i="1"/>
  <c r="X778" i="1"/>
  <c r="S778" i="1"/>
  <c r="W779" i="1"/>
  <c r="X779" i="1"/>
  <c r="S779" i="1"/>
  <c r="W780" i="1"/>
  <c r="X780" i="1"/>
  <c r="S780" i="1"/>
  <c r="W781" i="1"/>
  <c r="X781" i="1"/>
  <c r="S781" i="1"/>
  <c r="W782" i="1"/>
  <c r="X782" i="1"/>
  <c r="S782" i="1"/>
  <c r="W783" i="1"/>
  <c r="X783" i="1"/>
  <c r="S783" i="1"/>
  <c r="W784" i="1"/>
  <c r="X784" i="1"/>
  <c r="S784" i="1"/>
  <c r="W785" i="1"/>
  <c r="X785" i="1"/>
  <c r="S785" i="1"/>
  <c r="W786" i="1"/>
  <c r="X786" i="1"/>
  <c r="S786" i="1"/>
  <c r="W787" i="1"/>
  <c r="X787" i="1"/>
  <c r="S787" i="1"/>
  <c r="W788" i="1"/>
  <c r="X788" i="1"/>
  <c r="S788" i="1"/>
  <c r="W789" i="1"/>
  <c r="X789" i="1"/>
  <c r="S789" i="1"/>
  <c r="W790" i="1"/>
  <c r="X790" i="1"/>
  <c r="S790" i="1"/>
  <c r="W791" i="1"/>
  <c r="X791" i="1"/>
  <c r="S791" i="1"/>
  <c r="W792" i="1"/>
  <c r="X792" i="1"/>
  <c r="S792" i="1"/>
  <c r="W793" i="1"/>
  <c r="X793" i="1"/>
  <c r="S793" i="1"/>
  <c r="W794" i="1"/>
  <c r="X794" i="1"/>
  <c r="S794" i="1"/>
  <c r="W795" i="1"/>
  <c r="X795" i="1"/>
  <c r="S795" i="1"/>
  <c r="W796" i="1"/>
  <c r="X796" i="1"/>
  <c r="S796" i="1"/>
  <c r="W797" i="1"/>
  <c r="X797" i="1"/>
  <c r="S797" i="1"/>
  <c r="W798" i="1"/>
  <c r="X798" i="1"/>
  <c r="S798" i="1"/>
  <c r="W799" i="1"/>
  <c r="X799" i="1"/>
  <c r="S799" i="1"/>
  <c r="W800" i="1"/>
  <c r="X800" i="1"/>
  <c r="S800" i="1"/>
  <c r="W801" i="1"/>
  <c r="X801" i="1"/>
  <c r="S801" i="1"/>
  <c r="W802" i="1"/>
  <c r="X802" i="1"/>
  <c r="S802" i="1"/>
  <c r="W803" i="1"/>
  <c r="X803" i="1"/>
  <c r="S803" i="1"/>
  <c r="W804" i="1"/>
  <c r="X804" i="1"/>
  <c r="S804" i="1"/>
  <c r="W805" i="1"/>
  <c r="X805" i="1"/>
  <c r="S805" i="1"/>
  <c r="W806" i="1"/>
  <c r="X806" i="1"/>
  <c r="S806" i="1"/>
  <c r="W807" i="1"/>
  <c r="X807" i="1"/>
  <c r="S807" i="1"/>
  <c r="W808" i="1"/>
  <c r="X808" i="1"/>
  <c r="S808" i="1"/>
  <c r="W809" i="1"/>
  <c r="X809" i="1"/>
  <c r="S809" i="1"/>
  <c r="W810" i="1"/>
  <c r="X810" i="1"/>
  <c r="S810" i="1"/>
  <c r="W811" i="1"/>
  <c r="X811" i="1"/>
  <c r="S811" i="1"/>
  <c r="W812" i="1"/>
  <c r="X812" i="1"/>
  <c r="S812" i="1"/>
  <c r="W813" i="1"/>
  <c r="X813" i="1"/>
  <c r="S813" i="1"/>
  <c r="W814" i="1"/>
  <c r="X814" i="1"/>
  <c r="S814" i="1"/>
  <c r="W815" i="1"/>
  <c r="X815" i="1"/>
  <c r="S815" i="1"/>
  <c r="W816" i="1"/>
  <c r="X816" i="1"/>
  <c r="S816" i="1"/>
  <c r="W817" i="1"/>
  <c r="X817" i="1"/>
  <c r="S817" i="1"/>
  <c r="W818" i="1"/>
  <c r="X818" i="1"/>
  <c r="S818" i="1"/>
  <c r="W819" i="1"/>
  <c r="X819" i="1"/>
  <c r="S819" i="1"/>
  <c r="W820" i="1"/>
  <c r="X820" i="1"/>
  <c r="S820" i="1"/>
  <c r="W821" i="1"/>
  <c r="X821" i="1"/>
  <c r="S821" i="1"/>
  <c r="W822" i="1"/>
  <c r="X822" i="1"/>
  <c r="S822" i="1"/>
  <c r="W823" i="1"/>
  <c r="X823" i="1"/>
  <c r="S823" i="1"/>
  <c r="W824" i="1"/>
  <c r="X824" i="1"/>
  <c r="S824" i="1"/>
  <c r="W825" i="1"/>
  <c r="X825" i="1"/>
  <c r="S825" i="1"/>
  <c r="W826" i="1"/>
  <c r="X826" i="1"/>
  <c r="S826" i="1"/>
  <c r="W827" i="1"/>
  <c r="X827" i="1"/>
  <c r="S827" i="1"/>
  <c r="W828" i="1"/>
  <c r="X828" i="1"/>
  <c r="S828" i="1"/>
  <c r="W829" i="1"/>
  <c r="X829" i="1"/>
  <c r="S829" i="1"/>
  <c r="W830" i="1"/>
  <c r="X830" i="1"/>
  <c r="S830" i="1"/>
  <c r="W831" i="1"/>
  <c r="X831" i="1"/>
  <c r="S831" i="1"/>
  <c r="W832" i="1"/>
  <c r="X832" i="1"/>
  <c r="S832" i="1"/>
  <c r="W833" i="1"/>
  <c r="X833" i="1"/>
  <c r="S833" i="1"/>
  <c r="W834" i="1"/>
  <c r="X834" i="1"/>
  <c r="S834" i="1"/>
  <c r="W835" i="1"/>
  <c r="X835" i="1"/>
  <c r="S835" i="1"/>
  <c r="W836" i="1"/>
  <c r="X836" i="1"/>
  <c r="S836" i="1"/>
  <c r="W837" i="1"/>
  <c r="X837" i="1"/>
  <c r="S837" i="1"/>
  <c r="W838" i="1"/>
  <c r="X838" i="1"/>
  <c r="S838" i="1"/>
  <c r="W839" i="1"/>
  <c r="X839" i="1"/>
  <c r="S839" i="1"/>
  <c r="W840" i="1"/>
  <c r="X840" i="1"/>
  <c r="S840" i="1"/>
  <c r="W841" i="1"/>
  <c r="X841" i="1"/>
  <c r="S841" i="1"/>
  <c r="W842" i="1"/>
  <c r="X842" i="1"/>
  <c r="S842" i="1"/>
  <c r="W843" i="1"/>
  <c r="X843" i="1"/>
  <c r="S843" i="1"/>
  <c r="W844" i="1"/>
  <c r="X844" i="1"/>
  <c r="S844" i="1"/>
  <c r="W845" i="1"/>
  <c r="X845" i="1"/>
  <c r="S845" i="1"/>
  <c r="W846" i="1"/>
  <c r="X846" i="1"/>
  <c r="S846" i="1"/>
  <c r="W847" i="1"/>
  <c r="X847" i="1"/>
  <c r="S847" i="1"/>
  <c r="W848" i="1"/>
  <c r="X848" i="1"/>
  <c r="S848" i="1"/>
  <c r="W849" i="1"/>
  <c r="X849" i="1"/>
  <c r="S849" i="1"/>
  <c r="W850" i="1"/>
  <c r="X850" i="1"/>
  <c r="S850" i="1"/>
  <c r="W851" i="1"/>
  <c r="X851" i="1"/>
  <c r="S851" i="1"/>
  <c r="W852" i="1"/>
  <c r="X852" i="1"/>
  <c r="S852" i="1"/>
  <c r="W853" i="1"/>
  <c r="X853" i="1"/>
  <c r="S853" i="1"/>
  <c r="W854" i="1"/>
  <c r="X854" i="1"/>
  <c r="S854" i="1"/>
  <c r="W855" i="1"/>
  <c r="X855" i="1"/>
  <c r="S855" i="1"/>
  <c r="W856" i="1"/>
  <c r="X856" i="1"/>
  <c r="S856" i="1"/>
  <c r="W857" i="1"/>
  <c r="X857" i="1"/>
  <c r="S857" i="1"/>
  <c r="W858" i="1"/>
  <c r="X858" i="1"/>
  <c r="S858" i="1"/>
  <c r="W859" i="1"/>
  <c r="X859" i="1"/>
  <c r="S859" i="1"/>
  <c r="W860" i="1"/>
  <c r="X860" i="1"/>
  <c r="S860" i="1"/>
  <c r="W861" i="1"/>
  <c r="X861" i="1"/>
  <c r="S861" i="1"/>
  <c r="W862" i="1"/>
  <c r="X862" i="1"/>
  <c r="S862" i="1"/>
  <c r="W863" i="1"/>
  <c r="X863" i="1"/>
  <c r="S863" i="1"/>
  <c r="W864" i="1"/>
  <c r="X864" i="1"/>
  <c r="S864" i="1"/>
  <c r="W865" i="1"/>
  <c r="X865" i="1"/>
  <c r="S865" i="1"/>
  <c r="W866" i="1"/>
  <c r="X866" i="1"/>
  <c r="S866" i="1"/>
  <c r="W867" i="1"/>
  <c r="X867" i="1"/>
  <c r="S867" i="1"/>
  <c r="W868" i="1"/>
  <c r="X868" i="1"/>
  <c r="S868" i="1"/>
  <c r="W869" i="1"/>
  <c r="X869" i="1"/>
  <c r="S869" i="1"/>
  <c r="W870" i="1"/>
  <c r="X870" i="1"/>
  <c r="S870" i="1"/>
  <c r="W871" i="1"/>
  <c r="X871" i="1"/>
  <c r="S871" i="1"/>
  <c r="W872" i="1"/>
  <c r="X872" i="1"/>
  <c r="S872" i="1"/>
  <c r="W873" i="1"/>
  <c r="X873" i="1"/>
  <c r="S873" i="1"/>
  <c r="W874" i="1"/>
  <c r="X874" i="1"/>
  <c r="S874" i="1"/>
  <c r="W875" i="1"/>
  <c r="X875" i="1"/>
  <c r="S875" i="1"/>
  <c r="W876" i="1"/>
  <c r="X876" i="1"/>
  <c r="S876" i="1"/>
  <c r="W877" i="1"/>
  <c r="X877" i="1"/>
  <c r="S877" i="1"/>
  <c r="W878" i="1"/>
  <c r="X878" i="1"/>
  <c r="S878" i="1"/>
  <c r="W879" i="1"/>
  <c r="X879" i="1"/>
  <c r="S879" i="1"/>
  <c r="W880" i="1"/>
  <c r="X880" i="1"/>
  <c r="S880" i="1"/>
  <c r="W881" i="1"/>
  <c r="X881" i="1"/>
  <c r="S881" i="1"/>
  <c r="W882" i="1"/>
  <c r="X882" i="1"/>
  <c r="S882" i="1"/>
  <c r="W883" i="1"/>
  <c r="X883" i="1"/>
  <c r="S883" i="1"/>
  <c r="W884" i="1"/>
  <c r="X884" i="1"/>
  <c r="S884" i="1"/>
  <c r="W885" i="1"/>
  <c r="X885" i="1"/>
  <c r="S885" i="1"/>
  <c r="W886" i="1"/>
  <c r="X886" i="1"/>
  <c r="S886" i="1"/>
  <c r="W887" i="1"/>
  <c r="X887" i="1"/>
  <c r="S887" i="1"/>
  <c r="W888" i="1"/>
  <c r="X888" i="1"/>
  <c r="S888" i="1"/>
  <c r="W889" i="1"/>
  <c r="X889" i="1"/>
  <c r="S889" i="1"/>
  <c r="W890" i="1"/>
  <c r="X890" i="1"/>
  <c r="S890" i="1"/>
  <c r="W891" i="1"/>
  <c r="X891" i="1"/>
  <c r="S891" i="1"/>
  <c r="W892" i="1"/>
  <c r="X892" i="1"/>
  <c r="S892" i="1"/>
  <c r="W893" i="1"/>
  <c r="X893" i="1"/>
  <c r="S893" i="1"/>
  <c r="W894" i="1"/>
  <c r="X894" i="1"/>
  <c r="S894" i="1"/>
  <c r="W895" i="1"/>
  <c r="X895" i="1"/>
  <c r="S895" i="1"/>
  <c r="W896" i="1"/>
  <c r="X896" i="1"/>
  <c r="S896" i="1"/>
  <c r="W897" i="1"/>
  <c r="X897" i="1"/>
  <c r="S897" i="1"/>
  <c r="W898" i="1"/>
  <c r="X898" i="1"/>
  <c r="S898" i="1"/>
  <c r="W899" i="1"/>
  <c r="X899" i="1"/>
  <c r="S899" i="1"/>
  <c r="W900" i="1"/>
  <c r="X900" i="1"/>
  <c r="S900" i="1"/>
  <c r="W901" i="1"/>
  <c r="X901" i="1"/>
  <c r="S901" i="1"/>
  <c r="W902" i="1"/>
  <c r="X902" i="1"/>
  <c r="S902" i="1"/>
  <c r="W903" i="1"/>
  <c r="X903" i="1"/>
  <c r="S903" i="1"/>
  <c r="W904" i="1"/>
  <c r="X904" i="1"/>
  <c r="S904" i="1"/>
  <c r="W905" i="1"/>
  <c r="X905" i="1"/>
  <c r="S905" i="1"/>
  <c r="W906" i="1"/>
  <c r="X906" i="1"/>
  <c r="S906" i="1"/>
  <c r="W907" i="1"/>
  <c r="X907" i="1"/>
  <c r="S907" i="1"/>
  <c r="W908" i="1"/>
  <c r="X908" i="1"/>
  <c r="S908" i="1"/>
  <c r="W909" i="1"/>
  <c r="X909" i="1"/>
  <c r="S909" i="1"/>
  <c r="W910" i="1"/>
  <c r="X910" i="1"/>
  <c r="S910" i="1"/>
  <c r="W911" i="1"/>
  <c r="X911" i="1"/>
  <c r="S911" i="1"/>
  <c r="W912" i="1"/>
  <c r="X912" i="1"/>
  <c r="S912" i="1"/>
  <c r="W913" i="1"/>
  <c r="X913" i="1"/>
  <c r="S913" i="1"/>
  <c r="W914" i="1"/>
  <c r="X914" i="1"/>
  <c r="S914" i="1"/>
  <c r="W915" i="1"/>
  <c r="X915" i="1"/>
  <c r="S915" i="1"/>
  <c r="W916" i="1"/>
  <c r="X916" i="1"/>
  <c r="S916" i="1"/>
  <c r="W917" i="1"/>
  <c r="X917" i="1"/>
  <c r="S917" i="1"/>
  <c r="W918" i="1"/>
  <c r="X918" i="1"/>
  <c r="S918" i="1"/>
  <c r="W919" i="1"/>
  <c r="X919" i="1"/>
  <c r="S919" i="1"/>
  <c r="W920" i="1"/>
  <c r="X920" i="1"/>
  <c r="S920" i="1"/>
  <c r="W921" i="1"/>
  <c r="X921" i="1"/>
  <c r="S921" i="1"/>
  <c r="W922" i="1"/>
  <c r="X922" i="1"/>
  <c r="S922" i="1"/>
  <c r="W923" i="1"/>
  <c r="X923" i="1"/>
  <c r="S923" i="1"/>
  <c r="W924" i="1"/>
  <c r="X924" i="1"/>
  <c r="S924" i="1"/>
  <c r="W925" i="1"/>
  <c r="X925" i="1"/>
  <c r="S925" i="1"/>
  <c r="W926" i="1"/>
  <c r="X926" i="1"/>
  <c r="S926" i="1"/>
  <c r="W927" i="1"/>
  <c r="X927" i="1"/>
  <c r="S927" i="1"/>
  <c r="W928" i="1"/>
  <c r="X928" i="1"/>
  <c r="S928" i="1"/>
  <c r="W929" i="1"/>
  <c r="X929" i="1"/>
  <c r="S929" i="1"/>
  <c r="W930" i="1"/>
  <c r="X930" i="1"/>
  <c r="S930" i="1"/>
  <c r="W931" i="1"/>
  <c r="X931" i="1"/>
  <c r="S931" i="1"/>
  <c r="W932" i="1"/>
  <c r="X932" i="1"/>
  <c r="S932" i="1"/>
  <c r="W933" i="1"/>
  <c r="X933" i="1"/>
  <c r="S933" i="1"/>
  <c r="W934" i="1"/>
  <c r="X934" i="1"/>
  <c r="S934" i="1"/>
  <c r="W935" i="1"/>
  <c r="X935" i="1"/>
  <c r="S935" i="1"/>
  <c r="W936" i="1"/>
  <c r="X936" i="1"/>
  <c r="S936" i="1"/>
  <c r="W937" i="1"/>
  <c r="X937" i="1"/>
  <c r="S937" i="1"/>
  <c r="W938" i="1"/>
  <c r="X938" i="1"/>
  <c r="S938" i="1"/>
  <c r="W939" i="1"/>
  <c r="X939" i="1"/>
  <c r="S939" i="1"/>
  <c r="W940" i="1"/>
  <c r="X940" i="1"/>
  <c r="S940" i="1"/>
  <c r="W941" i="1"/>
  <c r="X941" i="1"/>
  <c r="S941" i="1"/>
  <c r="W942" i="1"/>
  <c r="X942" i="1"/>
  <c r="S942" i="1"/>
  <c r="W943" i="1"/>
  <c r="X943" i="1"/>
  <c r="S943" i="1"/>
  <c r="W944" i="1"/>
  <c r="X944" i="1"/>
  <c r="S944" i="1"/>
  <c r="W945" i="1"/>
  <c r="X945" i="1"/>
  <c r="S945" i="1"/>
  <c r="W946" i="1"/>
  <c r="X946" i="1"/>
  <c r="S946" i="1"/>
  <c r="W947" i="1"/>
  <c r="X947" i="1"/>
  <c r="S947" i="1"/>
  <c r="W948" i="1"/>
  <c r="X948" i="1"/>
  <c r="S948" i="1"/>
  <c r="W949" i="1"/>
  <c r="X949" i="1"/>
  <c r="S949" i="1"/>
  <c r="W950" i="1"/>
  <c r="X950" i="1"/>
  <c r="S950" i="1"/>
  <c r="W951" i="1"/>
  <c r="X951" i="1"/>
  <c r="S951" i="1"/>
  <c r="W952" i="1"/>
  <c r="X952" i="1"/>
  <c r="S952" i="1"/>
  <c r="W953" i="1"/>
  <c r="X953" i="1"/>
  <c r="S953" i="1"/>
  <c r="W954" i="1"/>
  <c r="X954" i="1"/>
  <c r="S954" i="1"/>
  <c r="W955" i="1"/>
  <c r="X955" i="1"/>
  <c r="S955" i="1"/>
  <c r="W956" i="1"/>
  <c r="X956" i="1"/>
  <c r="S956" i="1"/>
  <c r="W957" i="1"/>
  <c r="X957" i="1"/>
  <c r="S957" i="1"/>
  <c r="W958" i="1"/>
  <c r="X958" i="1"/>
  <c r="S958" i="1"/>
  <c r="W959" i="1"/>
  <c r="X959" i="1"/>
  <c r="S959" i="1"/>
  <c r="W960" i="1"/>
  <c r="X960" i="1"/>
  <c r="S960" i="1"/>
  <c r="W961" i="1"/>
  <c r="X961" i="1"/>
  <c r="S961" i="1"/>
  <c r="W962" i="1"/>
  <c r="X962" i="1"/>
  <c r="S962" i="1"/>
  <c r="W963" i="1"/>
  <c r="X963" i="1"/>
  <c r="S963" i="1"/>
  <c r="W964" i="1"/>
  <c r="X964" i="1"/>
  <c r="S964" i="1"/>
  <c r="W965" i="1"/>
  <c r="X965" i="1"/>
  <c r="S965" i="1"/>
  <c r="W966" i="1"/>
  <c r="X966" i="1"/>
  <c r="S966" i="1"/>
  <c r="W967" i="1"/>
  <c r="X967" i="1"/>
  <c r="S967" i="1"/>
  <c r="W968" i="1"/>
  <c r="X968" i="1"/>
  <c r="S968" i="1"/>
  <c r="W969" i="1"/>
  <c r="X969" i="1"/>
  <c r="S969" i="1"/>
  <c r="W970" i="1"/>
  <c r="X970" i="1"/>
  <c r="S970" i="1"/>
  <c r="W971" i="1"/>
  <c r="X971" i="1"/>
  <c r="S971" i="1"/>
  <c r="W972" i="1"/>
  <c r="X972" i="1"/>
  <c r="S972" i="1"/>
  <c r="W973" i="1"/>
  <c r="X973" i="1"/>
  <c r="S973" i="1"/>
  <c r="W974" i="1"/>
  <c r="X974" i="1"/>
  <c r="S974" i="1"/>
  <c r="W975" i="1"/>
  <c r="X975" i="1"/>
  <c r="S975" i="1"/>
  <c r="W976" i="1"/>
  <c r="X976" i="1"/>
  <c r="S976" i="1"/>
  <c r="W977" i="1"/>
  <c r="X977" i="1"/>
  <c r="S977" i="1"/>
  <c r="W978" i="1"/>
  <c r="X978" i="1"/>
  <c r="S978" i="1"/>
  <c r="W979" i="1"/>
  <c r="X979" i="1"/>
  <c r="S979" i="1"/>
  <c r="W980" i="1"/>
  <c r="X980" i="1"/>
  <c r="S980" i="1"/>
  <c r="W981" i="1"/>
  <c r="X981" i="1"/>
  <c r="S981" i="1"/>
  <c r="W982" i="1"/>
  <c r="X982" i="1"/>
  <c r="S982" i="1"/>
  <c r="W983" i="1"/>
  <c r="X983" i="1"/>
  <c r="S983" i="1"/>
  <c r="W984" i="1"/>
  <c r="X984" i="1"/>
  <c r="S984" i="1"/>
  <c r="W985" i="1"/>
  <c r="X985" i="1"/>
  <c r="S985" i="1"/>
  <c r="W986" i="1"/>
  <c r="X986" i="1"/>
  <c r="S986" i="1"/>
  <c r="W987" i="1"/>
  <c r="X987" i="1"/>
  <c r="S987" i="1"/>
  <c r="W988" i="1"/>
  <c r="X988" i="1"/>
  <c r="S988" i="1"/>
  <c r="W989" i="1"/>
  <c r="X989" i="1"/>
  <c r="S989" i="1"/>
  <c r="W990" i="1"/>
  <c r="X990" i="1"/>
  <c r="S990" i="1"/>
  <c r="W991" i="1"/>
  <c r="X991" i="1"/>
  <c r="S991" i="1"/>
  <c r="W992" i="1"/>
  <c r="X992" i="1"/>
  <c r="S992" i="1"/>
  <c r="W993" i="1"/>
  <c r="X993" i="1"/>
  <c r="S993" i="1"/>
  <c r="W994" i="1"/>
  <c r="X994" i="1"/>
  <c r="S994" i="1"/>
  <c r="W995" i="1"/>
  <c r="X995" i="1"/>
  <c r="S995" i="1"/>
  <c r="W996" i="1"/>
  <c r="X996" i="1"/>
  <c r="S996" i="1"/>
  <c r="W997" i="1"/>
  <c r="X997" i="1"/>
  <c r="S997" i="1"/>
  <c r="W998" i="1"/>
  <c r="X998" i="1"/>
  <c r="S998" i="1"/>
  <c r="W999" i="1"/>
  <c r="X999" i="1"/>
  <c r="S999" i="1"/>
  <c r="W1000" i="1"/>
  <c r="X1000" i="1"/>
  <c r="S1000" i="1"/>
  <c r="W1001" i="1"/>
  <c r="X1001" i="1"/>
  <c r="S1001" i="1"/>
  <c r="W1002" i="1"/>
  <c r="X1002" i="1"/>
  <c r="S1002" i="1"/>
  <c r="W1003" i="1"/>
  <c r="X1003" i="1"/>
  <c r="S1003" i="1"/>
  <c r="W1004" i="1"/>
  <c r="X1004" i="1"/>
  <c r="S1004" i="1"/>
  <c r="W1005" i="1"/>
  <c r="X1005" i="1"/>
  <c r="S1005" i="1"/>
  <c r="W1006" i="1"/>
  <c r="X1006" i="1"/>
  <c r="S1006" i="1"/>
  <c r="W1007" i="1"/>
  <c r="X1007" i="1"/>
  <c r="S1007" i="1"/>
  <c r="W1008" i="1"/>
  <c r="X1008" i="1"/>
  <c r="S1008" i="1"/>
  <c r="W1009" i="1"/>
  <c r="X1009" i="1"/>
  <c r="S1009" i="1"/>
  <c r="W1010" i="1"/>
  <c r="X1010" i="1"/>
  <c r="S1010" i="1"/>
  <c r="W1011" i="1"/>
  <c r="X1011" i="1"/>
  <c r="S1011" i="1"/>
  <c r="W1012" i="1"/>
  <c r="X1012" i="1"/>
  <c r="S1012" i="1"/>
  <c r="W1013" i="1"/>
  <c r="X1013" i="1"/>
  <c r="S1013" i="1"/>
  <c r="W1014" i="1"/>
  <c r="X1014" i="1"/>
  <c r="S1014" i="1"/>
  <c r="W1015" i="1"/>
  <c r="X1015" i="1"/>
  <c r="S1015" i="1"/>
  <c r="W1016" i="1"/>
  <c r="X1016" i="1"/>
  <c r="S1016" i="1"/>
  <c r="W1017" i="1"/>
  <c r="X1017" i="1"/>
  <c r="S1017" i="1"/>
  <c r="W1018" i="1"/>
  <c r="X1018" i="1"/>
  <c r="S1018" i="1"/>
  <c r="W1019" i="1"/>
  <c r="X1019" i="1"/>
  <c r="S1019" i="1"/>
  <c r="W1020" i="1"/>
  <c r="X1020" i="1"/>
  <c r="S1020" i="1"/>
  <c r="W1021" i="1"/>
  <c r="X1021" i="1"/>
  <c r="S1021" i="1"/>
  <c r="W1022" i="1"/>
  <c r="X1022" i="1"/>
  <c r="S1022" i="1"/>
  <c r="W1023" i="1"/>
  <c r="X1023" i="1"/>
  <c r="S1023" i="1"/>
  <c r="W1024" i="1"/>
  <c r="X1024" i="1"/>
  <c r="S1024" i="1"/>
  <c r="W1025" i="1"/>
  <c r="X1025" i="1"/>
  <c r="S1025" i="1"/>
  <c r="W1026" i="1"/>
  <c r="X1026" i="1"/>
  <c r="S1026" i="1"/>
  <c r="W1027" i="1"/>
  <c r="X1027" i="1"/>
  <c r="S1027" i="1"/>
  <c r="W1028" i="1"/>
  <c r="X1028" i="1"/>
  <c r="S1028" i="1"/>
  <c r="W1029" i="1"/>
  <c r="X1029" i="1"/>
  <c r="S1029" i="1"/>
  <c r="W1030" i="1"/>
  <c r="X1030" i="1"/>
  <c r="S1030" i="1"/>
  <c r="W1031" i="1"/>
  <c r="X1031" i="1"/>
  <c r="S1031" i="1"/>
  <c r="W1032" i="1"/>
  <c r="X1032" i="1"/>
  <c r="S1032" i="1"/>
  <c r="W1033" i="1"/>
  <c r="X1033" i="1"/>
  <c r="S1033" i="1"/>
  <c r="W1034" i="1"/>
  <c r="X1034" i="1"/>
  <c r="S1034" i="1"/>
  <c r="W1035" i="1"/>
  <c r="X1035" i="1"/>
  <c r="S1035" i="1"/>
  <c r="W1036" i="1"/>
  <c r="X1036" i="1"/>
  <c r="S1036" i="1"/>
  <c r="W1037" i="1"/>
  <c r="X1037" i="1"/>
  <c r="S1037" i="1"/>
  <c r="W1038" i="1"/>
  <c r="X1038" i="1"/>
  <c r="S1038" i="1"/>
  <c r="W1039" i="1"/>
  <c r="X1039" i="1"/>
  <c r="S1039" i="1"/>
  <c r="W1040" i="1"/>
  <c r="X1040" i="1"/>
  <c r="S1040" i="1"/>
  <c r="W1041" i="1"/>
  <c r="X1041" i="1"/>
  <c r="S1041" i="1"/>
  <c r="W1042" i="1"/>
  <c r="X1042" i="1"/>
  <c r="S1042" i="1"/>
  <c r="W1043" i="1"/>
  <c r="X1043" i="1"/>
  <c r="S1043" i="1"/>
  <c r="W1044" i="1"/>
  <c r="X1044" i="1"/>
  <c r="S1044" i="1"/>
  <c r="W1045" i="1"/>
  <c r="X1045" i="1"/>
  <c r="S1045" i="1"/>
  <c r="W1046" i="1"/>
  <c r="X1046" i="1"/>
  <c r="S1046" i="1"/>
  <c r="W1047" i="1"/>
  <c r="X1047" i="1"/>
  <c r="S1047" i="1"/>
  <c r="W1048" i="1"/>
  <c r="X1048" i="1"/>
  <c r="S1048" i="1"/>
  <c r="W1049" i="1"/>
  <c r="X1049" i="1"/>
  <c r="S1049" i="1"/>
  <c r="W1050" i="1"/>
  <c r="X1050" i="1"/>
  <c r="S1050" i="1"/>
  <c r="W1051" i="1"/>
  <c r="X1051" i="1"/>
  <c r="S1051" i="1"/>
  <c r="W1052" i="1"/>
  <c r="X1052" i="1"/>
  <c r="S1052" i="1"/>
  <c r="W1053" i="1"/>
  <c r="X1053" i="1"/>
  <c r="S1053" i="1"/>
  <c r="W1054" i="1"/>
  <c r="X1054" i="1"/>
  <c r="S1054" i="1"/>
  <c r="W1055" i="1"/>
  <c r="X1055" i="1"/>
  <c r="S1055" i="1"/>
  <c r="W1056" i="1"/>
  <c r="X1056" i="1"/>
  <c r="S1056" i="1"/>
  <c r="W1057" i="1"/>
  <c r="X1057" i="1"/>
  <c r="S1057" i="1"/>
  <c r="W1058" i="1"/>
  <c r="X1058" i="1"/>
  <c r="S1058" i="1"/>
  <c r="W1059" i="1"/>
  <c r="X1059" i="1"/>
  <c r="S1059" i="1"/>
  <c r="W1060" i="1"/>
  <c r="X1060" i="1"/>
  <c r="S1060" i="1"/>
  <c r="W1061" i="1"/>
  <c r="X1061" i="1"/>
  <c r="S1061" i="1"/>
  <c r="W1062" i="1"/>
  <c r="X1062" i="1"/>
  <c r="S1062" i="1"/>
  <c r="W1063" i="1"/>
  <c r="X1063" i="1"/>
  <c r="S1063" i="1"/>
  <c r="W1064" i="1"/>
  <c r="X1064" i="1"/>
  <c r="S1064" i="1"/>
  <c r="W1065" i="1"/>
  <c r="X1065" i="1"/>
  <c r="S1065" i="1"/>
  <c r="W1066" i="1"/>
  <c r="X1066" i="1"/>
  <c r="S1066" i="1"/>
  <c r="W1067" i="1"/>
  <c r="X1067" i="1"/>
  <c r="S1067" i="1"/>
  <c r="W1068" i="1"/>
  <c r="X1068" i="1"/>
  <c r="S1068" i="1"/>
  <c r="W1069" i="1"/>
  <c r="X1069" i="1"/>
  <c r="S1069" i="1"/>
  <c r="W1070" i="1"/>
  <c r="X1070" i="1"/>
  <c r="S1070" i="1"/>
  <c r="W1071" i="1"/>
  <c r="X1071" i="1"/>
  <c r="S1071" i="1"/>
  <c r="W1072" i="1"/>
  <c r="X1072" i="1"/>
  <c r="S1072" i="1"/>
  <c r="W1073" i="1"/>
  <c r="X1073" i="1"/>
  <c r="S1073" i="1"/>
  <c r="W1074" i="1"/>
  <c r="X1074" i="1"/>
  <c r="S1074" i="1"/>
  <c r="W1075" i="1"/>
  <c r="X1075" i="1"/>
  <c r="S1075" i="1"/>
  <c r="W1076" i="1"/>
  <c r="X1076" i="1"/>
  <c r="S1076" i="1"/>
  <c r="W1077" i="1"/>
  <c r="X1077" i="1"/>
  <c r="S1077" i="1"/>
  <c r="W1078" i="1"/>
  <c r="X1078" i="1"/>
  <c r="S1078" i="1"/>
  <c r="W1079" i="1"/>
  <c r="X1079" i="1"/>
  <c r="S1079" i="1"/>
  <c r="W1080" i="1"/>
  <c r="X1080" i="1"/>
  <c r="S1080" i="1"/>
  <c r="W1081" i="1"/>
  <c r="X1081" i="1"/>
  <c r="S1081" i="1"/>
  <c r="W1082" i="1"/>
  <c r="X1082" i="1"/>
  <c r="S1082" i="1"/>
  <c r="W1083" i="1"/>
  <c r="X1083" i="1"/>
  <c r="S1083" i="1"/>
  <c r="W1084" i="1"/>
  <c r="X1084" i="1"/>
  <c r="S1084" i="1"/>
  <c r="W1085" i="1"/>
  <c r="X1085" i="1"/>
  <c r="S1085" i="1"/>
  <c r="W1086" i="1"/>
  <c r="X1086" i="1"/>
  <c r="S1086" i="1"/>
  <c r="W1087" i="1"/>
  <c r="X1087" i="1"/>
  <c r="S1087" i="1"/>
  <c r="W1088" i="1"/>
  <c r="X1088" i="1"/>
  <c r="S1088" i="1"/>
  <c r="W1089" i="1"/>
  <c r="X1089" i="1"/>
  <c r="S1089" i="1"/>
  <c r="W1090" i="1"/>
  <c r="X1090" i="1"/>
  <c r="S1090" i="1"/>
  <c r="W1091" i="1"/>
  <c r="X1091" i="1"/>
  <c r="S1091" i="1"/>
  <c r="W1092" i="1"/>
  <c r="X1092" i="1"/>
  <c r="S1092" i="1"/>
  <c r="W1093" i="1"/>
  <c r="X1093" i="1"/>
  <c r="S1093" i="1"/>
  <c r="W1094" i="1"/>
  <c r="X1094" i="1"/>
  <c r="S1094" i="1"/>
  <c r="W1095" i="1"/>
  <c r="X1095" i="1"/>
  <c r="S1095" i="1"/>
  <c r="W1096" i="1"/>
  <c r="X1096" i="1"/>
  <c r="S1096" i="1"/>
  <c r="W1097" i="1"/>
  <c r="X1097" i="1"/>
  <c r="S1097" i="1"/>
  <c r="W1098" i="1"/>
  <c r="X1098" i="1"/>
  <c r="S1098" i="1"/>
  <c r="W1099" i="1"/>
  <c r="X1099" i="1"/>
  <c r="S1099" i="1"/>
  <c r="W1100" i="1"/>
  <c r="X1100" i="1"/>
  <c r="S1100" i="1"/>
  <c r="W1101" i="1"/>
  <c r="X1101" i="1"/>
  <c r="S1101" i="1"/>
  <c r="W1102" i="1"/>
  <c r="X1102" i="1"/>
  <c r="S1102" i="1"/>
  <c r="W1103" i="1"/>
  <c r="X1103" i="1"/>
  <c r="S1103" i="1"/>
  <c r="W1104" i="1"/>
  <c r="X1104" i="1"/>
  <c r="S1104" i="1"/>
  <c r="W1105" i="1"/>
  <c r="X1105" i="1"/>
  <c r="S1105" i="1"/>
  <c r="W1106" i="1"/>
  <c r="X1106" i="1"/>
  <c r="S1106" i="1"/>
  <c r="W1107" i="1"/>
  <c r="X1107" i="1"/>
  <c r="S1107" i="1"/>
  <c r="W1108" i="1"/>
  <c r="X1108" i="1"/>
  <c r="S1108" i="1"/>
  <c r="W1109" i="1"/>
  <c r="X1109" i="1"/>
  <c r="S1109" i="1"/>
  <c r="W1110" i="1"/>
  <c r="X1110" i="1"/>
  <c r="S1110" i="1"/>
  <c r="W1111" i="1"/>
  <c r="X1111" i="1"/>
  <c r="S1111" i="1"/>
  <c r="W1112" i="1"/>
  <c r="X1112" i="1"/>
  <c r="S1112" i="1"/>
  <c r="W1113" i="1"/>
  <c r="X1113" i="1"/>
  <c r="S1113" i="1"/>
  <c r="W1114" i="1"/>
  <c r="X1114" i="1"/>
  <c r="S1114" i="1"/>
  <c r="W1115" i="1"/>
  <c r="X1115" i="1"/>
  <c r="S1115" i="1"/>
  <c r="W1116" i="1"/>
  <c r="X1116" i="1"/>
  <c r="S1116" i="1"/>
  <c r="W1117" i="1"/>
  <c r="X1117" i="1"/>
  <c r="S1117" i="1"/>
  <c r="W1118" i="1"/>
  <c r="X1118" i="1"/>
  <c r="S1118" i="1"/>
  <c r="W1119" i="1"/>
  <c r="X1119" i="1"/>
  <c r="S1119" i="1"/>
  <c r="W1120" i="1"/>
  <c r="X1120" i="1"/>
  <c r="S1120" i="1"/>
  <c r="W1121" i="1"/>
  <c r="X1121" i="1"/>
  <c r="S1121" i="1"/>
  <c r="W1122" i="1"/>
  <c r="X1122" i="1"/>
  <c r="S1122" i="1"/>
  <c r="W1123" i="1"/>
  <c r="X1123" i="1"/>
  <c r="S1123" i="1"/>
  <c r="W1124" i="1"/>
  <c r="X1124" i="1"/>
  <c r="S1124" i="1"/>
  <c r="W1125" i="1"/>
  <c r="X1125" i="1"/>
  <c r="S1125" i="1"/>
  <c r="W1126" i="1"/>
  <c r="X1126" i="1"/>
  <c r="S1126" i="1"/>
  <c r="W1127" i="1"/>
  <c r="X1127" i="1"/>
  <c r="S1127" i="1"/>
  <c r="W1128" i="1"/>
  <c r="X1128" i="1"/>
  <c r="S1128" i="1"/>
  <c r="W1129" i="1"/>
  <c r="X1129" i="1"/>
  <c r="S1129" i="1"/>
  <c r="W1130" i="1"/>
  <c r="X1130" i="1"/>
  <c r="S1130" i="1"/>
  <c r="W1131" i="1"/>
  <c r="X1131" i="1"/>
  <c r="S1131" i="1"/>
  <c r="W1132" i="1"/>
  <c r="X1132" i="1"/>
  <c r="S1132" i="1"/>
  <c r="W1133" i="1"/>
  <c r="X1133" i="1"/>
  <c r="S1133" i="1"/>
  <c r="W1134" i="1"/>
  <c r="X1134" i="1"/>
  <c r="S1134" i="1"/>
  <c r="W1135" i="1"/>
  <c r="X1135" i="1"/>
  <c r="S1135" i="1"/>
  <c r="W1136" i="1"/>
  <c r="X1136" i="1"/>
  <c r="S1136" i="1"/>
  <c r="W1137" i="1"/>
  <c r="X1137" i="1"/>
  <c r="S1137" i="1"/>
  <c r="W1138" i="1"/>
  <c r="X1138" i="1"/>
  <c r="S1138" i="1"/>
  <c r="W1139" i="1"/>
  <c r="X1139" i="1"/>
  <c r="S1139" i="1"/>
  <c r="W1140" i="1"/>
  <c r="X1140" i="1"/>
  <c r="S1140" i="1"/>
  <c r="W1141" i="1"/>
  <c r="X1141" i="1"/>
  <c r="S1141" i="1"/>
  <c r="W1142" i="1"/>
  <c r="X1142" i="1"/>
  <c r="S1142" i="1"/>
  <c r="W1143" i="1"/>
  <c r="X1143" i="1"/>
  <c r="S1143" i="1"/>
  <c r="W1144" i="1"/>
  <c r="X1144" i="1"/>
  <c r="S1144" i="1"/>
  <c r="W1145" i="1"/>
  <c r="X1145" i="1"/>
  <c r="S1145" i="1"/>
  <c r="W1146" i="1"/>
  <c r="X1146" i="1"/>
  <c r="S1146" i="1"/>
  <c r="W1147" i="1"/>
  <c r="X1147" i="1"/>
  <c r="S1147" i="1"/>
  <c r="W1148" i="1"/>
  <c r="X1148" i="1"/>
  <c r="S1148" i="1"/>
  <c r="W1149" i="1"/>
  <c r="X1149" i="1"/>
  <c r="S1149" i="1"/>
  <c r="W1150" i="1"/>
  <c r="X1150" i="1"/>
  <c r="S1150" i="1"/>
  <c r="W1151" i="1"/>
  <c r="X1151" i="1"/>
  <c r="S1151" i="1"/>
  <c r="W1152" i="1"/>
  <c r="X1152" i="1"/>
  <c r="S1152" i="1"/>
  <c r="W1153" i="1"/>
  <c r="X1153" i="1"/>
  <c r="S1153" i="1"/>
  <c r="W1154" i="1"/>
  <c r="X1154" i="1"/>
  <c r="S1154" i="1"/>
  <c r="W1155" i="1"/>
  <c r="X1155" i="1"/>
  <c r="S1155" i="1"/>
  <c r="W1156" i="1"/>
  <c r="X1156" i="1"/>
  <c r="S1156" i="1"/>
  <c r="W1157" i="1"/>
  <c r="X1157" i="1"/>
  <c r="S1157" i="1"/>
  <c r="W1158" i="1"/>
  <c r="X1158" i="1"/>
  <c r="S1158" i="1"/>
  <c r="W1159" i="1"/>
  <c r="X1159" i="1"/>
  <c r="S1159" i="1"/>
  <c r="W1160" i="1"/>
  <c r="X1160" i="1"/>
  <c r="S1160" i="1"/>
  <c r="W1161" i="1"/>
  <c r="X1161" i="1"/>
  <c r="S1161" i="1"/>
  <c r="W1162" i="1"/>
  <c r="X1162" i="1"/>
  <c r="S1162" i="1"/>
  <c r="W1163" i="1"/>
  <c r="X1163" i="1"/>
  <c r="S1163" i="1"/>
  <c r="W1164" i="1"/>
  <c r="X1164" i="1"/>
  <c r="S1164" i="1"/>
  <c r="W1165" i="1"/>
  <c r="X1165" i="1"/>
  <c r="S1165" i="1"/>
  <c r="W1166" i="1"/>
  <c r="X1166" i="1"/>
  <c r="S1166" i="1"/>
  <c r="W1167" i="1"/>
  <c r="X1167" i="1"/>
  <c r="S1167" i="1"/>
  <c r="W1168" i="1"/>
  <c r="X1168" i="1"/>
  <c r="S1168" i="1"/>
  <c r="W1169" i="1"/>
  <c r="X1169" i="1"/>
  <c r="S1169" i="1"/>
  <c r="W1170" i="1"/>
  <c r="X1170" i="1"/>
  <c r="S1170" i="1"/>
  <c r="W1171" i="1"/>
  <c r="X1171" i="1"/>
  <c r="S1171" i="1"/>
  <c r="W1172" i="1"/>
  <c r="X1172" i="1"/>
  <c r="S1172" i="1"/>
  <c r="W1173" i="1"/>
  <c r="X1173" i="1"/>
  <c r="S1173" i="1"/>
  <c r="W1174" i="1"/>
  <c r="X1174" i="1"/>
  <c r="S1174" i="1"/>
  <c r="W1175" i="1"/>
  <c r="X1175" i="1"/>
  <c r="S1175" i="1"/>
  <c r="W1176" i="1"/>
  <c r="X1176" i="1"/>
  <c r="S1176" i="1"/>
  <c r="W1177" i="1"/>
  <c r="X1177" i="1"/>
  <c r="S1177" i="1"/>
  <c r="W1178" i="1"/>
  <c r="X1178" i="1"/>
  <c r="S1178" i="1"/>
  <c r="W1179" i="1"/>
  <c r="X1179" i="1"/>
  <c r="S1179" i="1"/>
  <c r="W1180" i="1"/>
  <c r="X1180" i="1"/>
  <c r="S1180" i="1"/>
  <c r="W1181" i="1"/>
  <c r="X1181" i="1"/>
  <c r="S1181" i="1"/>
  <c r="W1182" i="1"/>
  <c r="X1182" i="1"/>
  <c r="S1182" i="1"/>
  <c r="W1183" i="1"/>
  <c r="X1183" i="1"/>
  <c r="S1183" i="1"/>
  <c r="W1184" i="1"/>
  <c r="X1184" i="1"/>
  <c r="S1184" i="1"/>
  <c r="W1185" i="1"/>
  <c r="X1185" i="1"/>
  <c r="S1185" i="1"/>
  <c r="W1186" i="1"/>
  <c r="X1186" i="1"/>
  <c r="S1186" i="1"/>
  <c r="W1187" i="1"/>
  <c r="X1187" i="1"/>
  <c r="S1187" i="1"/>
  <c r="W1188" i="1"/>
  <c r="X1188" i="1"/>
  <c r="S1188" i="1"/>
  <c r="W1189" i="1"/>
  <c r="X1189" i="1"/>
  <c r="S1189" i="1"/>
  <c r="W1190" i="1"/>
  <c r="X1190" i="1"/>
  <c r="S1190" i="1"/>
  <c r="W1191" i="1"/>
  <c r="X1191" i="1"/>
  <c r="S1191" i="1"/>
  <c r="W1192" i="1"/>
  <c r="X1192" i="1"/>
  <c r="S1192" i="1"/>
  <c r="W1193" i="1"/>
  <c r="X1193" i="1"/>
  <c r="S1193" i="1"/>
  <c r="W1194" i="1"/>
  <c r="X1194" i="1"/>
  <c r="S1194" i="1"/>
  <c r="W1195" i="1"/>
  <c r="X1195" i="1"/>
  <c r="S1195" i="1"/>
  <c r="W1196" i="1"/>
  <c r="X1196" i="1"/>
  <c r="S1196" i="1"/>
  <c r="W1197" i="1"/>
  <c r="X1197" i="1"/>
  <c r="S1197" i="1"/>
  <c r="W1198" i="1"/>
  <c r="X1198" i="1"/>
  <c r="S1198" i="1"/>
  <c r="W1199" i="1"/>
  <c r="X1199" i="1"/>
  <c r="S1199" i="1"/>
  <c r="W1200" i="1"/>
  <c r="X1200" i="1"/>
  <c r="S1200" i="1"/>
  <c r="W1201" i="1"/>
  <c r="X1201" i="1"/>
  <c r="S1201" i="1"/>
  <c r="W1202" i="1"/>
  <c r="X1202" i="1"/>
  <c r="S1202" i="1"/>
  <c r="W1203" i="1"/>
  <c r="X1203" i="1"/>
  <c r="S1203" i="1"/>
  <c r="W1204" i="1"/>
  <c r="X1204" i="1"/>
  <c r="S1204" i="1"/>
  <c r="W1205" i="1"/>
  <c r="X1205" i="1"/>
  <c r="S1205" i="1"/>
  <c r="W1206" i="1"/>
  <c r="X1206" i="1"/>
  <c r="S1206" i="1"/>
  <c r="W1207" i="1"/>
  <c r="X1207" i="1"/>
  <c r="S1207" i="1"/>
  <c r="W1208" i="1"/>
  <c r="X1208" i="1"/>
  <c r="S1208" i="1"/>
  <c r="W1209" i="1"/>
  <c r="X1209" i="1"/>
  <c r="S1209" i="1"/>
  <c r="W1210" i="1"/>
  <c r="X1210" i="1"/>
  <c r="S1210" i="1"/>
  <c r="W1211" i="1"/>
  <c r="X1211" i="1"/>
  <c r="S1211" i="1"/>
  <c r="W1212" i="1"/>
  <c r="X1212" i="1"/>
  <c r="S1212" i="1"/>
  <c r="W1213" i="1"/>
  <c r="X1213" i="1"/>
  <c r="S1213" i="1"/>
  <c r="W1214" i="1"/>
  <c r="X1214" i="1"/>
  <c r="S1214" i="1"/>
  <c r="W1215" i="1"/>
  <c r="X1215" i="1"/>
  <c r="S1215" i="1"/>
  <c r="W1216" i="1"/>
  <c r="X1216" i="1"/>
  <c r="S1216" i="1"/>
  <c r="W1217" i="1"/>
  <c r="X1217" i="1"/>
  <c r="S1217" i="1"/>
  <c r="W1218" i="1"/>
  <c r="X1218" i="1"/>
  <c r="S1218" i="1"/>
  <c r="W1219" i="1"/>
  <c r="X1219" i="1"/>
  <c r="S1219" i="1"/>
  <c r="W1220" i="1"/>
  <c r="X1220" i="1"/>
  <c r="S1220" i="1"/>
  <c r="W1221" i="1"/>
  <c r="X1221" i="1"/>
  <c r="S1221" i="1"/>
  <c r="W1222" i="1"/>
  <c r="X1222" i="1"/>
  <c r="S1222" i="1"/>
  <c r="W1223" i="1"/>
  <c r="X1223" i="1"/>
  <c r="S1223" i="1"/>
  <c r="W1224" i="1"/>
  <c r="X1224" i="1"/>
  <c r="S1224" i="1"/>
  <c r="W1225" i="1"/>
  <c r="X1225" i="1"/>
  <c r="S1225" i="1"/>
  <c r="W1226" i="1"/>
  <c r="X1226" i="1"/>
  <c r="S1226" i="1"/>
  <c r="W1227" i="1"/>
  <c r="X1227" i="1"/>
  <c r="S1227" i="1"/>
  <c r="W1228" i="1"/>
  <c r="X1228" i="1"/>
  <c r="S1228" i="1"/>
  <c r="W1229" i="1"/>
  <c r="X1229" i="1"/>
  <c r="S1229" i="1"/>
  <c r="W1230" i="1"/>
  <c r="X1230" i="1"/>
  <c r="S1230" i="1"/>
  <c r="W1231" i="1"/>
  <c r="X1231" i="1"/>
  <c r="S1231" i="1"/>
  <c r="W1232" i="1"/>
  <c r="X1232" i="1"/>
  <c r="S1232" i="1"/>
  <c r="W1233" i="1"/>
  <c r="X1233" i="1"/>
  <c r="S1233" i="1"/>
  <c r="W1234" i="1"/>
  <c r="X1234" i="1"/>
  <c r="S1234" i="1"/>
  <c r="W1235" i="1"/>
  <c r="X1235" i="1"/>
  <c r="S1235" i="1"/>
  <c r="W1236" i="1"/>
  <c r="X1236" i="1"/>
  <c r="S1236" i="1"/>
  <c r="W1237" i="1"/>
  <c r="X1237" i="1"/>
  <c r="S1237" i="1"/>
  <c r="W1238" i="1"/>
  <c r="X1238" i="1"/>
  <c r="S1238" i="1"/>
  <c r="W1239" i="1"/>
  <c r="X1239" i="1"/>
  <c r="S1239" i="1"/>
  <c r="W1240" i="1"/>
  <c r="X1240" i="1"/>
  <c r="S1240" i="1"/>
  <c r="W1241" i="1"/>
  <c r="X1241" i="1"/>
  <c r="S1241" i="1"/>
  <c r="W1242" i="1"/>
  <c r="X1242" i="1"/>
  <c r="S1242" i="1"/>
  <c r="W1243" i="1"/>
  <c r="X1243" i="1"/>
  <c r="S1243" i="1"/>
  <c r="W1244" i="1"/>
  <c r="X1244" i="1"/>
  <c r="S1244" i="1"/>
  <c r="W1245" i="1"/>
  <c r="X1245" i="1"/>
  <c r="S1245" i="1"/>
  <c r="W1246" i="1"/>
  <c r="X1246" i="1"/>
  <c r="S1246" i="1"/>
  <c r="W1247" i="1"/>
  <c r="X1247" i="1"/>
  <c r="S1247" i="1"/>
  <c r="W1248" i="1"/>
  <c r="X1248" i="1"/>
  <c r="S1248" i="1"/>
  <c r="W1249" i="1"/>
  <c r="X1249" i="1"/>
  <c r="S1249" i="1"/>
  <c r="W1250" i="1"/>
  <c r="X1250" i="1"/>
  <c r="S1250" i="1"/>
  <c r="W1251" i="1"/>
  <c r="X1251" i="1"/>
  <c r="S1251" i="1"/>
  <c r="W1252" i="1"/>
  <c r="X1252" i="1"/>
  <c r="S1252" i="1"/>
  <c r="W1253" i="1"/>
  <c r="X1253" i="1"/>
  <c r="S1253" i="1"/>
  <c r="W1254" i="1"/>
  <c r="X1254" i="1"/>
  <c r="S1254" i="1"/>
  <c r="W1255" i="1"/>
  <c r="X1255" i="1"/>
  <c r="S1255" i="1"/>
  <c r="W1256" i="1"/>
  <c r="X1256" i="1"/>
  <c r="S1256" i="1"/>
  <c r="W1257" i="1"/>
  <c r="X1257" i="1"/>
  <c r="S1257" i="1"/>
  <c r="W1258" i="1"/>
  <c r="X1258" i="1"/>
  <c r="S1258" i="1"/>
  <c r="W1259" i="1"/>
  <c r="X1259" i="1"/>
  <c r="S1259" i="1"/>
  <c r="W1260" i="1"/>
  <c r="X1260" i="1"/>
  <c r="S1260" i="1"/>
  <c r="W1261" i="1"/>
  <c r="X1261" i="1"/>
  <c r="S1261" i="1"/>
  <c r="W1262" i="1"/>
  <c r="X1262" i="1"/>
  <c r="S1262" i="1"/>
  <c r="W1263" i="1"/>
  <c r="X1263" i="1"/>
  <c r="S1263" i="1"/>
  <c r="W1264" i="1"/>
  <c r="X1264" i="1"/>
  <c r="S1264" i="1"/>
  <c r="W1265" i="1"/>
  <c r="X1265" i="1"/>
  <c r="S1265" i="1"/>
  <c r="W1266" i="1"/>
  <c r="X1266" i="1"/>
  <c r="S1266" i="1"/>
  <c r="W1267" i="1"/>
  <c r="X1267" i="1"/>
  <c r="S1267" i="1"/>
  <c r="W1268" i="1"/>
  <c r="X1268" i="1"/>
  <c r="S1268" i="1"/>
  <c r="W1269" i="1"/>
  <c r="X1269" i="1"/>
  <c r="S1269" i="1"/>
  <c r="W1270" i="1"/>
  <c r="X1270" i="1"/>
  <c r="S1270" i="1"/>
  <c r="W1271" i="1"/>
  <c r="X1271" i="1"/>
  <c r="S1271" i="1"/>
  <c r="W1272" i="1"/>
  <c r="X1272" i="1"/>
  <c r="S1272" i="1"/>
  <c r="W1273" i="1"/>
  <c r="X1273" i="1"/>
  <c r="S1273" i="1"/>
  <c r="W1274" i="1"/>
  <c r="X1274" i="1"/>
  <c r="S1274" i="1"/>
  <c r="W1275" i="1"/>
  <c r="X1275" i="1"/>
  <c r="S1275" i="1"/>
  <c r="W1276" i="1"/>
  <c r="X1276" i="1"/>
  <c r="S1276" i="1"/>
  <c r="W1277" i="1"/>
  <c r="X1277" i="1"/>
  <c r="S1277" i="1"/>
  <c r="W1278" i="1"/>
  <c r="X1278" i="1"/>
  <c r="S1278" i="1"/>
  <c r="W1279" i="1"/>
  <c r="X1279" i="1"/>
  <c r="S1279" i="1"/>
  <c r="W1280" i="1"/>
  <c r="X1280" i="1"/>
  <c r="S1280" i="1"/>
  <c r="W1281" i="1"/>
  <c r="X1281" i="1"/>
  <c r="S1281" i="1"/>
  <c r="W1282" i="1"/>
  <c r="X1282" i="1"/>
  <c r="S1282" i="1"/>
  <c r="W1283" i="1"/>
  <c r="X1283" i="1"/>
  <c r="S1283" i="1"/>
  <c r="W1284" i="1"/>
  <c r="X1284" i="1"/>
  <c r="S1284" i="1"/>
  <c r="W1285" i="1"/>
  <c r="X1285" i="1"/>
  <c r="S1285" i="1"/>
  <c r="W1286" i="1"/>
  <c r="X1286" i="1"/>
  <c r="S1286" i="1"/>
  <c r="W1287" i="1"/>
  <c r="X1287" i="1"/>
  <c r="S1287" i="1"/>
  <c r="W1288" i="1"/>
  <c r="X1288" i="1"/>
  <c r="S1288" i="1"/>
  <c r="W1289" i="1"/>
  <c r="X1289" i="1"/>
  <c r="S1289" i="1"/>
  <c r="W1290" i="1"/>
  <c r="X1290" i="1"/>
  <c r="S1290" i="1"/>
  <c r="W1291" i="1"/>
  <c r="X1291" i="1"/>
  <c r="S1291" i="1"/>
  <c r="W1292" i="1"/>
  <c r="X1292" i="1"/>
  <c r="S1292" i="1"/>
  <c r="W1293" i="1"/>
  <c r="X1293" i="1"/>
  <c r="S1293" i="1"/>
  <c r="W1294" i="1"/>
  <c r="X1294" i="1"/>
  <c r="S1294" i="1"/>
  <c r="W1295" i="1"/>
  <c r="X1295" i="1"/>
  <c r="S1295" i="1"/>
  <c r="W1296" i="1"/>
  <c r="X1296" i="1"/>
  <c r="S1296" i="1"/>
  <c r="W1297" i="1"/>
  <c r="X1297" i="1"/>
  <c r="S1297" i="1"/>
  <c r="W1298" i="1"/>
  <c r="X1298" i="1"/>
  <c r="S1298" i="1"/>
  <c r="W1299" i="1"/>
  <c r="X1299" i="1"/>
  <c r="S1299" i="1"/>
  <c r="W1300" i="1"/>
  <c r="X1300" i="1"/>
  <c r="S1300" i="1"/>
  <c r="W1301" i="1"/>
  <c r="X1301" i="1"/>
  <c r="S1301" i="1"/>
  <c r="W1302" i="1"/>
  <c r="X1302" i="1"/>
  <c r="S1302" i="1"/>
  <c r="W1303" i="1"/>
  <c r="X1303" i="1"/>
  <c r="S1303" i="1"/>
  <c r="W1304" i="1"/>
  <c r="X1304" i="1"/>
  <c r="S1304" i="1"/>
  <c r="W1305" i="1"/>
  <c r="X1305" i="1"/>
  <c r="S1305" i="1"/>
  <c r="W1306" i="1"/>
  <c r="X1306" i="1"/>
  <c r="S1306" i="1"/>
  <c r="W1307" i="1"/>
  <c r="X1307" i="1"/>
  <c r="S1307" i="1"/>
  <c r="W1308" i="1"/>
  <c r="X1308" i="1"/>
  <c r="S1308" i="1"/>
  <c r="W1309" i="1"/>
  <c r="X1309" i="1"/>
  <c r="S1309" i="1"/>
  <c r="W1310" i="1"/>
  <c r="X1310" i="1"/>
  <c r="S1310" i="1"/>
  <c r="W1311" i="1"/>
  <c r="X1311" i="1"/>
  <c r="S1311" i="1"/>
  <c r="W1312" i="1"/>
  <c r="X1312" i="1"/>
  <c r="S1312" i="1"/>
  <c r="W1313" i="1"/>
  <c r="X1313" i="1"/>
  <c r="S1313" i="1"/>
  <c r="W1314" i="1"/>
  <c r="X1314" i="1"/>
  <c r="S1314" i="1"/>
  <c r="W1315" i="1"/>
  <c r="X1315" i="1"/>
  <c r="S1315" i="1"/>
  <c r="W1316" i="1"/>
  <c r="X1316" i="1"/>
  <c r="S1316" i="1"/>
  <c r="W1317" i="1"/>
  <c r="X1317" i="1"/>
  <c r="S1317" i="1"/>
  <c r="W1318" i="1"/>
  <c r="X1318" i="1"/>
  <c r="S1318" i="1"/>
  <c r="W1319" i="1"/>
  <c r="X1319" i="1"/>
  <c r="S1319" i="1"/>
  <c r="W1320" i="1"/>
  <c r="X1320" i="1"/>
  <c r="S1320" i="1"/>
  <c r="W1321" i="1"/>
  <c r="X1321" i="1"/>
  <c r="S1321" i="1"/>
  <c r="W1322" i="1"/>
  <c r="X1322" i="1"/>
  <c r="S1322" i="1"/>
  <c r="W1323" i="1"/>
  <c r="X1323" i="1"/>
  <c r="S1323" i="1"/>
  <c r="W1324" i="1"/>
  <c r="X1324" i="1"/>
  <c r="S1324" i="1"/>
  <c r="W1325" i="1"/>
  <c r="X1325" i="1"/>
  <c r="S1325" i="1"/>
  <c r="W1326" i="1"/>
  <c r="X1326" i="1"/>
  <c r="S1326" i="1"/>
  <c r="W1327" i="1"/>
  <c r="X1327" i="1"/>
  <c r="S1327" i="1"/>
  <c r="W1328" i="1"/>
  <c r="X1328" i="1"/>
  <c r="S1328" i="1"/>
  <c r="W1329" i="1"/>
  <c r="X1329" i="1"/>
  <c r="S1329" i="1"/>
  <c r="W1330" i="1"/>
  <c r="X1330" i="1"/>
  <c r="S1330" i="1"/>
  <c r="W1331" i="1"/>
  <c r="X1331" i="1"/>
  <c r="S1331" i="1"/>
  <c r="W1332" i="1"/>
  <c r="X1332" i="1"/>
  <c r="S1332" i="1"/>
  <c r="W1333" i="1"/>
  <c r="X1333" i="1"/>
  <c r="S1333" i="1"/>
  <c r="W1334" i="1"/>
  <c r="X1334" i="1"/>
  <c r="S1334" i="1"/>
  <c r="W1335" i="1"/>
  <c r="X1335" i="1"/>
  <c r="S1335" i="1"/>
  <c r="W1336" i="1"/>
  <c r="X1336" i="1"/>
  <c r="S1336" i="1"/>
  <c r="W1337" i="1"/>
  <c r="X1337" i="1"/>
  <c r="S1337" i="1"/>
  <c r="W1338" i="1"/>
  <c r="X1338" i="1"/>
  <c r="S1338" i="1"/>
  <c r="W1339" i="1"/>
  <c r="X1339" i="1"/>
  <c r="S1339" i="1"/>
  <c r="W1340" i="1"/>
  <c r="X1340" i="1"/>
  <c r="S1340" i="1"/>
  <c r="W1341" i="1"/>
  <c r="X1341" i="1"/>
  <c r="S1341" i="1"/>
  <c r="W1342" i="1"/>
  <c r="X1342" i="1"/>
  <c r="S1342" i="1"/>
  <c r="W1343" i="1"/>
  <c r="X1343" i="1"/>
  <c r="S1343" i="1"/>
  <c r="W1344" i="1"/>
  <c r="X1344" i="1"/>
  <c r="S1344" i="1"/>
  <c r="W1345" i="1"/>
  <c r="X1345" i="1"/>
  <c r="S1345" i="1"/>
  <c r="W1346" i="1"/>
  <c r="X1346" i="1"/>
  <c r="S1346" i="1"/>
  <c r="W1347" i="1"/>
  <c r="X1347" i="1"/>
  <c r="S1347" i="1"/>
  <c r="W1348" i="1"/>
  <c r="X1348" i="1"/>
  <c r="S1348" i="1"/>
  <c r="W1349" i="1"/>
  <c r="X1349" i="1"/>
  <c r="S1349" i="1"/>
  <c r="W1350" i="1"/>
  <c r="X1350" i="1"/>
  <c r="S1350" i="1"/>
  <c r="W1351" i="1"/>
  <c r="X1351" i="1"/>
  <c r="S1351" i="1"/>
  <c r="W1352" i="1"/>
  <c r="X1352" i="1"/>
  <c r="S1352" i="1"/>
  <c r="W1353" i="1"/>
  <c r="X1353" i="1"/>
  <c r="S1353" i="1"/>
  <c r="W1354" i="1"/>
  <c r="X1354" i="1"/>
  <c r="S1354" i="1"/>
  <c r="W1355" i="1"/>
  <c r="X1355" i="1"/>
  <c r="S1355" i="1"/>
  <c r="W1356" i="1"/>
  <c r="X1356" i="1"/>
  <c r="S1356" i="1"/>
  <c r="W1357" i="1"/>
  <c r="X1357" i="1"/>
  <c r="S1357" i="1"/>
  <c r="W1358" i="1"/>
  <c r="X1358" i="1"/>
  <c r="S1358" i="1"/>
  <c r="W1359" i="1"/>
  <c r="X1359" i="1"/>
  <c r="S1359" i="1"/>
  <c r="W1360" i="1"/>
  <c r="X1360" i="1"/>
  <c r="S1360" i="1"/>
  <c r="W1361" i="1"/>
  <c r="X1361" i="1"/>
  <c r="S1361" i="1"/>
  <c r="W1362" i="1"/>
  <c r="X1362" i="1"/>
  <c r="S1362" i="1"/>
  <c r="W1363" i="1"/>
  <c r="X1363" i="1"/>
  <c r="S1363" i="1"/>
  <c r="W1364" i="1"/>
  <c r="X1364" i="1"/>
  <c r="S1364" i="1"/>
  <c r="W1365" i="1"/>
  <c r="X1365" i="1"/>
  <c r="S1365" i="1"/>
  <c r="W1366" i="1"/>
  <c r="X1366" i="1"/>
  <c r="S1366" i="1"/>
  <c r="W1367" i="1"/>
  <c r="X1367" i="1"/>
  <c r="S1367" i="1"/>
  <c r="W1368" i="1"/>
  <c r="X1368" i="1"/>
  <c r="S1368" i="1"/>
  <c r="W1369" i="1"/>
  <c r="X1369" i="1"/>
  <c r="S1369" i="1"/>
  <c r="W1370" i="1"/>
  <c r="X1370" i="1"/>
  <c r="S1370" i="1"/>
  <c r="W1371" i="1"/>
  <c r="X1371" i="1"/>
  <c r="S1371" i="1"/>
  <c r="W1372" i="1"/>
  <c r="X1372" i="1"/>
  <c r="S1372" i="1"/>
  <c r="W1373" i="1"/>
  <c r="X1373" i="1"/>
  <c r="S1373" i="1"/>
  <c r="W1374" i="1"/>
  <c r="X1374" i="1"/>
  <c r="S1374" i="1"/>
  <c r="W1375" i="1"/>
  <c r="X1375" i="1"/>
  <c r="S1375" i="1"/>
  <c r="W1376" i="1"/>
  <c r="X1376" i="1"/>
  <c r="S1376" i="1"/>
  <c r="W1377" i="1"/>
  <c r="X1377" i="1"/>
  <c r="S1377" i="1"/>
  <c r="W1378" i="1"/>
  <c r="X1378" i="1"/>
  <c r="S1378" i="1"/>
  <c r="W1379" i="1"/>
  <c r="X1379" i="1"/>
  <c r="S1379" i="1"/>
  <c r="W1380" i="1"/>
  <c r="X1380" i="1"/>
  <c r="S1380" i="1"/>
  <c r="W1381" i="1"/>
  <c r="X1381" i="1"/>
  <c r="S1381" i="1"/>
  <c r="W1382" i="1"/>
  <c r="X1382" i="1"/>
  <c r="S1382" i="1"/>
  <c r="W1383" i="1"/>
  <c r="X1383" i="1"/>
  <c r="S1383" i="1"/>
  <c r="W1384" i="1"/>
  <c r="X1384" i="1"/>
  <c r="S1384" i="1"/>
  <c r="W1385" i="1"/>
  <c r="X1385" i="1"/>
  <c r="S1385" i="1"/>
  <c r="W1386" i="1"/>
  <c r="X1386" i="1"/>
  <c r="S1386" i="1"/>
  <c r="W1387" i="1"/>
  <c r="X1387" i="1"/>
  <c r="S1387" i="1"/>
  <c r="W1388" i="1"/>
  <c r="X1388" i="1"/>
  <c r="S1388" i="1"/>
  <c r="W1389" i="1"/>
  <c r="X1389" i="1"/>
  <c r="S1389" i="1"/>
  <c r="W1390" i="1"/>
  <c r="X1390" i="1"/>
  <c r="S1390" i="1"/>
  <c r="W1391" i="1"/>
  <c r="X1391" i="1"/>
  <c r="S1391" i="1"/>
  <c r="W1392" i="1"/>
  <c r="X1392" i="1"/>
  <c r="S1392" i="1"/>
  <c r="W1393" i="1"/>
  <c r="X1393" i="1"/>
  <c r="S1393" i="1"/>
  <c r="W1394" i="1"/>
  <c r="X1394" i="1"/>
  <c r="S1394" i="1"/>
  <c r="W1395" i="1"/>
  <c r="X1395" i="1"/>
  <c r="S1395" i="1"/>
  <c r="W1396" i="1"/>
  <c r="X1396" i="1"/>
  <c r="S1396" i="1"/>
  <c r="W1397" i="1"/>
  <c r="X1397" i="1"/>
  <c r="S1397" i="1"/>
  <c r="W1398" i="1"/>
  <c r="X1398" i="1"/>
  <c r="S1398" i="1"/>
  <c r="W1399" i="1"/>
  <c r="X1399" i="1"/>
  <c r="S1399" i="1"/>
  <c r="W1400" i="1"/>
  <c r="X1400" i="1"/>
  <c r="S1400" i="1"/>
  <c r="W1401" i="1"/>
  <c r="X1401" i="1"/>
  <c r="S1401" i="1"/>
  <c r="W1402" i="1"/>
  <c r="X1402" i="1"/>
  <c r="S1402" i="1"/>
  <c r="W1403" i="1"/>
  <c r="X1403" i="1"/>
  <c r="S1403" i="1"/>
  <c r="W1404" i="1"/>
  <c r="X1404" i="1"/>
  <c r="S1404" i="1"/>
  <c r="W1405" i="1"/>
  <c r="X1405" i="1"/>
  <c r="S1405" i="1"/>
  <c r="W1406" i="1"/>
  <c r="X1406" i="1"/>
  <c r="S1406" i="1"/>
  <c r="W1407" i="1"/>
  <c r="X1407" i="1"/>
  <c r="S1407" i="1"/>
  <c r="W1408" i="1"/>
  <c r="X1408" i="1"/>
  <c r="S1408" i="1"/>
  <c r="W1409" i="1"/>
  <c r="X1409" i="1"/>
  <c r="S1409" i="1"/>
  <c r="W1410" i="1"/>
  <c r="X1410" i="1"/>
  <c r="S1410" i="1"/>
  <c r="W1411" i="1"/>
  <c r="X1411" i="1"/>
  <c r="S1411" i="1"/>
  <c r="W1412" i="1"/>
  <c r="X1412" i="1"/>
  <c r="S1412" i="1"/>
  <c r="W1413" i="1"/>
  <c r="X1413" i="1"/>
  <c r="S1413" i="1"/>
  <c r="W1414" i="1"/>
  <c r="X1414" i="1"/>
  <c r="S1414" i="1"/>
  <c r="W1415" i="1"/>
  <c r="X1415" i="1"/>
  <c r="S1415" i="1"/>
  <c r="W1416" i="1"/>
  <c r="X1416" i="1"/>
  <c r="S1416" i="1"/>
  <c r="W1417" i="1"/>
  <c r="X1417" i="1"/>
  <c r="S1417" i="1"/>
  <c r="W1418" i="1"/>
  <c r="X1418" i="1"/>
  <c r="S1418" i="1"/>
  <c r="W1419" i="1"/>
  <c r="X1419" i="1"/>
  <c r="S1419" i="1"/>
  <c r="W1420" i="1"/>
  <c r="X1420" i="1"/>
  <c r="S1420" i="1"/>
  <c r="W1421" i="1"/>
  <c r="X1421" i="1"/>
  <c r="S1421" i="1"/>
  <c r="W1422" i="1"/>
  <c r="X1422" i="1"/>
  <c r="S1422" i="1"/>
  <c r="W1423" i="1"/>
  <c r="X1423" i="1"/>
  <c r="S1423" i="1"/>
  <c r="W1424" i="1"/>
  <c r="X1424" i="1"/>
  <c r="S1424" i="1"/>
  <c r="W1425" i="1"/>
  <c r="X1425" i="1"/>
  <c r="S1425" i="1"/>
  <c r="W1426" i="1"/>
  <c r="X1426" i="1"/>
  <c r="S1426" i="1"/>
  <c r="W1427" i="1"/>
  <c r="X1427" i="1"/>
  <c r="S1427" i="1"/>
  <c r="W1428" i="1"/>
  <c r="X1428" i="1"/>
  <c r="S1428" i="1"/>
  <c r="W1429" i="1"/>
  <c r="X1429" i="1"/>
  <c r="S1429" i="1"/>
  <c r="W1430" i="1"/>
  <c r="X1430" i="1"/>
  <c r="S1430" i="1"/>
  <c r="W1431" i="1"/>
  <c r="X1431" i="1"/>
  <c r="S1431" i="1"/>
  <c r="W1432" i="1"/>
  <c r="X1432" i="1"/>
  <c r="S1432" i="1"/>
  <c r="W1433" i="1"/>
  <c r="X1433" i="1"/>
  <c r="S1433" i="1"/>
  <c r="W1434" i="1"/>
  <c r="X1434" i="1"/>
  <c r="S1434" i="1"/>
  <c r="W1435" i="1"/>
  <c r="X1435" i="1"/>
  <c r="S1435" i="1"/>
  <c r="W1436" i="1"/>
  <c r="X1436" i="1"/>
  <c r="S1436" i="1"/>
  <c r="W1437" i="1"/>
  <c r="X1437" i="1"/>
  <c r="S1437" i="1"/>
  <c r="W1438" i="1"/>
  <c r="X1438" i="1"/>
  <c r="S1438" i="1"/>
  <c r="W1439" i="1"/>
  <c r="X1439" i="1"/>
  <c r="S1439" i="1"/>
  <c r="W1440" i="1"/>
  <c r="X1440" i="1"/>
  <c r="S1440" i="1"/>
  <c r="W1441" i="1"/>
  <c r="X1441" i="1"/>
  <c r="S1441" i="1"/>
  <c r="W1442" i="1"/>
  <c r="X1442" i="1"/>
  <c r="S1442" i="1"/>
  <c r="W1443" i="1"/>
  <c r="X1443" i="1"/>
  <c r="S1443" i="1"/>
  <c r="W1444" i="1"/>
  <c r="X1444" i="1"/>
  <c r="S1444" i="1"/>
  <c r="W1445" i="1"/>
  <c r="X1445" i="1"/>
  <c r="S1445" i="1"/>
  <c r="W1446" i="1"/>
  <c r="X1446" i="1"/>
  <c r="S1446" i="1"/>
  <c r="W1447" i="1"/>
  <c r="X1447" i="1"/>
  <c r="S1447" i="1"/>
  <c r="W1448" i="1"/>
  <c r="X1448" i="1"/>
  <c r="S1448" i="1"/>
  <c r="W1449" i="1"/>
  <c r="X1449" i="1"/>
  <c r="S1449" i="1"/>
  <c r="W1450" i="1"/>
  <c r="X1450" i="1"/>
  <c r="S1450" i="1"/>
  <c r="W1451" i="1"/>
  <c r="X1451" i="1"/>
  <c r="S1451" i="1"/>
  <c r="W1452" i="1"/>
  <c r="X1452" i="1"/>
  <c r="S1452" i="1"/>
  <c r="W1453" i="1"/>
  <c r="X1453" i="1"/>
  <c r="S1453" i="1"/>
  <c r="W1454" i="1"/>
  <c r="X1454" i="1"/>
  <c r="S1454" i="1"/>
  <c r="W1455" i="1"/>
  <c r="X1455" i="1"/>
  <c r="S1455" i="1"/>
  <c r="W1456" i="1"/>
  <c r="X1456" i="1"/>
  <c r="S1456" i="1"/>
  <c r="W1457" i="1"/>
  <c r="X1457" i="1"/>
  <c r="S1457" i="1"/>
  <c r="W1458" i="1"/>
  <c r="X1458" i="1"/>
  <c r="S1458" i="1"/>
  <c r="W1459" i="1"/>
  <c r="X1459" i="1"/>
  <c r="S1459" i="1"/>
  <c r="W1460" i="1"/>
  <c r="X1460" i="1"/>
  <c r="S1460" i="1"/>
  <c r="W1461" i="1"/>
  <c r="X1461" i="1"/>
  <c r="S1461" i="1"/>
  <c r="W1462" i="1"/>
  <c r="X1462" i="1"/>
  <c r="S1462" i="1"/>
  <c r="W1463" i="1"/>
  <c r="X1463" i="1"/>
  <c r="S1463" i="1"/>
  <c r="W1464" i="1"/>
  <c r="X1464" i="1"/>
  <c r="S1464" i="1"/>
  <c r="W1465" i="1"/>
  <c r="X1465" i="1"/>
  <c r="S1465" i="1"/>
  <c r="W1466" i="1"/>
  <c r="X1466" i="1"/>
  <c r="S1466" i="1"/>
  <c r="W1467" i="1"/>
  <c r="X1467" i="1"/>
  <c r="S1467" i="1"/>
  <c r="W1468" i="1"/>
  <c r="X1468" i="1"/>
  <c r="S1468" i="1"/>
  <c r="W1469" i="1"/>
  <c r="X1469" i="1"/>
  <c r="S1469" i="1"/>
  <c r="W1470" i="1"/>
  <c r="X1470" i="1"/>
  <c r="S1470" i="1"/>
  <c r="W1471" i="1"/>
  <c r="X1471" i="1"/>
  <c r="S1471" i="1"/>
  <c r="W1472" i="1"/>
  <c r="X1472" i="1"/>
  <c r="S1472" i="1"/>
  <c r="W1473" i="1"/>
  <c r="X1473" i="1"/>
  <c r="S1473" i="1"/>
  <c r="W1474" i="1"/>
  <c r="X1474" i="1"/>
  <c r="S1474" i="1"/>
  <c r="W1475" i="1"/>
  <c r="X1475" i="1"/>
  <c r="S1475" i="1"/>
  <c r="W1476" i="1"/>
  <c r="X1476" i="1"/>
  <c r="S1476" i="1"/>
  <c r="W1477" i="1"/>
  <c r="X1477" i="1"/>
  <c r="S1477" i="1"/>
  <c r="W1478" i="1"/>
  <c r="X1478" i="1"/>
  <c r="S1478" i="1"/>
  <c r="W1479" i="1"/>
  <c r="X1479" i="1"/>
  <c r="S1479" i="1"/>
  <c r="W1480" i="1"/>
  <c r="X1480" i="1"/>
  <c r="S1480" i="1"/>
  <c r="W1481" i="1"/>
  <c r="X1481" i="1"/>
  <c r="S1481" i="1"/>
  <c r="W1482" i="1"/>
  <c r="X1482" i="1"/>
  <c r="S1482" i="1"/>
  <c r="W1483" i="1"/>
  <c r="X1483" i="1"/>
  <c r="S1483" i="1"/>
  <c r="W1484" i="1"/>
  <c r="X1484" i="1"/>
  <c r="S1484" i="1"/>
  <c r="W1485" i="1"/>
  <c r="X1485" i="1"/>
  <c r="S1485" i="1"/>
  <c r="W1486" i="1"/>
  <c r="X1486" i="1"/>
  <c r="S1486" i="1"/>
  <c r="W1487" i="1"/>
  <c r="X1487" i="1"/>
  <c r="S1487" i="1"/>
  <c r="W1488" i="1"/>
  <c r="X1488" i="1"/>
  <c r="S1488" i="1"/>
  <c r="W1489" i="1"/>
  <c r="X1489" i="1"/>
  <c r="S1489" i="1"/>
  <c r="W1490" i="1"/>
  <c r="X1490" i="1"/>
  <c r="S1490" i="1"/>
  <c r="W1491" i="1"/>
  <c r="X1491" i="1"/>
  <c r="S1491" i="1"/>
  <c r="W1492" i="1"/>
  <c r="X1492" i="1"/>
  <c r="S1492" i="1"/>
  <c r="W1493" i="1"/>
  <c r="X1493" i="1"/>
  <c r="S1493" i="1"/>
  <c r="W1494" i="1"/>
  <c r="X1494" i="1"/>
  <c r="S1494" i="1"/>
  <c r="W1495" i="1"/>
  <c r="X1495" i="1"/>
  <c r="S1495" i="1"/>
  <c r="W1496" i="1"/>
  <c r="X1496" i="1"/>
  <c r="S1496" i="1"/>
  <c r="W1497" i="1"/>
  <c r="X1497" i="1"/>
  <c r="S1497" i="1"/>
  <c r="W1498" i="1"/>
  <c r="X1498" i="1"/>
  <c r="S1498" i="1"/>
  <c r="W1499" i="1"/>
  <c r="X1499" i="1"/>
  <c r="S1499" i="1"/>
  <c r="W1500" i="1"/>
  <c r="X1500" i="1"/>
  <c r="S1500" i="1"/>
  <c r="W1501" i="1"/>
  <c r="X1501" i="1"/>
  <c r="S1501" i="1"/>
  <c r="W1502" i="1"/>
  <c r="X1502" i="1"/>
  <c r="S1502" i="1"/>
  <c r="W1503" i="1"/>
  <c r="X1503" i="1"/>
  <c r="S1503" i="1"/>
  <c r="W1504" i="1"/>
  <c r="X1504" i="1"/>
  <c r="S1504" i="1"/>
  <c r="W1505" i="1"/>
  <c r="X1505" i="1"/>
  <c r="S1505" i="1"/>
  <c r="W1506" i="1"/>
  <c r="X1506" i="1"/>
  <c r="S1506" i="1"/>
  <c r="W1507" i="1"/>
  <c r="X1507" i="1"/>
  <c r="S1507" i="1"/>
  <c r="W1508" i="1"/>
  <c r="X1508" i="1"/>
  <c r="S1508" i="1"/>
  <c r="W1509" i="1"/>
  <c r="X1509" i="1"/>
  <c r="S1509" i="1"/>
  <c r="W1510" i="1"/>
  <c r="X1510" i="1"/>
  <c r="S1510" i="1"/>
  <c r="W1511" i="1"/>
  <c r="X1511" i="1"/>
  <c r="S1511" i="1"/>
  <c r="W1512" i="1"/>
  <c r="X1512" i="1"/>
  <c r="S1512" i="1"/>
  <c r="W1513" i="1"/>
  <c r="X1513" i="1"/>
  <c r="S1513" i="1"/>
  <c r="W1514" i="1"/>
  <c r="X1514" i="1"/>
  <c r="S1514" i="1"/>
  <c r="W1515" i="1"/>
  <c r="X1515" i="1"/>
  <c r="S1515" i="1"/>
  <c r="W1516" i="1"/>
  <c r="X1516" i="1"/>
  <c r="S1516" i="1"/>
  <c r="W1517" i="1"/>
  <c r="X1517" i="1"/>
  <c r="S1517" i="1"/>
  <c r="W1518" i="1"/>
  <c r="X1518" i="1"/>
  <c r="S1518" i="1"/>
  <c r="W1519" i="1"/>
  <c r="X1519" i="1"/>
  <c r="S1519" i="1"/>
  <c r="W1520" i="1"/>
  <c r="X1520" i="1"/>
  <c r="S1520" i="1"/>
  <c r="W1521" i="1"/>
  <c r="X1521" i="1"/>
  <c r="S1521" i="1"/>
  <c r="W1522" i="1"/>
  <c r="X1522" i="1"/>
  <c r="S1522" i="1"/>
  <c r="W1523" i="1"/>
  <c r="X1523" i="1"/>
  <c r="S1523" i="1"/>
  <c r="W1524" i="1"/>
  <c r="X1524" i="1"/>
  <c r="S1524" i="1"/>
  <c r="W1525" i="1"/>
  <c r="X1525" i="1"/>
  <c r="S1525" i="1"/>
  <c r="W1526" i="1"/>
  <c r="X1526" i="1"/>
  <c r="S1526" i="1"/>
  <c r="W1527" i="1"/>
  <c r="X1527" i="1"/>
  <c r="S1527" i="1"/>
  <c r="W1528" i="1"/>
  <c r="X1528" i="1"/>
  <c r="S1528" i="1"/>
  <c r="W1529" i="1"/>
  <c r="X1529" i="1"/>
  <c r="S1529" i="1"/>
  <c r="W1530" i="1"/>
  <c r="X1530" i="1"/>
  <c r="S1530" i="1"/>
  <c r="W1531" i="1"/>
  <c r="X1531" i="1"/>
  <c r="S1531" i="1"/>
  <c r="W1532" i="1"/>
  <c r="X1532" i="1"/>
  <c r="S1532" i="1"/>
  <c r="W1533" i="1"/>
  <c r="X1533" i="1"/>
  <c r="S1533" i="1"/>
  <c r="W1534" i="1"/>
  <c r="X1534" i="1"/>
  <c r="S1534" i="1"/>
  <c r="W1535" i="1"/>
  <c r="X1535" i="1"/>
  <c r="S1535" i="1"/>
  <c r="W1536" i="1"/>
  <c r="X1536" i="1"/>
  <c r="S1536" i="1"/>
  <c r="W1537" i="1"/>
  <c r="X1537" i="1"/>
  <c r="S1537" i="1"/>
  <c r="W1538" i="1"/>
  <c r="X1538" i="1"/>
  <c r="S1538" i="1"/>
  <c r="W1539" i="1"/>
  <c r="X1539" i="1"/>
  <c r="S1539" i="1"/>
  <c r="W1540" i="1"/>
  <c r="X1540" i="1"/>
  <c r="S1540" i="1"/>
  <c r="W1541" i="1"/>
  <c r="X1541" i="1"/>
  <c r="S1541" i="1"/>
  <c r="W1542" i="1"/>
  <c r="X1542" i="1"/>
  <c r="S1542" i="1"/>
  <c r="W1543" i="1"/>
  <c r="X1543" i="1"/>
  <c r="S1543" i="1"/>
  <c r="W1544" i="1"/>
  <c r="X1544" i="1"/>
  <c r="S1544" i="1"/>
  <c r="W1545" i="1"/>
  <c r="X1545" i="1"/>
  <c r="S1545" i="1"/>
  <c r="W1546" i="1"/>
  <c r="X1546" i="1"/>
  <c r="S1546" i="1"/>
  <c r="W1547" i="1"/>
  <c r="X1547" i="1"/>
  <c r="S1547" i="1"/>
  <c r="W1548" i="1"/>
  <c r="X1548" i="1"/>
  <c r="S1548" i="1"/>
  <c r="W1549" i="1"/>
  <c r="X1549" i="1"/>
  <c r="S1549" i="1"/>
  <c r="W1550" i="1"/>
  <c r="X1550" i="1"/>
  <c r="S1550" i="1"/>
  <c r="W1551" i="1"/>
  <c r="X1551" i="1"/>
  <c r="S1551" i="1"/>
  <c r="W1552" i="1"/>
  <c r="X1552" i="1"/>
  <c r="S1552" i="1"/>
  <c r="W1553" i="1"/>
  <c r="X1553" i="1"/>
  <c r="S1553" i="1"/>
  <c r="W1554" i="1"/>
  <c r="X1554" i="1"/>
  <c r="S1554" i="1"/>
  <c r="W1555" i="1"/>
  <c r="X1555" i="1"/>
  <c r="S1555" i="1"/>
  <c r="W1556" i="1"/>
  <c r="X1556" i="1"/>
  <c r="S1556" i="1"/>
  <c r="W1557" i="1"/>
  <c r="X1557" i="1"/>
  <c r="S1557" i="1"/>
  <c r="W1558" i="1"/>
  <c r="X1558" i="1"/>
  <c r="S1558" i="1"/>
  <c r="W1559" i="1"/>
  <c r="X1559" i="1"/>
  <c r="S1559" i="1"/>
  <c r="W1560" i="1"/>
  <c r="X1560" i="1"/>
  <c r="S1560" i="1"/>
  <c r="W1561" i="1"/>
  <c r="X1561" i="1"/>
  <c r="S1561" i="1"/>
  <c r="W1562" i="1"/>
  <c r="X1562" i="1"/>
  <c r="S1562" i="1"/>
  <c r="W1563" i="1"/>
  <c r="X1563" i="1"/>
  <c r="S1563" i="1"/>
  <c r="W1564" i="1"/>
  <c r="X1564" i="1"/>
  <c r="S1564" i="1"/>
  <c r="W1565" i="1"/>
  <c r="X1565" i="1"/>
  <c r="S1565" i="1"/>
  <c r="W1566" i="1"/>
  <c r="X1566" i="1"/>
  <c r="S1566" i="1"/>
  <c r="W1567" i="1"/>
  <c r="X1567" i="1"/>
  <c r="S1567" i="1"/>
  <c r="W1568" i="1"/>
  <c r="X1568" i="1"/>
  <c r="S1568" i="1"/>
  <c r="W1569" i="1"/>
  <c r="X1569" i="1"/>
  <c r="S1569" i="1"/>
  <c r="W1570" i="1"/>
  <c r="X1570" i="1"/>
  <c r="S1570" i="1"/>
  <c r="W1571" i="1"/>
  <c r="X1571" i="1"/>
  <c r="S1571" i="1"/>
  <c r="W1572" i="1"/>
  <c r="X1572" i="1"/>
  <c r="S1572" i="1"/>
  <c r="W1573" i="1"/>
  <c r="X1573" i="1"/>
  <c r="S1573" i="1"/>
  <c r="W1574" i="1"/>
  <c r="X1574" i="1"/>
  <c r="S1574" i="1"/>
  <c r="W1575" i="1"/>
  <c r="X1575" i="1"/>
  <c r="S1575" i="1"/>
  <c r="W1576" i="1"/>
  <c r="X1576" i="1"/>
  <c r="S1576" i="1"/>
  <c r="W1577" i="1"/>
  <c r="X1577" i="1"/>
  <c r="S1577" i="1"/>
  <c r="W1578" i="1"/>
  <c r="X1578" i="1"/>
  <c r="S1578" i="1"/>
  <c r="W1579" i="1"/>
  <c r="X1579" i="1"/>
  <c r="S1579" i="1"/>
  <c r="W1580" i="1"/>
  <c r="X1580" i="1"/>
  <c r="S1580" i="1"/>
  <c r="W1581" i="1"/>
  <c r="X1581" i="1"/>
  <c r="S1581" i="1"/>
  <c r="W1582" i="1"/>
  <c r="X1582" i="1"/>
  <c r="S1582" i="1"/>
  <c r="W1583" i="1"/>
  <c r="X1583" i="1"/>
  <c r="S1583" i="1"/>
  <c r="W1584" i="1"/>
  <c r="X1584" i="1"/>
  <c r="S1584" i="1"/>
  <c r="W1585" i="1"/>
  <c r="X1585" i="1"/>
  <c r="S1585" i="1"/>
  <c r="W1586" i="1"/>
  <c r="X1586" i="1"/>
  <c r="S1586" i="1"/>
  <c r="W1587" i="1"/>
  <c r="X1587" i="1"/>
  <c r="S1587" i="1"/>
  <c r="W1588" i="1"/>
  <c r="X1588" i="1"/>
  <c r="S1588" i="1"/>
  <c r="W1589" i="1"/>
  <c r="X1589" i="1"/>
  <c r="S1589" i="1"/>
  <c r="W1590" i="1"/>
  <c r="X1590" i="1"/>
  <c r="S1590" i="1"/>
  <c r="W1591" i="1"/>
  <c r="X1591" i="1"/>
  <c r="S1591" i="1"/>
  <c r="W1592" i="1"/>
  <c r="X1592" i="1"/>
  <c r="S1592" i="1"/>
  <c r="W1593" i="1"/>
  <c r="X1593" i="1"/>
  <c r="S1593" i="1"/>
  <c r="W1594" i="1"/>
  <c r="X1594" i="1"/>
  <c r="S1594" i="1"/>
  <c r="W1595" i="1"/>
  <c r="X1595" i="1"/>
  <c r="S1595" i="1"/>
  <c r="W1596" i="1"/>
  <c r="X1596" i="1"/>
  <c r="S1596" i="1"/>
  <c r="W1597" i="1"/>
  <c r="X1597" i="1"/>
  <c r="S1597" i="1"/>
  <c r="W1598" i="1"/>
  <c r="X1598" i="1"/>
  <c r="S1598" i="1"/>
  <c r="W1599" i="1"/>
  <c r="X1599" i="1"/>
  <c r="S1599" i="1"/>
  <c r="W1600" i="1"/>
  <c r="X1600" i="1"/>
  <c r="S1600" i="1"/>
  <c r="W1601" i="1"/>
  <c r="X1601" i="1"/>
  <c r="S1601" i="1"/>
  <c r="W1602" i="1"/>
  <c r="X1602" i="1"/>
  <c r="S1602" i="1"/>
  <c r="W1603" i="1"/>
  <c r="X1603" i="1"/>
  <c r="S1603" i="1"/>
  <c r="W1604" i="1"/>
  <c r="X1604" i="1"/>
  <c r="S1604" i="1"/>
  <c r="W1605" i="1"/>
  <c r="X1605" i="1"/>
  <c r="S1605" i="1"/>
  <c r="W1606" i="1"/>
  <c r="X1606" i="1"/>
  <c r="S1606" i="1"/>
  <c r="W1607" i="1"/>
  <c r="X1607" i="1"/>
  <c r="S1607" i="1"/>
  <c r="W1608" i="1"/>
  <c r="X1608" i="1"/>
  <c r="S1608" i="1"/>
  <c r="W1609" i="1"/>
  <c r="X1609" i="1"/>
  <c r="S1609" i="1"/>
  <c r="W1610" i="1"/>
  <c r="X1610" i="1"/>
  <c r="S1610" i="1"/>
  <c r="W1611" i="1"/>
  <c r="X1611" i="1"/>
  <c r="S1611" i="1"/>
  <c r="W1612" i="1"/>
  <c r="X1612" i="1"/>
  <c r="S1612" i="1"/>
  <c r="W1613" i="1"/>
  <c r="X1613" i="1"/>
  <c r="S1613" i="1"/>
  <c r="W1614" i="1"/>
  <c r="X1614" i="1"/>
  <c r="S1614" i="1"/>
  <c r="W1615" i="1"/>
  <c r="X1615" i="1"/>
  <c r="S1615" i="1"/>
  <c r="W1616" i="1"/>
  <c r="X1616" i="1"/>
  <c r="S1616" i="1"/>
  <c r="W1617" i="1"/>
  <c r="X1617" i="1"/>
  <c r="S1617" i="1"/>
  <c r="W1618" i="1"/>
  <c r="X1618" i="1"/>
  <c r="S1618" i="1"/>
  <c r="W1619" i="1"/>
  <c r="X1619" i="1"/>
  <c r="S1619" i="1"/>
  <c r="W1620" i="1"/>
  <c r="X1620" i="1"/>
  <c r="S1620" i="1"/>
  <c r="W1621" i="1"/>
  <c r="X1621" i="1"/>
  <c r="S1621" i="1"/>
  <c r="W1622" i="1"/>
  <c r="X1622" i="1"/>
  <c r="S1622" i="1"/>
  <c r="W1623" i="1"/>
  <c r="X1623" i="1"/>
  <c r="S1623" i="1"/>
  <c r="W1624" i="1"/>
  <c r="X1624" i="1"/>
  <c r="S1624" i="1"/>
  <c r="W1625" i="1"/>
  <c r="X1625" i="1"/>
  <c r="S1625" i="1"/>
  <c r="W1626" i="1"/>
  <c r="X1626" i="1"/>
  <c r="S1626" i="1"/>
  <c r="W1627" i="1"/>
  <c r="X1627" i="1"/>
  <c r="S1627" i="1"/>
  <c r="W1628" i="1"/>
  <c r="X1628" i="1"/>
  <c r="S1628" i="1"/>
  <c r="W1629" i="1"/>
  <c r="X1629" i="1"/>
  <c r="S1629" i="1"/>
  <c r="W1630" i="1"/>
  <c r="X1630" i="1"/>
  <c r="S1630" i="1"/>
  <c r="W1631" i="1"/>
  <c r="X1631" i="1"/>
  <c r="S1631" i="1"/>
  <c r="W1632" i="1"/>
  <c r="X1632" i="1"/>
  <c r="S1632" i="1"/>
  <c r="W1633" i="1"/>
  <c r="X1633" i="1"/>
  <c r="S1633" i="1"/>
  <c r="W1634" i="1"/>
  <c r="X1634" i="1"/>
  <c r="S1634" i="1"/>
  <c r="W1635" i="1"/>
  <c r="X1635" i="1"/>
  <c r="S1635" i="1"/>
  <c r="W1636" i="1"/>
  <c r="X1636" i="1"/>
  <c r="S1636" i="1"/>
  <c r="W1637" i="1"/>
  <c r="X1637" i="1"/>
  <c r="S1637" i="1"/>
  <c r="W1638" i="1"/>
  <c r="X1638" i="1"/>
  <c r="S1638" i="1"/>
  <c r="W1639" i="1"/>
  <c r="X1639" i="1"/>
  <c r="S1639" i="1"/>
  <c r="W1640" i="1"/>
  <c r="X1640" i="1"/>
  <c r="S1640" i="1"/>
  <c r="W1641" i="1"/>
  <c r="X1641" i="1"/>
  <c r="S1641" i="1"/>
  <c r="W1642" i="1"/>
  <c r="X1642" i="1"/>
  <c r="S1642" i="1"/>
  <c r="W1643" i="1"/>
  <c r="X1643" i="1"/>
  <c r="S1643" i="1"/>
  <c r="W1644" i="1"/>
  <c r="X1644" i="1"/>
  <c r="S1644" i="1"/>
  <c r="W1645" i="1"/>
  <c r="X1645" i="1"/>
  <c r="S1645" i="1"/>
  <c r="W1646" i="1"/>
  <c r="X1646" i="1"/>
  <c r="S1646" i="1"/>
  <c r="W1647" i="1"/>
  <c r="X1647" i="1"/>
  <c r="S1647" i="1"/>
  <c r="W1648" i="1"/>
  <c r="X1648" i="1"/>
  <c r="S1648" i="1"/>
  <c r="W1649" i="1"/>
  <c r="X1649" i="1"/>
  <c r="S1649" i="1"/>
  <c r="W1650" i="1"/>
  <c r="X1650" i="1"/>
  <c r="S1650" i="1"/>
  <c r="W1651" i="1"/>
  <c r="X1651" i="1"/>
  <c r="S1651" i="1"/>
  <c r="W1652" i="1"/>
  <c r="X1652" i="1"/>
  <c r="S1652" i="1"/>
  <c r="W1653" i="1"/>
  <c r="X1653" i="1"/>
  <c r="S1653" i="1"/>
  <c r="W1654" i="1"/>
  <c r="X1654" i="1"/>
  <c r="S1654" i="1"/>
  <c r="W1655" i="1"/>
  <c r="X1655" i="1"/>
  <c r="S1655" i="1"/>
  <c r="W1656" i="1"/>
  <c r="X1656" i="1"/>
  <c r="S1656" i="1"/>
  <c r="W1657" i="1"/>
  <c r="X1657" i="1"/>
  <c r="S1657" i="1"/>
  <c r="W1658" i="1"/>
  <c r="X1658" i="1"/>
  <c r="S1658" i="1"/>
  <c r="W1659" i="1"/>
  <c r="X1659" i="1"/>
  <c r="S1659" i="1"/>
  <c r="W1660" i="1"/>
  <c r="X1660" i="1"/>
  <c r="S1660" i="1"/>
  <c r="W1661" i="1"/>
  <c r="X1661" i="1"/>
  <c r="S1661" i="1"/>
  <c r="W1662" i="1"/>
  <c r="X1662" i="1"/>
  <c r="S1662" i="1"/>
  <c r="W1663" i="1"/>
  <c r="X1663" i="1"/>
  <c r="S1663" i="1"/>
  <c r="W1664" i="1"/>
  <c r="X1664" i="1"/>
  <c r="S1664" i="1"/>
  <c r="W1665" i="1"/>
  <c r="X1665" i="1"/>
  <c r="S1665" i="1"/>
  <c r="W1666" i="1"/>
  <c r="X1666" i="1"/>
  <c r="S1666" i="1"/>
  <c r="W1667" i="1"/>
  <c r="X1667" i="1"/>
  <c r="S1667" i="1"/>
  <c r="W1668" i="1"/>
  <c r="X1668" i="1"/>
  <c r="S1668" i="1"/>
  <c r="X1669" i="1"/>
  <c r="S1669" i="1"/>
  <c r="X1670" i="1"/>
  <c r="S1670" i="1"/>
  <c r="X1671" i="1"/>
  <c r="S1671" i="1"/>
  <c r="W1672" i="1"/>
  <c r="X1672" i="1"/>
  <c r="S1672" i="1"/>
  <c r="W1673" i="1"/>
  <c r="X1673" i="1"/>
  <c r="S1673" i="1"/>
  <c r="W1674" i="1"/>
  <c r="X1674" i="1"/>
  <c r="S1674" i="1"/>
  <c r="W1675" i="1"/>
  <c r="X1675" i="1"/>
  <c r="S1675" i="1"/>
  <c r="W1676" i="1"/>
  <c r="X1676" i="1"/>
  <c r="S1676" i="1"/>
  <c r="W1677" i="1"/>
  <c r="X1677" i="1"/>
  <c r="S1677" i="1"/>
  <c r="W1678" i="1"/>
  <c r="X1678" i="1"/>
  <c r="S1678" i="1"/>
  <c r="W1679" i="1"/>
  <c r="X1679" i="1"/>
  <c r="S1679" i="1"/>
  <c r="W1680" i="1"/>
  <c r="X1680" i="1"/>
  <c r="S1680" i="1"/>
  <c r="W1681" i="1"/>
  <c r="X1681" i="1"/>
  <c r="S1681" i="1"/>
  <c r="W1682" i="1"/>
  <c r="X1682" i="1"/>
  <c r="S1682" i="1"/>
  <c r="W1683" i="1"/>
  <c r="X1683" i="1"/>
  <c r="S1683" i="1"/>
  <c r="W1684" i="1"/>
  <c r="X1684" i="1"/>
  <c r="S1684" i="1"/>
  <c r="W1685" i="1"/>
  <c r="X1685" i="1"/>
  <c r="S1685" i="1"/>
  <c r="W1686" i="1"/>
  <c r="X1686" i="1"/>
  <c r="S1686" i="1"/>
  <c r="W1687" i="1"/>
  <c r="X1687" i="1"/>
  <c r="S1687" i="1"/>
  <c r="W1688" i="1"/>
  <c r="X1688" i="1"/>
  <c r="S1688" i="1"/>
  <c r="W1689" i="1"/>
  <c r="X1689" i="1"/>
  <c r="S1689" i="1"/>
  <c r="W1690" i="1"/>
  <c r="X1690" i="1"/>
  <c r="S1690" i="1"/>
  <c r="W1691" i="1"/>
  <c r="X1691" i="1"/>
  <c r="S1691" i="1"/>
  <c r="W1692" i="1"/>
  <c r="X1692" i="1"/>
  <c r="S1692" i="1"/>
  <c r="W1693" i="1"/>
  <c r="X1693" i="1"/>
  <c r="S1693" i="1"/>
  <c r="W1694" i="1"/>
  <c r="X1694" i="1"/>
  <c r="S1694" i="1"/>
  <c r="W1695" i="1"/>
  <c r="X1695" i="1"/>
  <c r="S1695" i="1"/>
  <c r="W1696" i="1"/>
  <c r="X1696" i="1"/>
  <c r="S1696" i="1"/>
  <c r="W1697" i="1"/>
  <c r="X1697" i="1"/>
  <c r="S1697" i="1"/>
  <c r="W1698" i="1"/>
  <c r="X1698" i="1"/>
  <c r="S1698" i="1"/>
  <c r="W1699" i="1"/>
  <c r="X1699" i="1"/>
  <c r="S1699" i="1"/>
  <c r="W1700" i="1"/>
  <c r="X1700" i="1"/>
  <c r="S1700" i="1"/>
  <c r="W1701" i="1"/>
  <c r="X1701" i="1"/>
  <c r="S1701" i="1"/>
  <c r="W1702" i="1"/>
  <c r="X1702" i="1"/>
  <c r="S1702" i="1"/>
  <c r="W1703" i="1"/>
  <c r="X1703" i="1"/>
  <c r="S1703" i="1"/>
  <c r="W1704" i="1"/>
  <c r="X1704" i="1"/>
  <c r="S1704" i="1"/>
  <c r="W1705" i="1"/>
  <c r="X1705" i="1"/>
  <c r="S1705" i="1"/>
  <c r="W1706" i="1"/>
  <c r="X1706" i="1"/>
  <c r="S1706" i="1"/>
  <c r="W1707" i="1"/>
  <c r="X1707" i="1"/>
  <c r="S1707" i="1"/>
  <c r="W1708" i="1"/>
  <c r="X1708" i="1"/>
  <c r="S1708" i="1"/>
  <c r="W1709" i="1"/>
  <c r="X1709" i="1"/>
  <c r="S1709" i="1"/>
  <c r="W1710" i="1"/>
  <c r="X1710" i="1"/>
  <c r="S1710" i="1"/>
  <c r="W1711" i="1"/>
  <c r="X1711" i="1"/>
  <c r="S1711" i="1"/>
  <c r="W1712" i="1"/>
  <c r="X1712" i="1"/>
  <c r="S1712" i="1"/>
  <c r="W1713" i="1"/>
  <c r="X1713" i="1"/>
  <c r="S1713" i="1"/>
  <c r="W1714" i="1"/>
  <c r="X1714" i="1"/>
  <c r="S1714" i="1"/>
  <c r="W1715" i="1"/>
  <c r="X1715" i="1"/>
  <c r="S1715" i="1"/>
  <c r="W1716" i="1"/>
  <c r="X1716" i="1"/>
  <c r="S1716" i="1"/>
  <c r="W1717" i="1"/>
  <c r="X1717" i="1"/>
  <c r="S1717" i="1"/>
  <c r="W1718" i="1"/>
  <c r="X1718" i="1"/>
  <c r="S1718" i="1"/>
  <c r="W1719" i="1"/>
  <c r="X1719" i="1"/>
  <c r="S1719" i="1"/>
  <c r="W1720" i="1"/>
  <c r="X1720" i="1"/>
  <c r="S1720" i="1"/>
  <c r="W1721" i="1"/>
  <c r="X1721" i="1"/>
  <c r="S1721" i="1"/>
  <c r="W1722" i="1"/>
  <c r="X1722" i="1"/>
  <c r="S1722" i="1"/>
  <c r="W1723" i="1"/>
  <c r="X1723" i="1"/>
  <c r="S1723" i="1"/>
  <c r="W1724" i="1"/>
  <c r="X1724" i="1"/>
  <c r="S1724" i="1"/>
  <c r="W1725" i="1"/>
  <c r="X1725" i="1"/>
  <c r="S1725" i="1"/>
  <c r="W1726" i="1"/>
  <c r="X1726" i="1"/>
  <c r="S1726" i="1"/>
  <c r="W1727" i="1"/>
  <c r="X1727" i="1"/>
  <c r="S1727" i="1"/>
  <c r="W1728" i="1"/>
  <c r="X1728" i="1"/>
  <c r="S1728" i="1"/>
  <c r="W1729" i="1"/>
  <c r="X1729" i="1"/>
  <c r="S1729" i="1"/>
  <c r="W1730" i="1"/>
  <c r="X1730" i="1"/>
  <c r="S1730" i="1"/>
  <c r="W1731" i="1"/>
  <c r="X1731" i="1"/>
  <c r="S1731" i="1"/>
  <c r="X1732" i="1"/>
  <c r="S1732" i="1"/>
  <c r="W1733" i="1"/>
  <c r="X1733" i="1"/>
  <c r="S1733" i="1"/>
  <c r="W1734" i="1"/>
  <c r="X1734" i="1"/>
  <c r="S1734" i="1"/>
  <c r="X1735" i="1"/>
  <c r="S1735" i="1"/>
  <c r="W1736" i="1"/>
  <c r="X1736" i="1"/>
  <c r="S1736" i="1"/>
  <c r="W1737" i="1"/>
  <c r="X1737" i="1"/>
  <c r="S1737" i="1"/>
  <c r="W1738" i="1"/>
  <c r="X1738" i="1"/>
  <c r="S1738" i="1"/>
  <c r="W1739" i="1"/>
  <c r="X1739" i="1"/>
  <c r="S1739" i="1"/>
  <c r="W1740" i="1"/>
  <c r="X1740" i="1"/>
  <c r="S1740" i="1"/>
  <c r="W1741" i="1"/>
  <c r="X1741" i="1"/>
  <c r="S1741" i="1"/>
  <c r="W1742" i="1"/>
  <c r="X1742" i="1"/>
  <c r="S1742" i="1"/>
  <c r="W1743" i="1"/>
  <c r="X1743" i="1"/>
  <c r="S1743" i="1"/>
  <c r="W1744" i="1"/>
  <c r="X1744" i="1"/>
  <c r="S1744" i="1"/>
  <c r="W1745" i="1"/>
  <c r="X1745" i="1"/>
  <c r="S1745" i="1"/>
  <c r="W1746" i="1"/>
  <c r="X1746" i="1"/>
  <c r="S1746" i="1"/>
  <c r="W1747" i="1"/>
  <c r="X1747" i="1"/>
  <c r="S1747" i="1"/>
  <c r="W1748" i="1"/>
  <c r="X1748" i="1"/>
  <c r="S1748" i="1"/>
  <c r="W1749" i="1"/>
  <c r="X1749" i="1"/>
  <c r="S1749" i="1"/>
  <c r="W1750" i="1"/>
  <c r="X1750" i="1"/>
  <c r="S1750" i="1"/>
  <c r="W1751" i="1"/>
  <c r="X1751" i="1"/>
  <c r="S1751" i="1"/>
  <c r="W1752" i="1"/>
  <c r="X1752" i="1"/>
  <c r="S1752" i="1"/>
  <c r="W1753" i="1"/>
  <c r="X1753" i="1"/>
  <c r="S1753" i="1"/>
  <c r="W1754" i="1"/>
  <c r="X1754" i="1"/>
  <c r="S1754" i="1"/>
  <c r="W1755" i="1"/>
  <c r="X1755" i="1"/>
  <c r="S1755" i="1"/>
  <c r="W1756" i="1"/>
  <c r="X1756" i="1"/>
  <c r="S1756" i="1"/>
  <c r="W1757" i="1"/>
  <c r="X1757" i="1"/>
  <c r="S1757" i="1"/>
  <c r="W1758" i="1"/>
  <c r="X1758" i="1"/>
  <c r="S1758" i="1"/>
  <c r="W1759" i="1"/>
  <c r="X1759" i="1"/>
  <c r="S1759" i="1"/>
  <c r="W1760" i="1"/>
  <c r="X1760" i="1"/>
  <c r="S1760" i="1"/>
  <c r="W1761" i="1"/>
  <c r="X1761" i="1"/>
  <c r="S1761" i="1"/>
  <c r="W1762" i="1"/>
  <c r="X1762" i="1"/>
  <c r="S1762" i="1"/>
  <c r="W1763" i="1"/>
  <c r="X1763" i="1"/>
  <c r="S1763" i="1"/>
  <c r="W1764" i="1"/>
  <c r="X1764" i="1"/>
  <c r="S1764" i="1"/>
  <c r="W1765" i="1"/>
  <c r="X1765" i="1"/>
  <c r="S1765" i="1"/>
  <c r="W1766" i="1"/>
  <c r="X1766" i="1"/>
  <c r="S1766" i="1"/>
  <c r="W1767" i="1"/>
  <c r="X1767" i="1"/>
  <c r="S1767" i="1"/>
  <c r="W1768" i="1"/>
  <c r="X1768" i="1"/>
  <c r="S1768" i="1"/>
  <c r="W1769" i="1"/>
  <c r="X1769" i="1"/>
  <c r="S1769" i="1"/>
  <c r="W1770" i="1"/>
  <c r="X1770" i="1"/>
  <c r="S1770" i="1"/>
  <c r="W1771" i="1"/>
  <c r="X1771" i="1"/>
  <c r="S1771" i="1"/>
  <c r="X1772" i="1"/>
  <c r="S1772" i="1"/>
  <c r="W1773" i="1"/>
  <c r="X1773" i="1"/>
  <c r="S1773" i="1"/>
  <c r="W1774" i="1"/>
  <c r="X1774" i="1"/>
  <c r="S1774" i="1"/>
  <c r="W1775" i="1"/>
  <c r="X1775" i="1"/>
  <c r="S1775" i="1"/>
  <c r="W1776" i="1"/>
  <c r="X1776" i="1"/>
  <c r="S1776" i="1"/>
  <c r="X1777" i="1"/>
  <c r="S1777" i="1"/>
  <c r="X1778" i="1"/>
  <c r="S1778" i="1"/>
  <c r="W1779" i="1"/>
  <c r="X1779" i="1"/>
  <c r="S1779" i="1"/>
  <c r="W1780" i="1"/>
  <c r="X1780" i="1"/>
  <c r="S1780" i="1"/>
  <c r="W1781" i="1"/>
  <c r="X1781" i="1"/>
  <c r="S1781" i="1"/>
  <c r="W1782" i="1"/>
  <c r="X1782" i="1"/>
  <c r="S1782" i="1"/>
  <c r="W1783" i="1"/>
  <c r="X1783" i="1"/>
  <c r="S1783" i="1"/>
  <c r="W1784" i="1"/>
  <c r="X1784" i="1"/>
  <c r="S1784" i="1"/>
  <c r="W1785" i="1"/>
  <c r="X1785" i="1"/>
  <c r="S1785" i="1"/>
  <c r="W1786" i="1"/>
  <c r="X1786" i="1"/>
  <c r="S1786" i="1"/>
  <c r="W1787" i="1"/>
  <c r="X1787" i="1"/>
  <c r="S1787" i="1"/>
  <c r="W1788" i="1"/>
  <c r="X1788" i="1"/>
  <c r="S1788" i="1"/>
  <c r="W1789" i="1"/>
  <c r="X1789" i="1"/>
  <c r="S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2204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<sst xmlns="http://schemas.openxmlformats.org/spreadsheetml/2006/main" count="19718" uniqueCount="4721">
  <si>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</si>
  <si>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</si>
  <si>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</si>
  <si>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</si>
  <si>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</si>
  <si>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</si>
  <si>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</si>
  <si>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</si>
  <si>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</si>
  <si>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</si>
  <si>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</si>
  <si>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</si>
  <si>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</si>
  <si>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</si>
  <si>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</si>
  <si>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</si>
  <si>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</si>
  <si>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</si>
  <si>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</si>
  <si>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</si>
  <si>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</si>
  <si>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</si>
  <si>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</si>
  <si>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</si>
  <si>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</si>
  <si>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</si>
  <si>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</si>
  <si>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</si>
  <si>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</si>
  <si>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</si>
  <si>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</si>
  <si>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</si>
  <si>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</si>
  <si>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</si>
  <si>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</si>
  <si>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</si>
  <si>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</si>
  <si>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</si>
  <si>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</si>
  <si>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</si>
  <si>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</si>
  <si>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</si>
  <si>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</si>
  <si>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</si>
  <si>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</si>
  <si>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</si>
  <si>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</si>
  <si>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</si>
  <si>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</si>
  <si>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</si>
  <si>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</si>
  <si>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</si>
  <si>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</si>
  <si>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</si>
  <si>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</si>
  <si>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</si>
  <si>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</si>
  <si>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</si>
  <si>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</si>
  <si>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</si>
  <si>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</si>
  <si>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</si>
  <si>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</si>
  <si>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</si>
  <si>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</si>
  <si>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</si>
  <si>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</si>
  <si>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</si>
  <si>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</si>
  <si>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</si>
  <si>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</si>
  <si>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</si>
  <si>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</si>
  <si>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</si>
  <si>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</si>
  <si>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</si>
  <si>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</si>
  <si>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</si>
  <si>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</si>
  <si>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</si>
  <si>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</si>
  <si>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</si>
  <si>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</si>
  <si>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</si>
  <si>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</si>
  <si>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</si>
  <si>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</si>
  <si>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</si>
  <si>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</si>
  <si>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</si>
  <si>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</si>
  <si>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</si>
  <si>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</si>
  <si>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</si>
  <si>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</si>
  <si>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</si>
  <si>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</si>
  <si>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</si>
  <si>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</si>
  <si>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</si>
  <si>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</si>
  <si>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</si>
  <si>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</si>
  <si>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</si>
  <si>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</si>
  <si>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</si>
  <si>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</si>
  <si>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</si>
  <si>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</si>
  <si>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</si>
  <si>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</si>
  <si>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</si>
  <si>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</si>
  <si>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</si>
  <si>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</si>
  <si>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</si>
  <si>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</si>
  <si>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</si>
  <si>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</si>
  <si>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</si>
  <si>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</si>
  <si>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</si>
  <si>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</si>
  <si>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</si>
  <si>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</si>
  <si>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</si>
  <si>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</si>
  <si>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</si>
  <si>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</si>
  <si>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</si>
  <si>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</si>
  <si>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</si>
  <si>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</si>
  <si>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</si>
  <si>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</si>
  <si>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</si>
  <si>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</si>
  <si>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</si>
  <si>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</si>
  <si>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</si>
  <si>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</si>
  <si>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</si>
  <si>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</si>
  <si>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</si>
  <si>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</si>
  <si>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</si>
  <si>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</si>
  <si>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</si>
  <si>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</si>
  <si>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</si>
  <si>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</si>
  <si>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</si>
  <si>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</si>
  <si>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</si>
  <si>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</si>
  <si>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</si>
  <si>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</si>
  <si>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</si>
  <si>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</si>
  <si>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</si>
  <si>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</si>
  <si>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</si>
  <si>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</si>
  <si>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</si>
  <si>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</si>
  <si>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</si>
  <si>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</si>
  <si>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</si>
  <si>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</si>
  <si>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</si>
  <si>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</si>
  <si>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</si>
  <si>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</si>
  <si>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</si>
  <si>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</si>
  <si>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</si>
  <si>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</si>
  <si>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</si>
  <si>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</si>
  <si>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</si>
  <si>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</si>
  <si>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</si>
  <si>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</si>
  <si>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</si>
  <si>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</si>
  <si>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</si>
  <si>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</si>
  <si>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</si>
  <si>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</si>
  <si>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</si>
  <si>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</si>
  <si>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</si>
  <si>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</si>
  <si>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</si>
  <si>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</si>
  <si>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</si>
  <si>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</si>
  <si>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</si>
  <si>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</si>
  <si>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</si>
  <si>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</si>
  <si>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</si>
  <si>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</si>
  <si>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</si>
  <si>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</si>
  <si>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</si>
  <si>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</si>
  <si>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</si>
  <si>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</si>
  <si>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</si>
  <si>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</si>
  <si>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</si>
  <si>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</si>
  <si>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</si>
  <si>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</si>
  <si>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</si>
  <si>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</si>
  <si>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</si>
  <si>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</si>
  <si>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</si>
  <si>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</si>
  <si>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</si>
  <si>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</si>
  <si>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</si>
  <si>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</si>
  <si>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</si>
  <si>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</si>
  <si>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</si>
  <si>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</si>
  <si>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</si>
  <si>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</si>
  <si>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</si>
  <si>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</si>
  <si>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</si>
  <si>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</si>
  <si>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</si>
  <si>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</si>
  <si>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</si>
  <si>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</si>
  <si>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</si>
  <si>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</si>
  <si>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</si>
  <si>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</si>
  <si>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</si>
  <si>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</si>
  <si>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</si>
  <si>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</si>
  <si>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</si>
  <si>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</si>
  <si>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</si>
  <si>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</si>
  <si>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</si>
  <si>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</si>
  <si>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</si>
  <si>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</si>
  <si>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</si>
  <si>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</si>
  <si>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</si>
  <si>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</si>
  <si>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</si>
  <si>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</si>
  <si>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</si>
  <si>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</si>
  <si>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</si>
  <si>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</si>
  <si>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</si>
  <si>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</si>
  <si>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</si>
  <si>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</si>
  <si>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</si>
  <si>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</si>
  <si>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</si>
  <si>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</si>
  <si>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</si>
  <si>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</si>
  <si>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</si>
  <si>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</si>
  <si>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</si>
  <si>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</si>
  <si>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</si>
  <si>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</si>
  <si>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</si>
  <si>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</si>
  <si>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</si>
  <si>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</si>
  <si>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</si>
  <si>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</si>
  <si>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</si>
  <si>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</si>
  <si>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</si>
  <si>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</si>
  <si>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</si>
  <si>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</si>
  <si>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</si>
  <si>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</si>
  <si>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</si>
  <si>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</si>
  <si>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</si>
  <si>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</si>
  <si>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</si>
  <si>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</si>
  <si>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</si>
  <si>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</si>
  <si>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</si>
  <si>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</si>
  <si>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</si>
  <si>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</si>
  <si>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</si>
  <si>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</si>
  <si>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</si>
  <si>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</si>
  <si>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</si>
  <si>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</si>
  <si>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</si>
  <si>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</si>
  <si>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</si>
  <si>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</si>
  <si>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</si>
  <si>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</si>
  <si>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</si>
  <si>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</si>
  <si>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</si>
  <si>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</si>
  <si>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</si>
  <si>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</si>
  <si>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</si>
  <si>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</si>
  <si>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</si>
  <si>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</si>
  <si>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</si>
  <si>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</si>
  <si>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</si>
  <si>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</si>
  <si>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</si>
  <si>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</si>
  <si>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</si>
  <si>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</si>
  <si>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</si>
  <si>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</si>
  <si>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</si>
  <si>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</si>
  <si>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</si>
  <si>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</si>
  <si>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</si>
  <si>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</si>
  <si>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</si>
  <si>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</si>
  <si>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</si>
  <si>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</si>
  <si>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</si>
  <si>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</si>
  <si>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</si>
  <si>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</si>
  <si>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</si>
  <si>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</si>
  <si>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</si>
  <si>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</si>
  <si>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</si>
  <si>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</si>
  <si>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</si>
  <si>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</si>
  <si>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</si>
  <si>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</si>
  <si>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</si>
  <si>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</si>
  <si>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</si>
  <si>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</si>
  <si>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</si>
  <si>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</si>
  <si>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</si>
  <si>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</si>
  <si>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</si>
  <si>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</si>
  <si>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</si>
  <si>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</si>
  <si>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</si>
  <si>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</si>
  <si>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</si>
  <si>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</si>
  <si>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</si>
  <si>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</si>
  <si>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</si>
  <si>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</si>
  <si>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</si>
  <si>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</si>
  <si>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</si>
  <si>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</si>
  <si>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</si>
  <si>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</si>
  <si>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</si>
  <si>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</si>
  <si>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</si>
  <si>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</si>
  <si>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</si>
  <si>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</si>
  <si>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</si>
  <si>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</si>
  <si>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</si>
  <si>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</si>
  <si>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</si>
  <si>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</si>
  <si>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</si>
  <si>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</si>
  <si>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</si>
  <si>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</si>
  <si>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</si>
  <si>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</si>
  <si>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</si>
  <si>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</si>
  <si>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</si>
  <si>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</si>
  <si>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</si>
  <si>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</si>
  <si>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</si>
  <si>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</si>
  <si>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</si>
  <si>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</si>
  <si>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</si>
  <si>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</si>
  <si>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</si>
  <si>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</si>
  <si>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</si>
  <si>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</si>
  <si>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</si>
  <si>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</si>
  <si>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</si>
  <si>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</si>
  <si>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</si>
  <si>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</si>
  <si>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</si>
  <si>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</si>
  <si>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</si>
  <si>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</si>
  <si>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</si>
  <si>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</si>
  <si>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</si>
  <si>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</si>
  <si>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</si>
  <si>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</si>
  <si>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</si>
  <si>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</si>
  <si>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</si>
  <si>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</si>
  <si>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</si>
  <si>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</si>
  <si>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</si>
  <si>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</si>
  <si>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</si>
  <si>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</si>
  <si>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</si>
  <si>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</si>
  <si>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</si>
  <si>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</si>
  <si>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</si>
  <si>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</si>
  <si>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</si>
  <si>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</si>
  <si>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</si>
  <si>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</si>
  <si>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</si>
  <si>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</si>
  <si>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</si>
  <si>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</si>
  <si>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</si>
  <si>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</si>
  <si>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</si>
  <si>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</si>
  <si>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</si>
  <si>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</si>
  <si>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</si>
  <si>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</si>
  <si>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</si>
  <si>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</si>
  <si>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</si>
  <si>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</si>
  <si>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</si>
  <si>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</si>
  <si>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</si>
  <si>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</si>
  <si>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</si>
  <si>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</si>
  <si>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</si>
  <si>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</si>
  <si>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</si>
  <si>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</si>
  <si>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</si>
  <si>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</si>
  <si>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</si>
  <si>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</si>
  <si>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</si>
  <si>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</si>
  <si>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</si>
  <si>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</si>
  <si>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</si>
  <si>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</si>
  <si>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</si>
  <si>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</si>
  <si>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</si>
  <si>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</si>
  <si>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</si>
  <si>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</si>
  <si>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</si>
  <si>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</si>
  <si>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</si>
  <si>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</si>
  <si>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</si>
  <si>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</si>
  <si>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</si>
  <si>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</si>
  <si>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</si>
  <si>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</si>
  <si>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</si>
  <si>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</si>
  <si>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</si>
  <si>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</si>
  <si>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</si>
  <si>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</si>
  <si>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</si>
  <si>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</si>
  <si>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</si>
  <si>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</si>
  <si>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</si>
  <si>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</si>
  <si>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</si>
  <si>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</si>
  <si>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</si>
  <si>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</si>
  <si>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</si>
  <si>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</si>
  <si>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</si>
  <si>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</si>
  <si>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</si>
  <si>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</si>
  <si>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</si>
  <si>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</si>
  <si>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</si>
  <si>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</si>
  <si>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</si>
  <si>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</si>
  <si>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</si>
  <si>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</si>
  <si>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</si>
  <si>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</si>
  <si>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</si>
  <si>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</si>
  <si>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</si>
  <si>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</si>
  <si>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</si>
  <si>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</si>
  <si>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</si>
  <si>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</si>
  <si>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</si>
  <si>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</si>
  <si>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</si>
  <si>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</si>
  <si>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</si>
  <si>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</si>
  <si>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</si>
  <si>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</si>
  <si>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</si>
  <si>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</si>
  <si>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</si>
  <si>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</si>
  <si>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</si>
  <si>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</si>
  <si>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</si>
  <si>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</si>
  <si>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</si>
  <si>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</si>
  <si>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</si>
  <si>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</si>
  <si>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</si>
  <si>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</si>
  <si>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</si>
  <si>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</si>
  <si>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</si>
  <si>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</si>
  <si>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</si>
  <si>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</si>
  <si>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</si>
  <si>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</si>
  <si>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</si>
  <si>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</si>
  <si>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</si>
  <si>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</si>
  <si>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</si>
  <si>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</si>
  <si>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</si>
  <si>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</si>
  <si>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</si>
  <si>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</si>
  <si>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</si>
  <si>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</si>
  <si>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</si>
  <si>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</si>
  <si>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</si>
  <si>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</si>
  <si>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</si>
  <si>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</si>
  <si>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</si>
  <si>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</si>
  <si>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</si>
  <si>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</si>
  <si>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</si>
  <si>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</si>
  <si>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</si>
  <si>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</si>
  <si>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</si>
  <si>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</si>
  <si>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</si>
  <si>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</si>
  <si>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</si>
  <si>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</si>
  <si>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</si>
  <si>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</si>
  <si>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</si>
  <si>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</si>
  <si>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</si>
  <si>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</si>
  <si>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</si>
  <si>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</si>
  <si>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</si>
  <si>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</si>
  <si>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</si>
  <si>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</si>
  <si>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</si>
  <si>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</si>
  <si>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</si>
  <si>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</si>
  <si>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</si>
  <si>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</si>
  <si>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</si>
  <si>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</si>
  <si>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</si>
  <si>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</si>
  <si>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</si>
  <si>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</si>
  <si>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</si>
  <si>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</si>
  <si>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</si>
  <si>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</si>
  <si>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</si>
  <si>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</si>
  <si>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</si>
  <si>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</si>
  <si>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</si>
  <si>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</si>
  <si>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</si>
  <si>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</si>
  <si>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</si>
  <si>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</si>
  <si>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</si>
  <si>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</si>
  <si>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</si>
  <si>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</si>
  <si>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</si>
  <si>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</si>
  <si>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</si>
  <si>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</si>
  <si>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</si>
  <si>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</si>
  <si>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</si>
  <si>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</si>
  <si>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</si>
  <si>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</si>
  <si>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</si>
  <si>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</si>
  <si>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</si>
  <si>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</si>
  <si>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</si>
  <si>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</si>
  <si>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</si>
  <si>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</si>
  <si>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</si>
  <si>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</si>
  <si>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</si>
  <si>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</si>
  <si>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</si>
  <si>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</si>
  <si>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</si>
  <si>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</si>
  <si>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</si>
  <si>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</si>
  <si>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</si>
  <si>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</si>
  <si>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</si>
  <si>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</si>
  <si>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</si>
  <si>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</si>
  <si>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</si>
  <si>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</si>
  <si>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</si>
  <si>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</si>
  <si>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</si>
  <si>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</si>
  <si>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</si>
  <si>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</si>
  <si>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</si>
  <si>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</si>
  <si>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</si>
  <si>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</si>
  <si>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</si>
  <si>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</si>
  <si>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</si>
  <si>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</si>
  <si>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</si>
  <si>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</si>
  <si>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</si>
  <si>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</si>
  <si>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</si>
  <si>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</si>
  <si>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</si>
  <si>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</si>
  <si>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</si>
  <si>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</si>
  <si>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</si>
  <si>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</si>
  <si>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</si>
  <si>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</si>
  <si>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</si>
  <si>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</si>
  <si>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</si>
  <si>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</si>
  <si>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</si>
  <si>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</si>
  <si>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</si>
  <si>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</si>
  <si>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</si>
  <si>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</si>
  <si>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</si>
  <si>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</si>
  <si>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</si>
  <si>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</si>
  <si>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</si>
  <si>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</si>
  <si>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</si>
  <si>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</si>
  <si>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</si>
  <si>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</si>
  <si>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</si>
  <si>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</si>
  <si>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</si>
  <si>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</si>
  <si>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</si>
  <si>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</si>
  <si>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</si>
  <si>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</si>
  <si>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</si>
  <si>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</si>
  <si>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</si>
  <si>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</si>
  <si>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</si>
  <si>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</si>
  <si>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</si>
  <si>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</si>
  <si>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</si>
  <si>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</si>
  <si>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</si>
  <si>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</si>
  <si>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</si>
  <si>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</si>
  <si>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</si>
  <si>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</si>
  <si>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</si>
  <si>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</si>
  <si>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</si>
  <si>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</si>
  <si>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</si>
  <si>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</si>
  <si>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</si>
  <si>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</si>
  <si>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</si>
  <si>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</si>
  <si>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</si>
  <si>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</si>
  <si>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</si>
  <si>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</si>
  <si>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</si>
  <si>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</si>
  <si>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</si>
  <si>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</si>
  <si>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</si>
  <si>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</si>
  <si>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</si>
  <si>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</si>
  <si>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</si>
  <si>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</si>
  <si>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</si>
  <si>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</si>
  <si>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</si>
  <si>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</si>
  <si>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</si>
  <si>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</si>
  <si>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</si>
  <si>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</si>
  <si>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</si>
  <si>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</si>
  <si>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</si>
  <si>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</si>
  <si>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</si>
  <si>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</si>
  <si>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</si>
  <si>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</si>
  <si>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</si>
  <si>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</si>
  <si>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</si>
  <si>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</si>
  <si>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</si>
  <si>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</si>
  <si>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</si>
  <si>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</si>
  <si>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</si>
  <si>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</si>
  <si>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</si>
  <si>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</si>
  <si>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</si>
  <si>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</si>
  <si>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</si>
  <si>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</si>
  <si>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</si>
  <si>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</si>
  <si>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</si>
  <si>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</si>
  <si>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</si>
  <si>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</si>
  <si>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</si>
  <si>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</si>
  <si>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</si>
  <si>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</si>
  <si>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</si>
  <si>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</si>
  <si>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</si>
  <si>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</si>
  <si>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</si>
  <si>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</si>
  <si>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</si>
  <si>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</si>
  <si>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</si>
  <si>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</si>
  <si>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</si>
  <si>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</si>
  <si>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</si>
  <si>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</si>
  <si>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</si>
  <si>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</si>
  <si>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</si>
  <si>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</si>
  <si>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</si>
  <si>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</si>
  <si>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</si>
  <si>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</si>
  <si>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</si>
  <si>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</si>
  <si>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</si>
  <si>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</si>
  <si>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</si>
  <si>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</si>
  <si>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</si>
  <si>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</si>
  <si>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</si>
  <si>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</si>
  <si>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</si>
  <si>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</si>
  <si>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</si>
  <si>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</si>
  <si>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</si>
  <si>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</si>
  <si>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</si>
  <si>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</si>
  <si>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</si>
  <si>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</si>
  <si>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</si>
  <si>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</si>
  <si>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</si>
  <si>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</si>
  <si>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</si>
  <si>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</si>
  <si>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</si>
  <si>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</si>
  <si>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</si>
  <si>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</si>
  <si>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</si>
  <si>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</si>
  <si>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</si>
  <si>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</si>
  <si>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</si>
  <si>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</si>
  <si>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</si>
  <si>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</si>
  <si>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</si>
  <si>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</si>
  <si>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</si>
  <si>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</si>
  <si>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</si>
  <si>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</si>
  <si>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</si>
  <si>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</si>
  <si>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</si>
  <si>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</si>
  <si>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</si>
  <si>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</si>
  <si>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</si>
  <si>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</si>
  <si>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</si>
  <si>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</si>
  <si>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</si>
  <si>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</si>
  <si>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</si>
  <si>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</si>
  <si>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</si>
  <si>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</si>
  <si>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</si>
  <si>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</si>
  <si>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</si>
  <si>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</si>
  <si>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</si>
  <si>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</si>
  <si>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</si>
  <si>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</si>
  <si>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</si>
  <si>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</si>
  <si>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</si>
  <si>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</si>
  <si>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</si>
  <si>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</si>
  <si>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</si>
  <si>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</si>
  <si>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</si>
  <si>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</si>
  <si>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</si>
  <si>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</si>
  <si>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</si>
  <si>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</si>
  <si>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</si>
  <si>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</si>
  <si>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</si>
  <si>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</si>
  <si>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</si>
  <si>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</si>
  <si>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</si>
  <si>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</si>
  <si>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</si>
  <si>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</si>
  <si>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</si>
  <si>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</si>
  <si>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</si>
  <si>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</si>
  <si>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</si>
  <si>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</si>
  <si>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</si>
  <si>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</si>
  <si>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</si>
  <si>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</si>
  <si>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</si>
  <si>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</si>
  <si>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</si>
  <si>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</si>
  <si>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</si>
  <si>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</si>
  <si>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</si>
  <si>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</si>
  <si>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</si>
  <si>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</si>
  <si>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</si>
  <si>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</si>
  <si>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</si>
  <si>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</si>
  <si>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</si>
  <si>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</si>
  <si>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</si>
  <si>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</si>
  <si>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</si>
  <si>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</si>
  <si>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</si>
  <si>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</si>
  <si>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</si>
  <si>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</si>
  <si>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</si>
  <si>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</si>
  <si>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</si>
  <si>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</si>
  <si>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</si>
  <si>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</si>
  <si>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</si>
  <si>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</si>
  <si>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</si>
  <si>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</si>
  <si>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</si>
  <si>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</si>
  <si>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</si>
  <si>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</si>
  <si>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</si>
  <si>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</si>
  <si>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</si>
  <si>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</si>
  <si>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</si>
  <si>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</si>
  <si>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</si>
  <si>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</si>
  <si>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</si>
  <si>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</si>
  <si>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</si>
  <si>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</si>
  <si>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</si>
  <si>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</si>
  <si>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</si>
  <si>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</si>
  <si>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</si>
  <si>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</si>
  <si>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</si>
  <si>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</si>
  <si>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</si>
  <si>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</si>
  <si>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</si>
  <si>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</si>
  <si>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</si>
  <si>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</si>
  <si>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</si>
  <si>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</si>
  <si>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</si>
  <si>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</si>
  <si>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</si>
  <si>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</si>
  <si>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</si>
  <si>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</si>
  <si>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</si>
  <si>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</si>
  <si>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</si>
  <si>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</si>
  <si>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</si>
  <si>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</si>
  <si>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</si>
  <si>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</si>
  <si>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</si>
  <si>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</si>
  <si>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</si>
  <si>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</si>
  <si>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</si>
  <si>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</si>
  <si>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</si>
  <si>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</si>
  <si>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</si>
  <si>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</si>
  <si>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</si>
  <si>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</si>
  <si>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</si>
  <si>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</si>
  <si>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</si>
  <si>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</si>
  <si>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</si>
  <si>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</si>
  <si>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</si>
  <si>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</si>
  <si>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</si>
  <si>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</si>
  <si>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</si>
  <si>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</si>
  <si>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</si>
  <si>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</si>
  <si>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</si>
  <si>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</si>
  <si>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</si>
  <si>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</si>
  <si>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</si>
  <si>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</si>
  <si>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</si>
  <si>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</si>
  <si>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</si>
  <si>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</si>
  <si>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</si>
  <si>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</si>
  <si>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</si>
  <si>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</si>
  <si>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</si>
  <si>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</si>
  <si>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</si>
  <si>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</si>
  <si>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</si>
  <si>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</si>
  <si>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</si>
  <si>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</si>
  <si>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</si>
  <si>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</si>
  <si>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</si>
  <si>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</si>
  <si>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</si>
  <si>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</si>
  <si>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</si>
  <si>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</si>
  <si>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</si>
  <si>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</si>
  <si>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</si>
  <si>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</si>
  <si>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</si>
  <si>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</si>
  <si>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</si>
  <si>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</si>
  <si>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</si>
  <si>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</si>
  <si>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</si>
  <si>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</si>
  <si>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</si>
  <si>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</si>
  <si>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</si>
  <si>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</si>
  <si>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</si>
  <si>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</si>
  <si>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</si>
  <si>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</si>
  <si>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</si>
  <si>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</si>
  <si>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</si>
  <si>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</si>
  <si>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</si>
  <si>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</si>
  <si>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</si>
  <si>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</si>
  <si>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</si>
  <si>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</si>
  <si>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</si>
  <si>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</si>
  <si>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</si>
  <si>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</si>
  <si>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</si>
  <si>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</si>
  <si>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</si>
  <si>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</si>
  <si>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</si>
  <si>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</si>
  <si>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</si>
  <si>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</si>
  <si>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</si>
  <si>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</si>
  <si>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</si>
  <si>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</si>
  <si>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</si>
  <si>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</si>
  <si>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</si>
  <si>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</si>
  <si>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</si>
  <si>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</si>
  <si>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</si>
  <si>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</si>
  <si>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</si>
  <si>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</si>
  <si>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</si>
  <si>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</si>
  <si>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</si>
  <si>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</si>
  <si>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</si>
  <si>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</si>
  <si>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</si>
  <si>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</si>
  <si>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</si>
  <si>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</si>
  <si>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</si>
  <si>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</si>
  <si>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</si>
  <si>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</si>
  <si>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</si>
  <si>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</si>
  <si>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</si>
  <si>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</si>
  <si>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</si>
  <si>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</si>
  <si>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</si>
  <si>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</si>
  <si>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</si>
  <si>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</si>
  <si>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</si>
  <si>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</si>
  <si>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</si>
  <si>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</si>
  <si>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</si>
  <si>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</si>
  <si>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</si>
  <si>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</si>
  <si>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</si>
  <si>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</si>
  <si>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</si>
  <si>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</si>
  <si>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</si>
  <si>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</si>
  <si>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</si>
  <si>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</si>
  <si>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</si>
  <si>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</si>
  <si>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</si>
  <si>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</si>
  <si>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</si>
  <si>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</si>
  <si>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</si>
  <si>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</si>
  <si>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</si>
  <si>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</si>
  <si>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</si>
  <si>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</si>
  <si>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</si>
  <si>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</si>
  <si>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</si>
  <si>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</si>
  <si>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</si>
  <si>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</si>
  <si>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</si>
  <si>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</si>
  <si>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</si>
  <si>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</si>
  <si>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</si>
  <si>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</si>
  <si>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</si>
  <si>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</si>
  <si>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</si>
  <si>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</si>
  <si>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</si>
  <si>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</si>
  <si>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</si>
  <si>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</si>
  <si>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</si>
  <si>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</si>
  <si>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</si>
  <si>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</si>
  <si>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</si>
  <si>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</si>
  <si>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</si>
  <si>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</si>
  <si>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</si>
  <si>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</si>
  <si>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</si>
  <si>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</si>
  <si>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</si>
  <si>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</si>
  <si>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</si>
  <si>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</si>
  <si>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</si>
  <si>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</si>
  <si>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</si>
  <si>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</si>
  <si>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</si>
  <si>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</si>
  <si>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</si>
  <si>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</si>
  <si>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</si>
  <si>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</si>
  <si>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</si>
  <si>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</si>
  <si>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</si>
  <si>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</si>
  <si>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</si>
  <si>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</si>
  <si>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</si>
  <si>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</si>
  <si>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</si>
  <si>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</si>
  <si>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</si>
  <si>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</si>
  <si>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</si>
  <si>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</si>
  <si>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</si>
  <si>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</si>
  <si>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</si>
  <si>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</si>
  <si>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</si>
  <si>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</si>
  <si>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</si>
  <si>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</si>
  <si>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</si>
  <si>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</si>
  <si>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</si>
  <si>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</si>
  <si>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</si>
  <si>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</si>
  <si>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</si>
  <si>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</si>
  <si>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</si>
  <si>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</si>
  <si>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</si>
  <si>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</si>
  <si>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</si>
  <si>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</si>
  <si>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</si>
  <si>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</si>
  <si>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</si>
  <si>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</si>
  <si>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</si>
  <si>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</si>
  <si>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</si>
  <si>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</si>
  <si>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</si>
  <si>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</si>
  <si>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</si>
  <si>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</si>
  <si>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</si>
  <si>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</si>
  <si>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</si>
  <si>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</si>
  <si>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</si>
  <si>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</si>
  <si>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</si>
  <si>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</si>
  <si>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</si>
  <si>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</si>
  <si>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</si>
  <si>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</si>
  <si>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</si>
  <si>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</si>
  <si>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</si>
  <si>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</si>
  <si>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</si>
  <si>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</si>
  <si>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</si>
  <si>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</si>
  <si>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</si>
  <si>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</si>
  <si>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</si>
  <si>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</si>
  <si>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</si>
  <si>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</si>
  <si>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</si>
  <si>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</si>
  <si>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</si>
  <si>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</si>
  <si>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</si>
  <si>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</si>
  <si>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</si>
  <si>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</si>
  <si>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</si>
  <si>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</si>
  <si>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</si>
  <si>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</si>
  <si>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</si>
  <si>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</si>
  <si>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</si>
  <si>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</si>
  <si>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</si>
  <si>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</si>
  <si>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</si>
  <si>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</si>
  <si>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</si>
  <si>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</si>
  <si>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</si>
  <si>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</si>
  <si>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</si>
  <si>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</si>
  <si>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</si>
  <si>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</si>
  <si>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</si>
  <si>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</si>
  <si>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</si>
  <si>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</si>
  <si>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</si>
  <si>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</si>
  <si>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</si>
  <si>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</si>
  <si>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</si>
  <si>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</si>
  <si>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</si>
  <si>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</si>
  <si>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</si>
  <si>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</si>
  <si>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</si>
  <si>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</si>
  <si>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</si>
  <si>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</si>
  <si>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</si>
  <si>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</si>
  <si>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</si>
  <si>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</si>
  <si>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</si>
  <si>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</si>
  <si>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</si>
  <si>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</si>
  <si>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</si>
  <si>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</si>
  <si>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</si>
  <si>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</si>
  <si>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</si>
  <si>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</si>
  <si>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</si>
  <si>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</si>
  <si>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</si>
  <si>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</si>
  <si>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</si>
  <si>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</si>
  <si>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</si>
  <si>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</si>
  <si>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</si>
  <si>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</si>
  <si>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</si>
  <si>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</si>
  <si>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</si>
  <si>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</si>
  <si>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</si>
  <si>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</si>
  <si>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</si>
  <si>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</si>
  <si>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</si>
  <si>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</si>
  <si>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</si>
  <si>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</si>
  <si>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</si>
  <si>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</si>
  <si>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</si>
  <si>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</si>
  <si>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</si>
  <si>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</si>
  <si>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</si>
  <si>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</si>
  <si>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</si>
  <si>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</si>
  <si>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</si>
  <si>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</si>
  <si>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</si>
  <si>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</si>
  <si>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</si>
  <si>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</si>
  <si>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</si>
  <si>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</si>
  <si>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</si>
  <si>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</si>
  <si>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</si>
  <si>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</si>
  <si>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</si>
  <si>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</si>
  <si>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</si>
  <si>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</si>
  <si>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</si>
  <si>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</si>
  <si>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</si>
  <si>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</si>
  <si>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</si>
  <si>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</si>
  <si>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</si>
  <si>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</si>
  <si>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</si>
  <si>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</si>
  <si>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</si>
  <si>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</si>
  <si>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</si>
  <si>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</si>
  <si>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</si>
  <si>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</si>
  <si>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</si>
  <si>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</si>
  <si>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</si>
  <si>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</si>
  <si>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</si>
  <si>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</si>
  <si>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</si>
  <si>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</si>
  <si>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</si>
  <si>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</si>
  <si>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</si>
  <si>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</si>
  <si>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</si>
  <si>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</si>
  <si>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</si>
  <si>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</si>
  <si>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</si>
  <si>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</si>
  <si>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</si>
  <si>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</si>
  <si>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</si>
  <si>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</si>
  <si>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</si>
  <si>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</si>
  <si>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</si>
  <si>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</si>
  <si>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</si>
  <si>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</si>
  <si>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</si>
  <si>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</si>
  <si>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</si>
  <si>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</si>
  <si>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</si>
  <si>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</si>
  <si>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</si>
  <si>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</si>
  <si>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</si>
  <si>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</si>
  <si>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</si>
  <si>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</si>
  <si>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</si>
  <si>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</si>
  <si>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</si>
  <si>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</si>
  <si>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</si>
  <si>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</si>
  <si>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</si>
  <si>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</si>
  <si>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</si>
  <si>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</si>
  <si>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</si>
  <si>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</si>
  <si>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</si>
  <si>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</si>
  <si>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</si>
  <si>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</si>
  <si>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</si>
  <si>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</si>
  <si>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</si>
  <si>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</si>
  <si>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</si>
  <si>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</si>
  <si>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</si>
  <si>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</si>
  <si>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</si>
  <si>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</si>
  <si>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</si>
  <si>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</si>
  <si>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</si>
  <si>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</si>
  <si>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</si>
  <si>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</si>
  <si>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</si>
  <si>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</si>
  <si>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</si>
  <si>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</si>
  <si>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</si>
  <si>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</si>
  <si>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</si>
  <si>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</si>
  <si>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</si>
  <si>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</si>
  <si>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</si>
  <si>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</si>
  <si>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</si>
  <si>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</si>
  <si>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</si>
  <si>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</si>
  <si>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</si>
  <si>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</si>
  <si>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</si>
  <si>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</si>
  <si>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</si>
  <si>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</si>
  <si>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</si>
  <si>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</si>
  <si>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</si>
  <si>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</si>
  <si>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</si>
  <si>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</si>
  <si>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</si>
  <si>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</si>
  <si>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</si>
  <si>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</si>
  <si>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</si>
  <si>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</si>
  <si>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</si>
  <si>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</si>
  <si>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</si>
  <si>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</si>
  <si>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</si>
  <si>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</si>
  <si>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</si>
  <si>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</si>
  <si>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</si>
  <si>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</si>
  <si>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</si>
  <si>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</si>
  <si>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</si>
  <si>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</si>
  <si>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</si>
  <si>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</si>
  <si>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</si>
  <si>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</si>
  <si>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</si>
  <si>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</si>
  <si>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</si>
  <si>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</si>
  <si>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</si>
  <si>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</si>
  <si>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</si>
  <si>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</si>
  <si>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</si>
  <si>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</si>
  <si>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</si>
  <si>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</si>
  <si>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</si>
  <si>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</si>
  <si>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</si>
  <si>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</si>
  <si>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</si>
  <si>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</si>
  <si>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</si>
  <si>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</si>
  <si>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</si>
  <si>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</si>
  <si>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</si>
  <si>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</si>
  <si>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</si>
  <si>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</si>
  <si>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</si>
  <si>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</si>
  <si>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</si>
  <si>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</si>
  <si>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</si>
  <si>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</si>
  <si>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</si>
  <si>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</si>
  <si>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</si>
  <si>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</si>
  <si>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</si>
  <si>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</si>
  <si>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</si>
  <si>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</si>
  <si>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</si>
  <si>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</si>
  <si>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</si>
  <si>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</si>
  <si>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</si>
  <si>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</si>
  <si>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</si>
  <si>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</si>
  <si>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</si>
  <si>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</si>
  <si>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</si>
  <si>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</si>
  <si>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</si>
  <si>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</si>
  <si>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</si>
  <si>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</si>
  <si>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</si>
  <si>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</si>
  <si>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</si>
  <si>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</si>
  <si>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</si>
  <si>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</si>
  <si>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</si>
  <si>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</si>
  <si>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</si>
  <si>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</si>
  <si>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</si>
  <si>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</si>
  <si>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</si>
  <si>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</si>
  <si>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</si>
  <si>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</si>
  <si>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</si>
  <si>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</si>
  <si>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</si>
  <si>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</si>
  <si>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</si>
  <si>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</si>
  <si>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</si>
  <si>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</si>
  <si>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</si>
  <si>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</si>
  <si>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</si>
  <si>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</si>
  <si>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</si>
  <si>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</si>
  <si>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</si>
  <si>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</si>
  <si>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</si>
  <si>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</si>
  <si>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</si>
  <si>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</si>
  <si>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</si>
  <si>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</si>
  <si>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</si>
  <si>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</si>
  <si>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</si>
  <si>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</si>
  <si>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</si>
  <si>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</si>
  <si>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</si>
  <si>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</si>
  <si>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</si>
  <si>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</si>
  <si>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</si>
  <si>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</si>
  <si>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</si>
  <si>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</si>
  <si>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</si>
  <si>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</si>
  <si>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</si>
  <si>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</si>
  <si>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</si>
  <si>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</si>
  <si>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</si>
  <si>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</si>
  <si>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</si>
  <si>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</si>
  <si>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</si>
  <si>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</si>
  <si>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</si>
  <si>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</si>
  <si>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</si>
  <si>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</si>
  <si>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</si>
  <si>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</si>
  <si>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</si>
  <si>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</si>
  <si>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</si>
  <si>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</si>
  <si>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</si>
  <si>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</si>
  <si>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</si>
  <si>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</si>
  <si>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</si>
  <si>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</si>
  <si>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</si>
  <si>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</si>
  <si>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</si>
  <si>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</si>
  <si>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</si>
  <si>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</si>
  <si>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</si>
  <si>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</si>
  <si>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</si>
  <si>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</si>
  <si>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</si>
  <si>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</si>
  <si>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</si>
  <si>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</si>
  <si>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</si>
  <si>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</si>
  <si>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</si>
  <si>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</si>
  <si>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</si>
  <si>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</si>
  <si>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</si>
  <si>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</si>
  <si>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</si>
  <si>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</si>
  <si>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</si>
  <si>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</si>
  <si>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</si>
  <si>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</si>
  <si>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</si>
  <si>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</si>
  <si>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</si>
  <si>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</si>
  <si>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</si>
  <si>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</si>
  <si>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</si>
  <si>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</si>
  <si>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</si>
  <si>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</si>
  <si>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</si>
  <si>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</si>
  <si>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</si>
  <si>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</si>
  <si>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</si>
  <si>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</si>
  <si>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</si>
  <si>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</si>
  <si>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</si>
  <si>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</si>
  <si>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</si>
  <si>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</si>
  <si>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</si>
  <si>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</si>
  <si>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</si>
  <si>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</si>
  <si>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</si>
  <si>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</si>
  <si>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</si>
  <si>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</si>
  <si>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</si>
  <si>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</si>
  <si>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</si>
  <si>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</si>
  <si>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</si>
  <si>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</si>
  <si>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</si>
  <si>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</si>
  <si>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</si>
  <si>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</si>
  <si>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</si>
  <si>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</si>
  <si>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</si>
  <si>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</si>
  <si>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</si>
  <si>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</si>
  <si>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</si>
  <si>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</si>
  <si>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</si>
  <si>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</si>
  <si>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</si>
  <si>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</si>
  <si>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</si>
  <si>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</si>
  <si>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</si>
  <si>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</si>
  <si>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</si>
  <si>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</si>
  <si>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</si>
  <si>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</si>
  <si>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</si>
  <si>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</si>
  <si>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</si>
  <si>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</si>
  <si>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</si>
  <si>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</si>
  <si>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</si>
  <si>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</si>
  <si>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</si>
  <si>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</si>
  <si>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</si>
  <si>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</si>
  <si>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</si>
  <si>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</si>
  <si>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</si>
  <si>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</si>
  <si>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</si>
  <si>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</si>
  <si>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</si>
  <si>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</si>
  <si>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</si>
  <si>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</si>
  <si>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</si>
  <si>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</si>
  <si>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</si>
  <si>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</si>
  <si>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</si>
  <si>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</si>
  <si>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</si>
  <si>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</si>
  <si>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</si>
  <si>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</si>
  <si>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</si>
  <si>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</si>
  <si>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</si>
  <si>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</si>
  <si>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</si>
  <si>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</si>
  <si>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</si>
  <si>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</si>
  <si>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</si>
  <si>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</si>
  <si>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</si>
  <si>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</si>
  <si>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</si>
  <si>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</si>
  <si>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</si>
  <si>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</si>
  <si>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</si>
  <si>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</si>
  <si>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</si>
  <si>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</si>
  <si>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</si>
  <si>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</si>
  <si>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</si>
  <si>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</si>
  <si>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</si>
  <si>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</si>
  <si>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</si>
  <si>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</si>
  <si>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</si>
  <si>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</si>
  <si>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</si>
  <si>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</si>
  <si>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</si>
  <si>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</si>
  <si>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</si>
  <si>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</si>
  <si>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</si>
  <si>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</si>
  <si>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</si>
  <si>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</si>
  <si>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</si>
  <si>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</si>
  <si>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</si>
  <si>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</si>
  <si>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</si>
  <si>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</si>
  <si>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</si>
  <si>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</si>
  <si>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</si>
  <si>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</si>
  <si>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</si>
  <si>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</si>
  <si>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</si>
  <si>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</si>
  <si>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</si>
  <si>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</si>
  <si>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</si>
  <si>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</si>
  <si>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</si>
  <si>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</si>
  <si>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</si>
  <si>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</si>
  <si>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</si>
  <si>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</si>
  <si>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</si>
  <si>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</si>
  <si>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</si>
  <si>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</si>
  <si>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</si>
  <si>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</si>
  <si>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</si>
  <si>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</si>
  <si>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</si>
  <si>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</si>
  <si>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</si>
  <si>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</si>
  <si>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</si>
  <si>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</si>
  <si>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</si>
  <si>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</si>
  <si>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</si>
  <si>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</si>
  <si>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</si>
  <si>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</si>
  <si>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</si>
  <si>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</si>
  <si>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</si>
  <si>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</si>
  <si>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</si>
  <si>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</si>
  <si>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</si>
  <si>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</si>
  <si>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</si>
  <si>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</si>
  <si>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</si>
  <si>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</si>
  <si>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</si>
  <si>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</si>
  <si>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</si>
  <si>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</si>
  <si>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</si>
  <si>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</si>
  <si>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</si>
  <si>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</si>
  <si>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</si>
  <si>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</si>
  <si>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</si>
  <si>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</si>
  <si>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</si>
  <si>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</si>
  <si>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</si>
  <si>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</si>
  <si>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</si>
  <si>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</si>
  <si>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</si>
  <si>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</si>
  <si>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</si>
  <si>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</si>
  <si>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</si>
  <si>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</si>
  <si>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</si>
  <si>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</si>
  <si>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</si>
  <si>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</si>
  <si>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</si>
  <si>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</si>
  <si>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</si>
  <si>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</si>
  <si>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</si>
  <si>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</si>
  <si>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</si>
  <si>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</si>
  <si>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</si>
  <si>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</si>
  <si>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</si>
  <si>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</si>
  <si>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</si>
  <si>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</si>
  <si>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</si>
  <si>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</si>
  <si>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</si>
  <si>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</si>
  <si>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</si>
  <si>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</si>
  <si>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</si>
  <si>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</si>
  <si>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</si>
  <si>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</si>
  <si>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</si>
  <si>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</si>
  <si>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</si>
  <si>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</si>
  <si>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</si>
  <si>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</si>
  <si>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</si>
  <si>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</si>
  <si>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</si>
  <si>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</si>
  <si>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</si>
  <si>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</si>
  <si>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</si>
  <si>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</si>
  <si>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</si>
  <si>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</si>
  <si>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</si>
  <si>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</si>
  <si>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</si>
  <si>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</si>
  <si>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</si>
  <si>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</si>
  <si>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</si>
  <si>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</si>
  <si>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</si>
  <si>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</si>
  <si>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</si>
  <si>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</si>
  <si>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</si>
  <si>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</si>
  <si>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</si>
  <si>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</si>
  <si>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</si>
  <si>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</si>
  <si>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</si>
  <si>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</si>
  <si>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</si>
  <si>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</si>
  <si>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</si>
  <si>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</si>
  <si>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</si>
  <si>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</si>
  <si>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</si>
  <si>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</si>
  <si>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</si>
  <si>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</si>
  <si>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</si>
  <si>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</si>
  <si>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</si>
  <si>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</si>
  <si>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</si>
  <si>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</si>
  <si>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</si>
  <si>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</si>
  <si>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</si>
  <si>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</si>
  <si>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</si>
  <si>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</si>
  <si>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</si>
  <si>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</si>
  <si>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</si>
  <si>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</si>
  <si>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</si>
  <si>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</si>
  <si>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</si>
  <si>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</si>
  <si>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</si>
  <si>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</si>
  <si>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</si>
  <si>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</si>
  <si>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</si>
  <si>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</si>
  <si>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</si>
  <si>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</si>
  <si>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</si>
  <si>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</si>
  <si>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</si>
  <si>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</si>
  <si>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</si>
  <si>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</si>
  <si>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</si>
  <si>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</si>
  <si>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</si>
  <si>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</si>
  <si>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</si>
  <si>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</si>
  <si>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</si>
  <si>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</si>
  <si>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</si>
  <si>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</si>
  <si>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</si>
  <si>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</si>
  <si>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</si>
  <si>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</si>
  <si>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</si>
  <si>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</si>
  <si>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</si>
  <si>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</si>
  <si>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</si>
  <si>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</si>
  <si>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</si>
  <si>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</si>
  <si>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</si>
  <si>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</si>
  <si>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</si>
  <si>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</si>
  <si>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</si>
  <si>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</si>
  <si>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</si>
  <si>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</si>
  <si>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</si>
  <si>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</si>
  <si>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</si>
  <si>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</si>
  <si>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</si>
  <si>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</si>
  <si>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</si>
  <si>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</si>
  <si>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</si>
  <si>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</si>
  <si>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</si>
  <si>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</si>
  <si>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</si>
  <si>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</si>
  <si>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</si>
  <si>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</si>
  <si>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</si>
  <si>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</si>
  <si>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</si>
  <si>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</si>
  <si>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</si>
  <si>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</si>
  <si>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</si>
  <si>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</si>
  <si>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</si>
  <si>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</si>
  <si>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</si>
  <si>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</si>
  <si>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</si>
  <si>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</si>
  <si>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</si>
  <si>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</si>
  <si>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</si>
  <si>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</si>
  <si>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</si>
  <si>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</si>
  <si>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</si>
  <si>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</si>
  <si>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</si>
  <si>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</si>
  <si>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</si>
  <si>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</si>
  <si>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</si>
  <si>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</si>
  <si>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</si>
  <si>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</si>
  <si>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</si>
  <si>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</si>
  <si>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</si>
  <si>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</si>
  <si>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</si>
  <si>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</si>
  <si>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</si>
  <si>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</si>
  <si>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</si>
  <si>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</si>
  <si>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</si>
  <si>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</si>
  <si>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</si>
  <si>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</si>
  <si>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</si>
  <si>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</si>
  <si>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</si>
  <si>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</si>
  <si>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</si>
  <si>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</si>
  <si>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</si>
  <si>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</si>
  <si>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</si>
  <si>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</si>
  <si>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</si>
  <si>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</si>
  <si>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</si>
  <si>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</si>
  <si>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</si>
  <si>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</si>
  <si>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</si>
  <si>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</si>
  <si>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</si>
  <si>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</si>
  <si>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</si>
  <si>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</si>
  <si>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</si>
  <si>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</si>
  <si>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</si>
  <si>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</si>
  <si>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</si>
  <si>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</si>
  <si>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</si>
  <si>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</si>
  <si>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</si>
  <si>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</si>
  <si>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</si>
  <si>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</si>
  <si>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</si>
  <si>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</si>
  <si>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</si>
  <si>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</si>
  <si>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</si>
  <si>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</si>
  <si>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</si>
  <si>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</si>
  <si>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</si>
  <si>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</si>
  <si>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</si>
  <si>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</si>
  <si>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</si>
  <si>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</si>
  <si>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</si>
  <si>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</si>
  <si>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</si>
  <si>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</si>
  <si>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</si>
  <si>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</si>
  <si>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</si>
  <si>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</si>
  <si>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</si>
  <si>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</si>
  <si>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</si>
  <si>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</si>
  <si>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</si>
  <si>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</si>
  <si>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</si>
  <si>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</si>
  <si>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</si>
  <si>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</si>
  <si>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</si>
  <si>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</si>
  <si>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</si>
  <si>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</si>
  <si>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</si>
  <si>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</si>
  <si>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</si>
  <si>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</si>
  <si>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</si>
  <si>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</si>
  <si>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</si>
  <si>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</si>
  <si>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</si>
  <si>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</si>
  <si>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</si>
  <si>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</si>
  <si>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</si>
  <si>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</si>
  <si>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</si>
  <si>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</si>
  <si>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</si>
  <si>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</si>
  <si>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</si>
  <si>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</si>
  <si>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</si>
  <si>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</si>
  <si>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</si>
  <si>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</si>
  <si>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</si>
  <si>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</si>
  <si>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</si>
  <si>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</si>
  <si>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</si>
  <si>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</si>
  <si>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</si>
  <si>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</si>
  <si>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</si>
  <si>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</si>
  <si>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</si>
  <si>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</si>
  <si>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</si>
  <si>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</si>
  <si>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</si>
  <si>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</si>
  <si>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</si>
  <si>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</si>
  <si>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</si>
  <si>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</si>
  <si>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</si>
  <si>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</si>
  <si>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</si>
  <si>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</si>
  <si>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</si>
  <si>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</si>
  <si>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</si>
  <si>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</si>
  <si>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</si>
  <si>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</si>
  <si>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</si>
  <si>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</si>
  <si>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</si>
  <si>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</si>
  <si>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</si>
  <si>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</si>
  <si>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</si>
  <si>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</si>
  <si>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</si>
  <si>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</si>
  <si>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</si>
  <si>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</si>
  <si>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</si>
  <si>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</si>
  <si>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</si>
  <si>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</si>
  <si>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</si>
  <si>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</si>
  <si>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</si>
  <si>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</si>
  <si>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</si>
  <si>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</si>
  <si>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</si>
  <si>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</si>
  <si>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</si>
  <si>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</si>
  <si>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</si>
  <si>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</si>
  <si>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</si>
  <si>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</si>
  <si>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</si>
  <si>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</si>
  <si>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</si>
  <si>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</si>
  <si>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</si>
  <si>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</si>
  <si>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</si>
  <si>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</si>
  <si>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</si>
  <si>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</si>
  <si>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</si>
  <si>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</si>
  <si>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</si>
  <si>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</si>
  <si>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</si>
  <si>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</si>
  <si>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</si>
  <si>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</si>
  <si>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</si>
  <si>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</si>
  <si>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</si>
  <si>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</si>
  <si>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</si>
  <si>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</si>
  <si>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</si>
  <si>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</si>
  <si>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</si>
  <si>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</si>
  <si>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</si>
  <si>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</si>
  <si>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</si>
  <si>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</si>
  <si>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</si>
  <si>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</si>
  <si>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</si>
  <si>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</si>
  <si>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</si>
  <si>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</si>
  <si>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</si>
  <si>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</si>
  <si>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</si>
  <si>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</si>
  <si>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</si>
  <si>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</si>
  <si>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</si>
  <si>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</si>
  <si>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</si>
  <si>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</si>
  <si>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</si>
  <si>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</si>
  <si>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</si>
  <si>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</si>
  <si>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</si>
  <si>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</si>
  <si>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</si>
  <si>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</si>
  <si>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</si>
  <si>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</si>
  <si>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</si>
  <si>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</si>
  <si>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</si>
  <si>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</si>
  <si>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</si>
  <si>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</si>
  <si>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</si>
  <si>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</si>
  <si>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</si>
  <si>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</si>
  <si>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</si>
  <si>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</si>
  <si>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</si>
  <si>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</si>
  <si>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</si>
  <si>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</si>
  <si>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</si>
  <si>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</si>
  <si>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</si>
  <si>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</si>
  <si>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</si>
  <si>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</si>
  <si>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</si>
  <si>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</si>
  <si>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</si>
  <si>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</si>
  <si>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</si>
  <si>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</si>
  <si>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</si>
  <si>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</si>
  <si>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</si>
  <si>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</si>
  <si>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</si>
  <si>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</si>
  <si>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</si>
  <si>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</si>
  <si>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</si>
  <si>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</si>
  <si>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</si>
  <si>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</si>
  <si>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</si>
  <si>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</si>
  <si>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</si>
  <si>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</si>
  <si>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</si>
  <si>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</si>
  <si>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</si>
  <si>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</si>
  <si>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</si>
  <si>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</si>
  <si>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</si>
  <si>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</si>
  <si>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</si>
  <si>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</si>
  <si>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</si>
  <si>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</si>
  <si>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</si>
  <si>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</si>
  <si>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</si>
  <si>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</si>
  <si>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</si>
  <si>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</si>
  <si>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</si>
  <si>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</si>
  <si>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</si>
  <si>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</si>
  <si>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</si>
  <si>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</si>
  <si>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</si>
  <si>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</si>
  <si>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</si>
  <si>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</si>
  <si>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</si>
  <si>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</si>
  <si>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</si>
  <si>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</si>
  <si>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</si>
  <si>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</si>
  <si>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</si>
  <si>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</si>
  <si>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</si>
  <si>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</si>
  <si>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</si>
  <si>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</si>
  <si>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</si>
  <si>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</si>
  <si>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</si>
  <si>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</si>
  <si>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</si>
  <si>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</si>
  <si>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</si>
  <si>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</si>
  <si>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</si>
  <si>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</si>
  <si>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</si>
  <si>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</si>
  <si>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</si>
  <si>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</si>
  <si>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</si>
  <si>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</si>
  <si>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</si>
  <si>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</si>
  <si>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</si>
  <si>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</si>
  <si>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</si>
  <si>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</si>
  <si>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</si>
  <si>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</si>
  <si>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</si>
  <si>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</si>
  <si>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</si>
  <si>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</si>
  <si>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</si>
  <si>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</si>
  <si>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</si>
  <si>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</si>
  <si>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</si>
  <si>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</si>
  <si>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</si>
  <si>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</si>
  <si>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</si>
  <si>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</si>
  <si>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</si>
  <si>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</si>
  <si>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</si>
  <si>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</si>
  <si>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</si>
  <si>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</si>
  <si>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</si>
  <si>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</si>
  <si>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</si>
  <si>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</si>
  <si>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</si>
  <si>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</si>
  <si>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</si>
  <si>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</si>
  <si>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</si>
  <si>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</si>
  <si>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</si>
  <si>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</si>
  <si>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</si>
  <si>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</si>
  <si>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</si>
  <si>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</si>
  <si>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</si>
  <si>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</si>
  <si>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</si>
  <si>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</si>
  <si>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</si>
  <si>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</si>
  <si>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</si>
  <si>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</si>
  <si>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</si>
  <si>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</si>
  <si>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</si>
  <si>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</si>
  <si>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</si>
  <si>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</si>
  <si>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</si>
  <si>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</si>
  <si>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</si>
  <si>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</si>
  <si>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</si>
  <si>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</si>
  <si>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</si>
  <si>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</si>
  <si>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</si>
  <si>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</si>
  <si>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</si>
  <si>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</si>
  <si>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</si>
  <si>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</si>
  <si>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</si>
  <si>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</si>
  <si>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</si>
  <si>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</si>
  <si>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</si>
  <si>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</si>
  <si>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</si>
  <si>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</si>
  <si>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</si>
  <si>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</si>
  <si>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</si>
  <si>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</si>
  <si>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</si>
  <si>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</si>
  <si>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</si>
  <si>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</si>
  <si>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</si>
  <si>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</si>
  <si>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</si>
  <si>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</si>
  <si>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</si>
  <si>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</si>
  <si>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</si>
  <si>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</si>
  <si>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</si>
  <si>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</si>
  <si>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</si>
  <si>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</si>
  <si>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</si>
  <si>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</si>
  <si>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</si>
  <si>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</si>
  <si>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</si>
  <si>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</si>
  <si>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</si>
  <si>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</si>
  <si>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</si>
  <si>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</si>
  <si>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</si>
  <si>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</si>
  <si>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</si>
  <si>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</si>
  <si>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</si>
  <si>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</si>
  <si>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</si>
  <si>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</si>
  <si>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</si>
  <si>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</si>
  <si>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</si>
  <si>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</si>
  <si>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</si>
  <si>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</si>
  <si>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</si>
  <si>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</si>
  <si>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</si>
  <si>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</si>
  <si>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</si>
  <si>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</si>
  <si>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</si>
  <si>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</si>
  <si>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</si>
  <si>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</si>
  <si>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</si>
  <si>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</si>
  <si>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</si>
  <si>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</si>
  <si>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</si>
  <si>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</si>
  <si>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</si>
  <si>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</si>
  <si>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</si>
  <si>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</si>
  <si>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</si>
  <si>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</si>
  <si>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</si>
  <si>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</si>
  <si>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</si>
  <si>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</si>
  <si>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</si>
  <si>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</si>
  <si>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</si>
  <si>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</si>
  <si>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</si>
  <si>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</si>
  <si>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</si>
  <si>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</si>
  <si>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</si>
  <si>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</si>
  <si>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</si>
  <si>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</si>
  <si>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</si>
  <si>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</si>
  <si>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</si>
  <si>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</si>
  <si>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</si>
  <si>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</si>
  <si>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</si>
  <si>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</si>
  <si>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</si>
  <si>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</si>
  <si>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</si>
  <si>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</si>
  <si>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</si>
  <si>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</si>
  <si>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</si>
  <si>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</si>
  <si>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</si>
  <si>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</si>
  <si>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</si>
  <si>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</si>
  <si>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</si>
  <si>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</si>
  <si>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</si>
  <si>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</si>
  <si>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</si>
  <si>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</si>
  <si>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</si>
  <si>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</si>
  <si>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</si>
  <si>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</si>
  <si>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</si>
  <si>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</si>
  <si>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</si>
  <si>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</si>
  <si>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</si>
  <si>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</si>
  <si>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</si>
  <si>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</si>
  <si>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</si>
  <si>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</si>
  <si>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</si>
  <si>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</si>
  <si>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</si>
  <si>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</si>
  <si>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</si>
  <si>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</si>
  <si>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</si>
  <si>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</si>
  <si>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</si>
  <si>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</si>
  <si>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</si>
  <si>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</si>
  <si>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</si>
  <si>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</si>
  <si>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</si>
  <si>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</si>
  <si>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</si>
  <si>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</si>
  <si>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</si>
  <si>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</si>
  <si>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</si>
  <si>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</si>
  <si>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</si>
  <si>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</si>
  <si>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</si>
  <si>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</si>
  <si>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</si>
  <si>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</si>
  <si>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</si>
  <si>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</si>
  <si>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</si>
  <si>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</si>
  <si>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</si>
  <si>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</si>
  <si>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</si>
  <si>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</si>
  <si>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</si>
  <si>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</si>
  <si>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</si>
  <si>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</si>
  <si>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</si>
  <si>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</si>
  <si>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</si>
  <si>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</si>
  <si>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</si>
  <si>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</si>
  <si>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</si>
  <si>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</si>
  <si>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</si>
  <si>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</si>
  <si>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</si>
  <si>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</si>
  <si>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</si>
  <si>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</si>
  <si>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</si>
  <si>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</si>
  <si>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</si>
  <si>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</si>
  <si>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</si>
  <si>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</si>
  <si>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</si>
  <si>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</si>
  <si>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</si>
  <si>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</si>
  <si>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</si>
  <si>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</si>
  <si>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</si>
  <si>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</si>
  <si>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</si>
  <si>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</si>
  <si>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</si>
  <si>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</si>
  <si>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</si>
  <si>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</si>
  <si>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</si>
  <si>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</si>
  <si>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</si>
  <si>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</si>
  <si>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</si>
  <si>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</si>
  <si>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</si>
  <si>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</si>
  <si>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</si>
  <si>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</si>
  <si>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</si>
  <si>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</si>
  <si>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</si>
  <si>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</si>
  <si>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</si>
  <si>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</si>
  <si>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</si>
  <si>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</si>
  <si>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</si>
  <si>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</si>
  <si>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</si>
  <si>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</si>
  <si>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</si>
  <si>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</si>
  <si>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</si>
  <si>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</si>
  <si>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</si>
  <si>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</si>
  <si>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</si>
  <si>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</si>
  <si>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</si>
  <si>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</si>
  <si>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</si>
  <si>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</si>
  <si>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</si>
  <si>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</si>
  <si>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</si>
  <si>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</si>
  <si>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</si>
  <si>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</si>
  <si>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</si>
  <si>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</si>
  <si>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</si>
  <si>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</si>
  <si>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</si>
  <si>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</si>
  <si>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</si>
  <si>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</si>
  <si>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</si>
  <si>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</si>
  <si>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</si>
  <si>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</si>
  <si>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</si>
  <si>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</si>
  <si>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</si>
  <si>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</si>
  <si>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</si>
  <si>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</si>
  <si>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</si>
  <si>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</si>
  <si>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</si>
  <si>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</si>
  <si>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</si>
  <si>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</si>
  <si>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</si>
  <si>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</si>
  <si>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</si>
  <si>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</si>
  <si>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</si>
  <si>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</si>
  <si>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</si>
  <si>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</si>
  <si>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</si>
  <si>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</si>
  <si>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</si>
  <si>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</si>
  <si>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</si>
  <si>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</si>
  <si>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</si>
  <si>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</si>
  <si>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</si>
  <si>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</si>
  <si>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</si>
  <si>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</si>
  <si>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</si>
  <si>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</si>
  <si>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</si>
  <si>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</si>
  <si>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</si>
  <si>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</si>
  <si>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</si>
  <si>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</si>
  <si>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</si>
  <si>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</si>
  <si>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</si>
  <si>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</si>
  <si>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</si>
  <si>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</si>
  <si>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</si>
  <si>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</si>
  <si>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</si>
  <si>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</si>
  <si>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</si>
  <si>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</si>
  <si>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</si>
  <si>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</si>
  <si>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</si>
  <si>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</si>
  <si>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</si>
  <si>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</si>
  <si>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</si>
  <si>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</si>
  <si>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</si>
  <si>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</si>
  <si>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</si>
  <si>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</si>
  <si>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</si>
  <si>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</si>
  <si>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</si>
  <si>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</si>
  <si>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</si>
  <si>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</si>
  <si>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</si>
  <si>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</si>
  <si>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</si>
  <si>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</si>
  <si>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</si>
  <si>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</si>
  <si>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</si>
  <si>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</si>
  <si>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</si>
  <si>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</si>
  <si>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</si>
  <si>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</si>
  <si>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</si>
  <si>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</si>
  <si>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</si>
  <si>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</si>
  <si>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</si>
  <si>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</si>
  <si>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</si>
  <si>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</si>
  <si>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</si>
  <si>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</si>
  <si>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</si>
  <si>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</si>
  <si>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</si>
  <si>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</si>
  <si>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</si>
  <si>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</si>
  <si>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</si>
  <si>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</si>
  <si>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</si>
  <si>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</si>
  <si>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</si>
  <si>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</si>
  <si>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</si>
  <si>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</si>
  <si>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</si>
  <si>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</si>
  <si>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</si>
  <si>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</si>
  <si>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</si>
  <si>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</si>
  <si>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</si>
  <si>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</si>
  <si>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</si>
  <si>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</si>
  <si>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</si>
  <si>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</si>
  <si>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</si>
  <si>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</si>
  <si>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</si>
  <si>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</si>
  <si>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</si>
  <si>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</si>
  <si>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</si>
  <si>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</si>
  <si>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</si>
  <si>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</si>
  <si>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</si>
  <si>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</si>
  <si>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</si>
  <si>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</si>
  <si>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</si>
  <si>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</si>
  <si>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</si>
  <si>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</si>
  <si>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</si>
  <si>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</si>
  <si>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</si>
  <si>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</si>
  <si>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</si>
  <si>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</si>
  <si>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</si>
  <si>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</si>
  <si>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</si>
  <si>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</si>
  <si>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</si>
  <si>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</si>
  <si>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</si>
  <si>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</si>
  <si>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</si>
  <si>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</si>
  <si>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</si>
  <si>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</si>
  <si>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</si>
  <si>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</si>
  <si>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</si>
  <si>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</si>
  <si>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</si>
  <si>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</si>
  <si>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</si>
  <si>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</si>
  <si>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</si>
  <si>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</si>
  <si>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</si>
  <si>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</si>
  <si>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</si>
  <si>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</si>
  <si>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</si>
  <si>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</si>
  <si>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</si>
  <si>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</si>
  <si>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</si>
  <si>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</si>
  <si>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</si>
  <si>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</si>
  <si>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</si>
  <si>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</si>
  <si>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</si>
  <si>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</si>
  <si>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</si>
  <si>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</si>
  <si>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</si>
  <si>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</si>
  <si>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</si>
  <si>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</si>
  <si>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</si>
  <si>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</si>
  <si>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</si>
  <si>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</si>
  <si>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</si>
  <si>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</si>
  <si>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</si>
  <si>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</si>
  <si>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</si>
  <si>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</si>
  <si>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</si>
  <si>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</si>
  <si>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</si>
  <si>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</si>
  <si>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</si>
  <si>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</si>
  <si>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</si>
  <si>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</si>
  <si>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</si>
  <si>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</si>
  <si>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</si>
  <si>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</si>
  <si>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</si>
  <si>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</si>
  <si>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</si>
  <si>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</si>
  <si>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</si>
  <si>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</si>
  <si>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</si>
  <si>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</si>
  <si>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</si>
  <si>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</si>
  <si>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</si>
  <si>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</si>
  <si>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</si>
  <si>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</si>
  <si>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</si>
  <si>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</si>
  <si>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</si>
  <si>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</si>
  <si>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</si>
  <si>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</si>
  <si>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</si>
  <si>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</si>
  <si>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</si>
  <si>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</si>
  <si>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</si>
  <si>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</si>
  <si>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</si>
  <si>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</si>
  <si>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</si>
  <si>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</si>
  <si>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</si>
  <si>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</si>
  <si>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</si>
  <si>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</si>
  <si>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</si>
  <si>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</si>
  <si>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</si>
  <si>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</si>
  <si>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</si>
  <si>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</si>
  <si>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</si>
  <si>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</si>
  <si>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</si>
  <si>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</si>
  <si>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</si>
  <si>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</si>
  <si>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</si>
  <si>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</si>
  <si>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</si>
  <si>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</si>
  <si>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</si>
  <si>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</si>
  <si>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</si>
  <si>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</si>
  <si>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</si>
  <si>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</si>
  <si>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</si>
  <si>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</si>
  <si>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</si>
  <si>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</si>
  <si>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</si>
  <si>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</si>
  <si>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</si>
  <si>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</si>
  <si>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</si>
  <si>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</si>
  <si>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</si>
  <si>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</si>
  <si>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</si>
  <si>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</si>
  <si>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</si>
  <si>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</si>
  <si>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</si>
  <si>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</si>
  <si>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</si>
  <si>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</si>
  <si>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</si>
  <si>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</si>
  <si>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</si>
  <si>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</si>
  <si>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</si>
  <si>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</si>
  <si>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</si>
  <si>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</si>
  <si>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</si>
  <si>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</si>
  <si>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</si>
  <si>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</si>
  <si>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</si>
  <si>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</si>
  <si>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</si>
  <si>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</si>
  <si>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</si>
  <si>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</si>
  <si>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</si>
  <si>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</si>
  <si>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</si>
  <si>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</si>
  <si>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</si>
  <si>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</si>
  <si>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</si>
  <si>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</si>
  <si>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</si>
  <si>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</si>
  <si>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</si>
  <si>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</si>
  <si>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</si>
  <si>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</si>
  <si>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</si>
  <si>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</si>
  <si>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</si>
  <si>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</si>
  <si>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</si>
  <si>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</si>
  <si>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</si>
  <si>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</si>
  <si>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</si>
  <si>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</si>
  <si>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</si>
  <si>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</si>
  <si>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</si>
  <si>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</si>
  <si>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</si>
  <si>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</si>
  <si>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</si>
  <si>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</si>
  <si>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</si>
  <si>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</si>
  <si>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</si>
  <si>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</si>
  <si>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</si>
  <si>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</si>
  <si>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</si>
  <si>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</si>
  <si>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</si>
  <si>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</si>
  <si>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</si>
  <si>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</si>
  <si>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</si>
  <si>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</si>
  <si>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</si>
  <si>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</si>
  <si>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</si>
  <si>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</si>
  <si>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</si>
  <si>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</si>
  <si>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</si>
  <si>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</si>
  <si>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</si>
  <si>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</si>
  <si>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</si>
  <si>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</si>
  <si>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</si>
  <si>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</si>
  <si>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</si>
  <si>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</si>
  <si>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</si>
  <si>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</si>
  <si>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</si>
  <si>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</si>
  <si>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</si>
  <si>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</si>
  <si>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</si>
  <si>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</si>
  <si>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</si>
  <si>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</si>
  <si>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</si>
  <si>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</si>
  <si>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</si>
  <si>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</si>
  <si>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</si>
  <si>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</si>
  <si>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</si>
  <si>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</si>
  <si>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</si>
  <si>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</si>
  <si>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</si>
  <si>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</si>
  <si>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</si>
  <si>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</si>
  <si>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</si>
  <si>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</si>
  <si>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</si>
  <si>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</si>
  <si>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</si>
  <si>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</si>
  <si>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</si>
  <si>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</si>
  <si>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</si>
  <si>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</si>
  <si>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</si>
  <si>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</si>
  <si>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</si>
  <si>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</si>
  <si>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</si>
  <si>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</si>
  <si>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</si>
  <si>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</si>
  <si>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</si>
  <si>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</si>
  <si>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</si>
  <si>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</si>
  <si>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</si>
  <si>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</si>
  <si>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</si>
  <si>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</si>
  <si>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</si>
  <si>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</si>
  <si>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</si>
  <si>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</si>
  <si>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</si>
  <si>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</si>
  <si>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</si>
  <si>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</si>
  <si>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</si>
  <si>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</si>
  <si>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</si>
  <si>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</si>
  <si>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</si>
  <si>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</si>
  <si>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</si>
  <si>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</si>
  <si>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</si>
  <si>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</si>
  <si>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</si>
  <si>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</si>
  <si>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</si>
  <si>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</si>
  <si>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</si>
  <si>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</si>
  <si>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</si>
  <si>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</si>
  <si>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</si>
  <si>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</si>
  <si>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</si>
  <si>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</si>
  <si>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</si>
  <si>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</si>
  <si>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</si>
  <si>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</si>
  <si>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</si>
  <si>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</si>
  <si>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</si>
  <si>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</si>
  <si>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</si>
  <si>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</si>
  <si>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</si>
  <si>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</si>
  <si>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</si>
  <si>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</si>
  <si>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</si>
  <si>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</si>
  <si>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</si>
  <si>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</si>
  <si>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</si>
  <si>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</si>
  <si>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</si>
  <si>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</si>
  <si>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</si>
  <si>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</si>
  <si>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</si>
  <si>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</si>
  <si>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</si>
  <si>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</si>
  <si>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</si>
  <si>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</si>
  <si>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</si>
  <si>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</si>
  <si>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</si>
  <si>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</si>
  <si>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</si>
  <si>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</si>
  <si>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</si>
  <si>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</si>
  <si>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</si>
  <si>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</si>
  <si>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</si>
  <si>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</si>
  <si>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</si>
  <si>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</si>
  <si>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</si>
  <si>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</si>
  <si>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</si>
  <si>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</si>
  <si>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</si>
  <si>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</si>
  <si>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</si>
  <si>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</si>
  <si>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</si>
  <si>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</si>
  <si>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</si>
  <si>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</si>
  <si>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</si>
  <si>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</si>
  <si>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</si>
  <si>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</si>
  <si>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</si>
  <si>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</si>
  <si>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</si>
  <si>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</si>
  <si>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</si>
  <si>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</si>
  <si>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</si>
  <si>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</si>
  <si>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</si>
  <si>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</si>
  <si>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</si>
  <si>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</si>
  <si>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</si>
  <si>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</si>
  <si>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</si>
  <si>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</si>
  <si>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</si>
  <si>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</si>
  <si>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</si>
  <si>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</si>
  <si>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</si>
  <si>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</si>
  <si>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</si>
  <si>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</si>
  <si>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</si>
  <si>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</si>
  <si>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</si>
  <si>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</si>
  <si>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</si>
  <si>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</si>
  <si>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</si>
  <si>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</si>
  <si>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</si>
  <si>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</si>
  <si>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</si>
  <si>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</si>
  <si>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</si>
  <si>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</si>
  <si>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</si>
  <si>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</si>
  <si>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</si>
  <si>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</si>
  <si>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</si>
  <si>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</si>
  <si>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</si>
  <si>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</si>
  <si>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</si>
  <si>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</si>
  <si>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</si>
  <si>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</si>
  <si>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</si>
  <si>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</si>
  <si>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</si>
  <si>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</si>
  <si>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</si>
  <si>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</si>
  <si>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</si>
  <si>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</si>
  <si>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</si>
  <si>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</si>
  <si>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</si>
  <si>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</si>
  <si>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</si>
  <si>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</si>
  <si>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</si>
  <si>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</si>
  <si>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</si>
  <si>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</si>
  <si>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</si>
  <si>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</si>
  <si>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</si>
  <si>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</si>
  <si>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</si>
  <si>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</si>
  <si>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</si>
  <si>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</si>
  <si>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</si>
  <si>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</si>
  <si>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</si>
  <si>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</si>
  <si>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</si>
  <si>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</si>
  <si>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</si>
  <si>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</si>
  <si>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</si>
  <si>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</si>
  <si>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</si>
  <si>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</si>
  <si>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</si>
  <si>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</si>
  <si>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</si>
  <si>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</si>
  <si>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</si>
  <si>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</si>
  <si>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</si>
  <si>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</si>
  <si>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</si>
  <si>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</si>
  <si>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</si>
  <si>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</si>
  <si>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</si>
  <si>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</si>
  <si>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</si>
  <si>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</si>
  <si>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</si>
  <si>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</si>
  <si>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</si>
  <si>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</si>
  <si>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</si>
  <si>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</si>
  <si>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</si>
  <si>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</si>
  <si>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</si>
  <si>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</si>
  <si>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</si>
  <si>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</si>
  <si>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</si>
  <si>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</si>
  <si>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</si>
  <si>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</si>
  <si>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</si>
  <si>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</si>
  <si>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</si>
  <si>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</si>
  <si>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</si>
  <si>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</si>
  <si>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</si>
  <si>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</si>
  <si>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</si>
  <si>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</si>
  <si>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</si>
  <si>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</si>
  <si>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</si>
  <si>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</si>
  <si>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</si>
  <si>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</si>
  <si>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</si>
  <si>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</si>
  <si>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</si>
  <si>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</si>
  <si>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</si>
  <si>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</si>
  <si>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</si>
  <si>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</si>
  <si>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</si>
  <si>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</si>
  <si>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</si>
  <si>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</si>
  <si>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</si>
  <si>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</si>
  <si>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</si>
  <si>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</si>
  <si>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</si>
  <si>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</si>
  <si>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</si>
  <si>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</si>
  <si>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</si>
  <si>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</si>
  <si>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</si>
  <si>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</si>
  <si>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</si>
  <si>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</si>
  <si>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</si>
  <si>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</si>
  <si>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</si>
  <si>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</si>
  <si>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</si>
  <si>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</si>
  <si>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</si>
  <si>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</si>
  <si>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</si>
  <si>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</si>
  <si>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</si>
  <si>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</si>
  <si>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</si>
  <si>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</si>
  <si>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</si>
  <si>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</si>
  <si>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</si>
  <si>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</si>
  <si>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</si>
  <si>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</si>
  <si>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</si>
  <si>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</si>
  <si>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</si>
  <si>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</si>
  <si>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</si>
  <si>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</si>
  <si>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</si>
  <si>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</si>
  <si>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</si>
  <si>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</si>
  <si>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</si>
  <si>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</si>
  <si>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</si>
  <si>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</si>
  <si>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</si>
  <si>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</si>
  <si>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</si>
  <si>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</si>
  <si>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</si>
  <si>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</si>
  <si>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</si>
  <si>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</si>
  <si>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</si>
  <si>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</si>
  <si>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</si>
  <si>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</si>
  <si>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</si>
  <si>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</si>
  <si>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</si>
  <si>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</si>
  <si>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</si>
  <si>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</si>
  <si>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</si>
  <si>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</si>
  <si>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</si>
  <si>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</si>
  <si>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</si>
  <si>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</si>
  <si>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</si>
  <si>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</si>
  <si>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</si>
  <si>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</si>
  <si>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</si>
  <si>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</si>
  <si>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</si>
  <si>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</si>
  <si>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</si>
  <si>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</si>
  <si>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</si>
  <si>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</si>
  <si>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</si>
  <si>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</si>
  <si>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</si>
  <si>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</si>
  <si>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</si>
  <si>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</si>
  <si>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</si>
  <si>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</si>
  <si>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</si>
  <si>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</si>
  <si>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</si>
  <si>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</si>
  <si>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</si>
  <si>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</si>
  <si>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</si>
  <si>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</si>
  <si>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</si>
  <si>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</si>
  <si>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</si>
  <si>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</si>
  <si>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</si>
  <si>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</si>
  <si>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</si>
  <si>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</si>
  <si>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</si>
  <si>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</si>
  <si>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</si>
  <si>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</si>
  <si>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</si>
  <si>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</si>
  <si>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</si>
  <si>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</si>
  <si>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</si>
  <si>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</si>
  <si>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</si>
  <si>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</si>
  <si>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</si>
  <si>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</si>
  <si>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</si>
  <si>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</si>
  <si>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</si>
  <si>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</si>
  <si>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</si>
  <si>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</si>
  <si>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</si>
  <si>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</si>
  <si>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</si>
  <si>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</si>
  <si>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</si>
  <si>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</si>
  <si>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</si>
  <si>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</si>
  <si>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</si>
  <si>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</si>
  <si>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</si>
  <si>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</si>
  <si>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</si>
  <si>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</si>
  <si>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</si>
  <si>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</si>
  <si>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</si>
  <si>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</si>
  <si>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</si>
  <si>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</si>
  <si>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</si>
  <si>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</si>
  <si>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</si>
  <si>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</si>
  <si>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</si>
  <si>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</si>
  <si>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</si>
  <si>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</si>
  <si>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</si>
  <si>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</si>
  <si>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</si>
  <si>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</si>
  <si>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</si>
  <si>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</si>
  <si>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</si>
  <si>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</si>
  <si>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</si>
  <si>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</si>
  <si>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</si>
  <si>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</si>
  <si>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</si>
  <si>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</si>
  <si>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</si>
  <si>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</si>
  <si>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</si>
  <si>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</si>
  <si>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</si>
  <si>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</si>
  <si>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</si>
  <si>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</si>
  <si>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</si>
  <si>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</si>
  <si>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</si>
  <si>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</si>
  <si>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</si>
  <si>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</si>
  <si>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</si>
  <si>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</si>
  <si>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</si>
  <si>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</si>
  <si>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</si>
  <si>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</si>
  <si>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</si>
  <si>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</si>
  <si>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</si>
  <si>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</si>
  <si>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</si>
  <si>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</si>
  <si>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</si>
  <si>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</si>
  <si>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</si>
  <si>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</si>
  <si>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</si>
  <si>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</si>
  <si>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</si>
  <si>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</si>
  <si>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</si>
  <si>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</si>
  <si>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</si>
  <si>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</si>
  <si>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</si>
  <si>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</si>
  <si>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</si>
  <si>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</si>
  <si>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</si>
  <si>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</si>
  <si>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</si>
  <si>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</si>
  <si>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</si>
  <si>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</si>
  <si>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</si>
  <si>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</si>
  <si>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</si>
  <si>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</si>
  <si>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</si>
  <si>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</si>
  <si>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</si>
  <si>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</si>
  <si>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</si>
  <si>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</si>
  <si>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</si>
  <si>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</si>
  <si>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</si>
  <si>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</si>
  <si>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</si>
  <si>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</si>
  <si>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</si>
  <si>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</si>
  <si>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</si>
  <si>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</si>
  <si>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</si>
  <si>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</si>
  <si>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</si>
  <si>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</si>
  <si>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</si>
  <si>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</si>
  <si>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</si>
  <si>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</si>
  <si>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</si>
  <si>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</si>
  <si>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</si>
  <si>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</si>
  <si>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</si>
  <si>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</si>
  <si>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</si>
  <si>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</si>
  <si>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</si>
  <si>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</si>
  <si>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</si>
  <si>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</si>
  <si>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</si>
  <si>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</si>
  <si>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</si>
  <si>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</si>
  <si>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</si>
  <si>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</si>
  <si>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</si>
  <si>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</si>
  <si>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</si>
  <si>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</si>
  <si>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</si>
  <si>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</si>
  <si>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</si>
  <si>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</si>
  <si>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</si>
  <si>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</si>
  <si>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</si>
  <si>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</si>
  <si>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</si>
  <si>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</si>
  <si>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</si>
  <si>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</si>
  <si>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</si>
  <si>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</si>
  <si>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</si>
  <si>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</si>
  <si>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</si>
  <si>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</si>
  <si>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</si>
  <si>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</si>
  <si>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</si>
  <si>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</si>
  <si>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</si>
  <si>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</si>
  <si>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</si>
  <si>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</si>
  <si>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</si>
  <si>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</si>
  <si>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</si>
  <si>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</si>
  <si>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</si>
  <si>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</si>
  <si>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</si>
  <si>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</si>
  <si>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</si>
  <si>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</si>
  <si>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</si>
  <si>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</si>
  <si>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</si>
  <si>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</si>
  <si>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</si>
  <si>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</si>
  <si>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</si>
  <si>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</si>
  <si>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</si>
  <si>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</si>
  <si>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</si>
  <si>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</si>
  <si>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</si>
  <si>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</si>
  <si>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</si>
  <si>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</si>
  <si>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</si>
  <si>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</si>
  <si>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</si>
  <si>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</si>
  <si>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</si>
  <si>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</si>
  <si>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</si>
  <si>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</si>
  <si>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</si>
  <si>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</si>
  <si>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</si>
  <si>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</si>
  <si>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</si>
  <si>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</si>
  <si>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</si>
  <si>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</si>
  <si>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</si>
  <si>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</si>
  <si>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</si>
  <si>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</si>
  <si>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</si>
  <si>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</si>
  <si>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</si>
  <si>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</si>
  <si>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</si>
  <si>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</si>
  <si>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</si>
  <si>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</si>
  <si>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</si>
  <si>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</si>
  <si>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</si>
  <si>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</si>
  <si>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</si>
  <si>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</si>
  <si>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</si>
  <si>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</si>
  <si>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</si>
  <si>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</si>
  <si>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</si>
  <si>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</si>
  <si>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</si>
  <si>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</si>
  <si>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</si>
  <si>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</si>
  <si>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</si>
  <si>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</si>
  <si>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</si>
  <si>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</si>
  <si>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</si>
  <si>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</si>
  <si>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</si>
  <si>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</si>
  <si>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</si>
  <si>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</si>
  <si>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</si>
  <si>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</si>
  <si>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</si>
  <si>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</si>
  <si>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</si>
  <si>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</si>
  <si>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</si>
  <si>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</si>
  <si>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</si>
  <si>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</si>
  <si>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</si>
  <si>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</si>
  <si>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</si>
  <si>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</si>
  <si>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</si>
  <si>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</si>
  <si>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</si>
  <si>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</si>
  <si>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</si>
  <si>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</si>
  <si>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</si>
  <si>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</si>
  <si>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</si>
  <si>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</si>
  <si>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</si>
  <si>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</si>
  <si>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</si>
  <si>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</si>
  <si>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</si>
  <si>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</si>
  <si>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</si>
  <si>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</si>
  <si>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</si>
  <si>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</si>
  <si>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</si>
  <si>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</si>
  <si>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</si>
  <si>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</si>
  <si>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</si>
  <si>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</si>
  <si>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</si>
  <si>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</si>
  <si>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</si>
  <si>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</si>
  <si>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</si>
  <si>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</si>
  <si>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</si>
  <si>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</si>
  <si>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</si>
  <si>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</si>
  <si>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</si>
  <si>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</si>
  <si>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</si>
  <si>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</si>
  <si>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</si>
  <si>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</si>
  <si>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</si>
  <si>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</si>
  <si>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</si>
  <si>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</si>
  <si>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</si>
  <si>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</si>
  <si>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</si>
  <si>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</si>
  <si>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</si>
  <si>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</si>
  <si>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</si>
  <si>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</si>
  <si>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</si>
  <si>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</si>
  <si>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</si>
  <si>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</si>
  <si>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</si>
  <si>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</si>
  <si>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</si>
  <si>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</si>
  <si>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</si>
  <si>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</si>
  <si>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</si>
  <si>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</si>
  <si>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</si>
  <si>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</si>
  <si>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</si>
  <si>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</si>
  <si>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</si>
  <si>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</si>
  <si>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</si>
  <si>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</si>
  <si>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</si>
  <si>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</si>
  <si>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</si>
  <si>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</si>
  <si>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</si>
  <si>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</si>
  <si>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</si>
  <si>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</si>
  <si>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</si>
  <si>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</si>
  <si>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</si>
  <si>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</si>
  <si>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</si>
  <si>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</si>
  <si>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</si>
  <si>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</si>
  <si>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</si>
  <si>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</si>
  <si>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</si>
  <si>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</si>
  <si>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</si>
  <si>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</si>
  <si>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</si>
  <si>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</si>
  <si>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</si>
  <si>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</si>
  <si>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</si>
  <si>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</si>
  <si>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</si>
  <si>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</si>
  <si>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</si>
  <si>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</si>
  <si>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</si>
  <si>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</si>
  <si>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</si>
  <si>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</si>
  <si>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</si>
  <si>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</si>
  <si>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</si>
  <si>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</si>
  <si>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</si>
  <si>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</si>
  <si>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</si>
  <si>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</si>
  <si>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</si>
  <si>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</si>
  <si>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</si>
  <si>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</si>
  <si>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</si>
  <si>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</si>
  <si>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</si>
  <si>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</si>
  <si>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</si>
  <si>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</si>
  <si>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</si>
  <si>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</si>
  <si>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</si>
  <si>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</si>
  <si>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</si>
  <si>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</si>
  <si>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</si>
  <si>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</si>
  <si>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</si>
  <si>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</si>
  <si>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</si>
  <si>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</si>
  <si>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</si>
  <si>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</si>
  <si>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</si>
  <si>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</si>
  <si>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</si>
  <si>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</si>
  <si>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</si>
  <si>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</si>
  <si>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</si>
  <si>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</si>
  <si>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</si>
  <si>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</si>
  <si>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</si>
  <si>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</si>
  <si>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</si>
  <si>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</si>
  <si>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</si>
  <si>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</si>
  <si>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</si>
  <si>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</si>
  <si>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</si>
  <si>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</si>
  <si>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</si>
  <si>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</si>
  <si>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</si>
  <si>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</si>
  <si>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</si>
  <si>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</si>
  <si>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</si>
  <si>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</si>
  <si>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</si>
  <si>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</si>
  <si>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</si>
  <si>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</si>
  <si>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</si>
  <si>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</si>
  <si>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</si>
  <si>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</si>
  <si>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</si>
  <si>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</si>
  <si>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</si>
  <si>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</si>
  <si>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</si>
  <si>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</si>
  <si>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</si>
  <si>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</si>
  <si>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</si>
  <si>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</si>
  <si>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</si>
  <si>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</si>
  <si>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</si>
  <si>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</si>
  <si>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</si>
  <si>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</si>
  <si>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</si>
  <si>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</si>
  <si>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</si>
  <si>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</si>
  <si>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</si>
  <si>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</si>
  <si>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</si>
  <si>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</si>
  <si>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</si>
  <si>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</si>
  <si>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</si>
  <si>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</si>
  <si>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</si>
  <si>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</si>
  <si>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</si>
  <si>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</si>
  <si>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</si>
  <si>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</si>
  <si>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</si>
  <si>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</si>
  <si>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</si>
  <si>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</si>
  <si>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</si>
  <si>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</si>
  <si>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</si>
  <si>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</si>
  <si>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</si>
  <si>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</si>
  <si>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</si>
  <si>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</si>
  <si>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</si>
  <si>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</si>
  <si>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</si>
  <si>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</si>
  <si>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</si>
  <si>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</si>
  <si>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</si>
  <si>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</si>
  <si>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</si>
  <si>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</si>
  <si>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</si>
  <si>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</si>
  <si>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</si>
  <si>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</si>
  <si>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</si>
  <si>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</si>
  <si>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</si>
  <si>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</si>
  <si>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</si>
  <si>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</si>
  <si>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</si>
  <si>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</si>
  <si>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</si>
  <si>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</si>
  <si>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</si>
  <si>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</si>
  <si>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</si>
  <si>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</si>
  <si>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</si>
  <si>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</si>
  <si>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</si>
  <si>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</si>
  <si>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</si>
  <si>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</si>
  <si>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</si>
  <si>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</si>
  <si>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</si>
  <si>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</si>
  <si>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</si>
  <si>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</si>
  <si>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</si>
  <si>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</si>
  <si>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</si>
  <si>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</si>
  <si>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</si>
  <si>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</si>
  <si>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</si>
  <si>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</si>
  <si>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</si>
  <si>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</si>
  <si>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</si>
  <si>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</si>
  <si>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</si>
  <si>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</si>
  <si>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</si>
  <si>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</si>
  <si>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</si>
  <si>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</si>
  <si>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</si>
  <si>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</si>
  <si>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</si>
  <si>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</si>
  <si>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</si>
  <si>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</si>
  <si>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</si>
  <si>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</si>
  <si>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</si>
  <si>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</si>
  <si>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</si>
  <si>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</si>
  <si>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</si>
  <si>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</si>
  <si>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</si>
  <si>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</si>
  <si>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</si>
  <si>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</si>
  <si>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</si>
  <si>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</si>
  <si>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</si>
  <si>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</si>
  <si>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</si>
  <si>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</si>
  <si>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</si>
  <si>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</si>
  <si>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</si>
  <si>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</si>
  <si>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</si>
  <si>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</si>
  <si>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</si>
  <si>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</si>
  <si>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</si>
  <si>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</si>
  <si>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</si>
  <si>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</si>
  <si>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</si>
  <si>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</si>
  <si>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</si>
  <si>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</si>
  <si>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</si>
  <si>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</si>
  <si>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</si>
  <si>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</si>
  <si>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</si>
  <si>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</si>
  <si>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</si>
  <si>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</si>
  <si>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</si>
  <si>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</si>
  <si>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</si>
  <si>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</si>
  <si>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</si>
  <si>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</si>
  <si>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</si>
  <si>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</si>
  <si>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</si>
  <si>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</si>
  <si>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</si>
  <si>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</si>
  <si>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</si>
  <si>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</si>
  <si>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</si>
  <si>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</si>
  <si>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</si>
  <si>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</si>
  <si>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</si>
  <si>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</si>
  <si>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</si>
  <si>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</si>
  <si>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</si>
  <si>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</si>
  <si>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</si>
  <si>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</si>
  <si>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</si>
  <si>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</si>
  <si>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</si>
  <si>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</si>
  <si>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</si>
  <si>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</si>
  <si>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</si>
  <si>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</si>
  <si>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</si>
  <si>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</si>
  <si>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</si>
  <si>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</si>
  <si>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</si>
  <si>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</si>
  <si>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</si>
  <si>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</si>
  <si>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</si>
  <si>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</si>
  <si>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</si>
  <si>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</si>
  <si>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</si>
  <si>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</si>
  <si>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</si>
  <si>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</si>
  <si>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</si>
  <si>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</si>
  <si>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</si>
  <si>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</si>
  <si>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</si>
  <si>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</si>
  <si>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</si>
  <si>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</si>
  <si>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</si>
  <si>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</si>
  <si>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</si>
  <si>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</si>
  <si>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</si>
  <si>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</si>
  <si>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</si>
  <si>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</si>
  <si>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</si>
  <si>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</si>
  <si>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</si>
  <si>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</si>
  <si>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</si>
  <si>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</si>
  <si>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</si>
  <si>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</si>
  <si>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</si>
  <si>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</si>
  <si>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</si>
  <si>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</si>
  <si>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</si>
  <si>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</si>
  <si>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</si>
  <si>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</si>
  <si>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</si>
  <si>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</si>
  <si>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</si>
  <si>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</si>
  <si>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</si>
  <si>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</si>
  <si>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</si>
  <si>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</si>
  <si>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</si>
  <si>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</si>
  <si>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</si>
  <si>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</si>
  <si>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</si>
  <si>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</si>
  <si>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</si>
  <si>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</si>
  <si>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</si>
  <si>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</si>
  <si>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</si>
  <si>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</si>
  <si>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</si>
  <si>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</si>
  <si>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</si>
  <si>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</si>
  <si>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</si>
  <si>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</si>
  <si>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</si>
  <si>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</si>
  <si>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</si>
  <si>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</si>
  <si>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</si>
  <si>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</si>
  <si>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</si>
  <si>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</si>
  <si>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</si>
  <si>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</si>
  <si>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</si>
  <si>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</si>
  <si>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</si>
  <si>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</si>
  <si>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</si>
  <si>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</si>
  <si>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</si>
  <si>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</si>
  <si>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</si>
  <si>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</si>
  <si>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</si>
  <si>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</si>
  <si>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</si>
  <si>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</si>
  <si>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</si>
  <si>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</si>
  <si>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</si>
  <si>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</si>
  <si>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</si>
  <si>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</si>
  <si>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</si>
  <si>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</si>
  <si>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</si>
  <si>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</si>
  <si>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</si>
  <si>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</si>
  <si>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</si>
  <si>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</si>
  <si>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</si>
  <si>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</si>
  <si>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</si>
  <si>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</si>
  <si>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</si>
  <si>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</si>
  <si>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</si>
  <si>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</si>
  <si>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</si>
  <si>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</si>
  <si>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</si>
  <si>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</si>
  <si>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</si>
  <si>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</si>
  <si>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</si>
  <si>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</si>
  <si>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</si>
  <si>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</si>
  <si>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</si>
  <si>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</si>
  <si>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</si>
  <si>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</si>
  <si>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</si>
  <si>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</si>
  <si>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</si>
  <si>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</si>
  <si>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</si>
  <si>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</si>
  <si>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</si>
  <si>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</si>
  <si>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</si>
  <si>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</si>
  <si>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</si>
  <si>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</si>
  <si>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</si>
  <si>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</si>
  <si>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</si>
  <si>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</si>
  <si>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</si>
  <si>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</si>
  <si>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</si>
  <si>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</si>
  <si>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</si>
  <si>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</si>
  <si>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</si>
  <si>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</si>
  <si>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</si>
  <si>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</si>
  <si>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</si>
  <si>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</si>
  <si>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</si>
  <si>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</si>
  <si>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</si>
  <si>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</si>
  <si>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</si>
  <si>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</si>
  <si>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</si>
  <si>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</si>
  <si>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</si>
  <si>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</si>
  <si>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</si>
  <si>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</si>
  <si>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</si>
  <si>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</si>
  <si>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</si>
  <si>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</si>
  <si>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</si>
  <si>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</si>
  <si>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</si>
  <si>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</si>
  <si>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</si>
  <si>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</si>
  <si>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</si>
  <si>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</si>
  <si>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</si>
  <si>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</si>
  <si>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</si>
  <si>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</si>
  <si>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</si>
  <si>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</si>
  <si>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</si>
  <si>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</si>
  <si>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</si>
  <si>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</si>
  <si>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</si>
  <si>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</si>
  <si>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</si>
  <si>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</si>
  <si>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</si>
  <si>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</si>
  <si>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</si>
  <si>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</si>
  <si>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</si>
  <si>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</si>
  <si>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</si>
  <si>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</si>
  <si>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</si>
  <si>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</si>
  <si>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</si>
  <si>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</si>
  <si>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</si>
  <si>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</si>
  <si>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</si>
  <si>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</si>
  <si>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</si>
  <si>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</si>
  <si>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</si>
  <si>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</si>
  <si>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</si>
  <si>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</si>
  <si>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</si>
  <si>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</si>
  <si>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</si>
  <si>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</si>
  <si>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</si>
  <si>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</si>
  <si>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</si>
  <si>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</si>
  <si>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</si>
  <si>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</si>
  <si>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</si>
  <si>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</si>
  <si>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</si>
  <si>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</si>
  <si>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</si>
  <si>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</si>
  <si>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</si>
  <si>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</si>
  <si>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</si>
  <si>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</si>
  <si>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</si>
  <si>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</si>
  <si>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</si>
  <si>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</si>
  <si>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</si>
  <si>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</si>
  <si>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</si>
  <si>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</si>
  <si>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</si>
  <si>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</si>
  <si>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</si>
  <si>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</si>
  <si>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</si>
  <si>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</si>
  <si>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</si>
  <si>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</si>
  <si>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</si>
  <si>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</si>
  <si>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</si>
  <si>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</si>
  <si>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</si>
  <si>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</si>
  <si>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</si>
  <si>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</si>
  <si>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</si>
  <si>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</si>
  <si>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</si>
  <si>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</si>
  <si>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</si>
  <si>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</si>
  <si>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</si>
  <si>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</si>
  <si>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</si>
  <si>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</si>
  <si>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</si>
  <si>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</si>
  <si>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</si>
  <si>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</si>
  <si>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</si>
  <si>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</si>
  <si>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</si>
  <si>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</si>
  <si>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</si>
  <si>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</si>
  <si>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</si>
  <si>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</si>
  <si>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</si>
  <si>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</si>
  <si>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</si>
  <si>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</si>
  <si>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</si>
  <si>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</si>
  <si>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</si>
  <si>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</si>
  <si>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</si>
  <si>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</si>
  <si>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</si>
  <si>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</si>
  <si>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</si>
  <si>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</si>
  <si>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</si>
  <si>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</si>
  <si>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</si>
  <si>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</si>
  <si>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</si>
  <si>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</si>
  <si>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</si>
  <si>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</si>
  <si>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</si>
  <si>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</si>
  <si>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</si>
  <si>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</si>
  <si>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</si>
  <si>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</si>
  <si>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</si>
  <si>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</si>
  <si>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</si>
  <si>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</si>
  <si>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</si>
  <si>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</si>
  <si>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</si>
  <si>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</si>
  <si>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</si>
  <si>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</si>
  <si>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</si>
  <si>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</si>
  <si>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</si>
  <si>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</si>
  <si>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</si>
  <si>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</si>
  <si>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</si>
  <si>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</si>
  <si>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</si>
  <si>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</si>
  <si>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</si>
  <si>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</si>
  <si>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</si>
  <si>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</si>
  <si>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</si>
  <si>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</si>
  <si>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</si>
  <si>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</si>
  <si>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</si>
  <si>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</si>
  <si>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</si>
  <si>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</si>
  <si>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</si>
  <si>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</si>
  <si>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</si>
  <si>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</si>
  <si>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</si>
  <si>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</si>
  <si>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</si>
  <si>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</si>
  <si>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</si>
  <si>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</si>
  <si>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</si>
  <si>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</si>
  <si>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</si>
  <si>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</si>
  <si>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</si>
  <si>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</si>
  <si>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</si>
  <si>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</si>
  <si>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</si>
  <si>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</si>
  <si>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</si>
  <si>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</si>
  <si>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</si>
  <si>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</si>
  <si>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</si>
  <si>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</si>
  <si>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</si>
  <si>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</si>
  <si>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</si>
  <si>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</si>
  <si>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</si>
  <si>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</si>
  <si>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</si>
  <si>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</si>
  <si>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</si>
  <si>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</si>
  <si>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</si>
  <si>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</si>
  <si>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</si>
  <si>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</si>
  <si>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</si>
  <si>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</si>
  <si>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</si>
  <si>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</si>
  <si>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</si>
  <si>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</si>
  <si>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</si>
  <si>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</si>
  <si>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</si>
  <si>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</si>
  <si>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</si>
  <si>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</si>
  <si>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</si>
  <si>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</si>
  <si>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</si>
  <si>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</si>
  <si>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</si>
  <si>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</si>
  <si>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</si>
  <si>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</si>
  <si>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</si>
  <si>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</si>
  <si>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</si>
  <si>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</si>
  <si>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</si>
  <si>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</si>
  <si>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</si>
  <si>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</si>
  <si>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</si>
  <si>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</si>
  <si>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</si>
  <si>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</si>
  <si>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</si>
  <si>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</si>
  <si>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</si>
  <si>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</si>
  <si>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</si>
  <si>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</si>
  <si>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</si>
  <si>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</si>
  <si>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</si>
  <si>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</si>
  <si>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</si>
  <si>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</si>
  <si>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</si>
  <si>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</si>
  <si>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</si>
  <si>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</si>
  <si>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</si>
  <si>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</si>
  <si>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</si>
  <si>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</si>
  <si>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</si>
  <si>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</si>
  <si>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</si>
  <si>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</si>
  <si>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</si>
  <si>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</si>
  <si>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</si>
  <si>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</si>
  <si>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</si>
  <si>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</si>
  <si>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</si>
  <si>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</si>
  <si>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</si>
  <si>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</si>
  <si>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</si>
  <si>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</si>
  <si>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</si>
  <si>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</si>
  <si>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</si>
  <si>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</si>
  <si>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</si>
  <si>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</si>
  <si>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</si>
  <si>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</si>
  <si>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</si>
  <si>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</si>
  <si>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</si>
  <si>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</si>
  <si>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</si>
  <si>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</si>
  <si>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</si>
  <si>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</si>
  <si>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</si>
  <si>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</si>
  <si>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</si>
  <si>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</si>
  <si>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</si>
  <si>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</si>
  <si>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</si>
  <si>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</si>
  <si>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</si>
  <si>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</si>
  <si>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</si>
  <si>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</si>
  <si>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</si>
  <si>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</si>
  <si>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</si>
  <si>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</si>
  <si>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</si>
  <si>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</si>
  <si>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</si>
  <si>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</si>
  <si>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</si>
  <si>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</si>
  <si>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</si>
  <si>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</si>
  <si>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</si>
  <si>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</si>
  <si>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</si>
  <si>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</si>
  <si>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</si>
  <si>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</si>
  <si>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</si>
  <si>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</si>
  <si>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</si>
  <si>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</si>
  <si>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</si>
  <si>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</si>
  <si>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</si>
  <si>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</si>
  <si>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</si>
  <si>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</si>
  <si>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</si>
  <si>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</si>
  <si>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</si>
  <si>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</si>
  <si>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</si>
  <si>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</si>
  <si>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</si>
  <si>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</si>
  <si>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</si>
  <si>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</si>
  <si>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</si>
  <si>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</si>
  <si>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</si>
  <si>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</si>
  <si>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</si>
  <si>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</si>
  <si>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</si>
  <si>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</si>
  <si>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</si>
  <si>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</si>
  <si>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</si>
  <si>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</si>
  <si>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</si>
  <si>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</si>
  <si>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</si>
  <si>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ITM_FB64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</si>
</sst>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38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Normal" xfId="0" builtinId="0"/>
  </cellStyles>
  <dxfs count="10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46" zoomScale="75" zoomScaleNormal="75" zoomScalePageLayoutView="75" workbookViewId="0">
      <selection activeCell="C2195" sqref="C2195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2219</v>
      </c>
      <c r="D3" s="1" t="s">
        <v>7</v>
      </c>
      <c r="E3" s="5" t="s">
        <v>595</v>
      </c>
      <c r="F3" s="5" t="s">
        <v>2206</v>
      </c>
      <c r="G3" s="151">
        <v>0</v>
      </c>
      <c r="H3" s="151">
        <v>0</v>
      </c>
      <c r="I3" s="16" t="s">
        <v>1</v>
      </c>
      <c r="J3" s="16" t="s">
        <v>2191</v>
      </c>
      <c r="K3" s="134" t="s">
        <v>4586</v>
      </c>
      <c r="L3" s="7" t="s">
        <v>4614</v>
      </c>
      <c r="M3" s="21" t="s">
        <v>2436</v>
      </c>
      <c r="N3" s="21" t="s">
        <v>3785</v>
      </c>
      <c r="O3"/>
      <c r="P3" t="str">
        <f t="shared" ref="P3" si="0">IF(E3=F3,"","NOT EQUAL")</f>
        <v>NOT EQUAL</v>
      </c>
      <c r="Q3"/>
      <c r="R3"/>
      <c r="S3"/>
      <c r="T3" s="3" t="s">
        <v>4546</v>
      </c>
      <c r="U3" s="91" t="s">
        <v>4646</v>
      </c>
      <c r="V3" s="91" t="s">
        <v>4647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4605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2219</v>
      </c>
      <c r="D6" s="1" t="s">
        <v>7</v>
      </c>
      <c r="E6" s="16" t="s">
        <v>1918</v>
      </c>
      <c r="F6" s="16" t="s">
        <v>1918</v>
      </c>
      <c r="G6" s="151">
        <v>0</v>
      </c>
      <c r="H6" s="151">
        <v>0</v>
      </c>
      <c r="I6" s="16" t="s">
        <v>3</v>
      </c>
      <c r="J6" s="16" t="s">
        <v>2191</v>
      </c>
      <c r="K6" s="134" t="s">
        <v>4587</v>
      </c>
      <c r="M6" s="21" t="s">
        <v>2715</v>
      </c>
      <c r="N6" s="21" t="s">
        <v>3785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2219</v>
      </c>
      <c r="D7" s="1" t="s">
        <v>7</v>
      </c>
      <c r="E7" s="16" t="s">
        <v>1897</v>
      </c>
      <c r="F7" s="16" t="s">
        <v>1897</v>
      </c>
      <c r="G7" s="151">
        <v>0</v>
      </c>
      <c r="H7" s="151">
        <v>0</v>
      </c>
      <c r="I7" s="16" t="s">
        <v>3</v>
      </c>
      <c r="J7" s="16" t="s">
        <v>2191</v>
      </c>
      <c r="K7" s="134" t="s">
        <v>4587</v>
      </c>
      <c r="M7" s="21" t="s">
        <v>2650</v>
      </c>
      <c r="N7" s="21" t="s">
        <v>3785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2334</v>
      </c>
      <c r="D8" s="92" t="s">
        <v>4365</v>
      </c>
      <c r="E8" s="16" t="s">
        <v>2084</v>
      </c>
      <c r="F8" s="16" t="s">
        <v>2084</v>
      </c>
      <c r="G8" s="151">
        <v>0</v>
      </c>
      <c r="H8" s="156">
        <v>99</v>
      </c>
      <c r="I8" s="16" t="s">
        <v>3</v>
      </c>
      <c r="J8" s="16" t="s">
        <v>2191</v>
      </c>
      <c r="K8" s="134" t="s">
        <v>4587</v>
      </c>
      <c r="L8" t="s">
        <v>4305</v>
      </c>
      <c r="M8" s="21" t="s">
        <v>3072</v>
      </c>
      <c r="N8" s="21" t="s">
        <v>3785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2219</v>
      </c>
      <c r="D9" s="1" t="s">
        <v>7</v>
      </c>
      <c r="E9" s="16" t="s">
        <v>2027</v>
      </c>
      <c r="F9" s="16" t="s">
        <v>2027</v>
      </c>
      <c r="G9" s="151">
        <v>0</v>
      </c>
      <c r="H9" s="151">
        <v>0</v>
      </c>
      <c r="I9" s="16" t="s">
        <v>3</v>
      </c>
      <c r="J9" s="16" t="s">
        <v>2191</v>
      </c>
      <c r="K9" s="134" t="s">
        <v>4587</v>
      </c>
      <c r="M9" s="21" t="s">
        <v>2934</v>
      </c>
      <c r="N9" s="21" t="s">
        <v>3785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2219</v>
      </c>
      <c r="D10" s="1" t="s">
        <v>7</v>
      </c>
      <c r="E10" s="16" t="s">
        <v>1905</v>
      </c>
      <c r="F10" s="16" t="s">
        <v>1905</v>
      </c>
      <c r="G10" s="151">
        <v>0</v>
      </c>
      <c r="H10" s="151">
        <v>0</v>
      </c>
      <c r="I10" s="16" t="s">
        <v>3</v>
      </c>
      <c r="J10" s="16" t="s">
        <v>2191</v>
      </c>
      <c r="K10" s="134" t="s">
        <v>4587</v>
      </c>
      <c r="M10" s="21" t="s">
        <v>2677</v>
      </c>
      <c r="N10" s="21" t="s">
        <v>3785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2219</v>
      </c>
      <c r="D11" s="1" t="s">
        <v>7</v>
      </c>
      <c r="E11" s="16" t="s">
        <v>1906</v>
      </c>
      <c r="F11" s="16" t="s">
        <v>1906</v>
      </c>
      <c r="G11" s="151">
        <v>0</v>
      </c>
      <c r="H11" s="151">
        <v>0</v>
      </c>
      <c r="I11" s="16" t="s">
        <v>3</v>
      </c>
      <c r="J11" s="16" t="s">
        <v>2191</v>
      </c>
      <c r="K11" s="134" t="s">
        <v>4587</v>
      </c>
      <c r="M11" s="21" t="s">
        <v>2678</v>
      </c>
      <c r="N11" s="21" t="s">
        <v>3785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2219</v>
      </c>
      <c r="D12" s="1" t="s">
        <v>7</v>
      </c>
      <c r="E12" s="16" t="s">
        <v>1907</v>
      </c>
      <c r="F12" s="16" t="s">
        <v>1907</v>
      </c>
      <c r="G12" s="151">
        <v>0</v>
      </c>
      <c r="H12" s="151">
        <v>0</v>
      </c>
      <c r="I12" s="16" t="s">
        <v>3</v>
      </c>
      <c r="J12" s="16" t="s">
        <v>2191</v>
      </c>
      <c r="K12" s="134" t="s">
        <v>4587</v>
      </c>
      <c r="M12" s="21" t="s">
        <v>2679</v>
      </c>
      <c r="N12" s="21" t="s">
        <v>3785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2219</v>
      </c>
      <c r="D13" s="1" t="s">
        <v>7</v>
      </c>
      <c r="E13" s="16" t="s">
        <v>1855</v>
      </c>
      <c r="F13" s="16" t="s">
        <v>1855</v>
      </c>
      <c r="G13" s="151">
        <v>0</v>
      </c>
      <c r="H13" s="151">
        <v>0</v>
      </c>
      <c r="I13" s="16" t="s">
        <v>3</v>
      </c>
      <c r="J13" s="16" t="s">
        <v>2191</v>
      </c>
      <c r="K13" s="134" t="s">
        <v>4587</v>
      </c>
      <c r="M13" s="21" t="s">
        <v>2552</v>
      </c>
      <c r="N13" s="21" t="s">
        <v>3785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2219</v>
      </c>
      <c r="D14" s="1" t="s">
        <v>7</v>
      </c>
      <c r="E14" s="16" t="s">
        <v>1856</v>
      </c>
      <c r="F14" s="16" t="s">
        <v>1856</v>
      </c>
      <c r="G14" s="151">
        <v>0</v>
      </c>
      <c r="H14" s="151">
        <v>0</v>
      </c>
      <c r="I14" s="16" t="s">
        <v>3</v>
      </c>
      <c r="J14" s="16" t="s">
        <v>2191</v>
      </c>
      <c r="K14" s="134" t="s">
        <v>4587</v>
      </c>
      <c r="M14" s="21" t="s">
        <v>2553</v>
      </c>
      <c r="N14" s="21" t="s">
        <v>3785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2219</v>
      </c>
      <c r="D15" s="1" t="s">
        <v>7</v>
      </c>
      <c r="E15" s="16" t="s">
        <v>1857</v>
      </c>
      <c r="F15" s="16" t="s">
        <v>1857</v>
      </c>
      <c r="G15" s="151">
        <v>0</v>
      </c>
      <c r="H15" s="151">
        <v>0</v>
      </c>
      <c r="I15" s="16" t="s">
        <v>3</v>
      </c>
      <c r="J15" s="16" t="s">
        <v>2191</v>
      </c>
      <c r="K15" s="134" t="s">
        <v>4587</v>
      </c>
      <c r="M15" s="21" t="s">
        <v>2555</v>
      </c>
      <c r="N15" s="21" t="s">
        <v>3785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2219</v>
      </c>
      <c r="D16" s="1" t="s">
        <v>7</v>
      </c>
      <c r="E16" s="16" t="s">
        <v>435</v>
      </c>
      <c r="F16" s="16" t="s">
        <v>435</v>
      </c>
      <c r="G16" s="151">
        <v>0</v>
      </c>
      <c r="H16" s="151">
        <v>0</v>
      </c>
      <c r="I16" s="16" t="s">
        <v>3</v>
      </c>
      <c r="J16" s="16" t="s">
        <v>2191</v>
      </c>
      <c r="K16" s="134" t="s">
        <v>4587</v>
      </c>
      <c r="M16" s="21" t="s">
        <v>3086</v>
      </c>
      <c r="N16" s="21" t="s">
        <v>3785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2219</v>
      </c>
      <c r="D17" s="1" t="s">
        <v>7</v>
      </c>
      <c r="E17" s="16" t="s">
        <v>436</v>
      </c>
      <c r="F17" s="16" t="s">
        <v>436</v>
      </c>
      <c r="G17" s="151">
        <v>0</v>
      </c>
      <c r="H17" s="151">
        <v>0</v>
      </c>
      <c r="I17" s="16" t="s">
        <v>3</v>
      </c>
      <c r="J17" s="16" t="s">
        <v>2191</v>
      </c>
      <c r="K17" s="134" t="s">
        <v>4587</v>
      </c>
      <c r="M17" s="21" t="s">
        <v>3087</v>
      </c>
      <c r="N17" s="21" t="s">
        <v>3785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2219</v>
      </c>
      <c r="D18" s="1" t="s">
        <v>7</v>
      </c>
      <c r="E18" s="16" t="s">
        <v>2091</v>
      </c>
      <c r="F18" s="16" t="s">
        <v>2091</v>
      </c>
      <c r="G18" s="151">
        <v>0</v>
      </c>
      <c r="H18" s="151">
        <v>0</v>
      </c>
      <c r="I18" s="16" t="s">
        <v>3</v>
      </c>
      <c r="J18" s="16" t="s">
        <v>2191</v>
      </c>
      <c r="K18" s="134" t="s">
        <v>4587</v>
      </c>
      <c r="M18" s="21" t="s">
        <v>3088</v>
      </c>
      <c r="N18" s="21" t="s">
        <v>3785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2219</v>
      </c>
      <c r="D19" s="1" t="s">
        <v>7</v>
      </c>
      <c r="E19" s="16" t="s">
        <v>2092</v>
      </c>
      <c r="F19" s="16" t="s">
        <v>2092</v>
      </c>
      <c r="G19" s="151">
        <v>0</v>
      </c>
      <c r="H19" s="151">
        <v>0</v>
      </c>
      <c r="I19" s="16" t="s">
        <v>3</v>
      </c>
      <c r="J19" s="16" t="s">
        <v>2191</v>
      </c>
      <c r="K19" s="134" t="s">
        <v>4587</v>
      </c>
      <c r="M19" s="21" t="s">
        <v>3089</v>
      </c>
      <c r="N19" s="21" t="s">
        <v>3785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2219</v>
      </c>
      <c r="D20" s="1" t="s">
        <v>7</v>
      </c>
      <c r="E20" s="16" t="s">
        <v>2093</v>
      </c>
      <c r="F20" s="16" t="s">
        <v>2093</v>
      </c>
      <c r="G20" s="151">
        <v>0</v>
      </c>
      <c r="H20" s="151">
        <v>0</v>
      </c>
      <c r="I20" s="16" t="s">
        <v>3</v>
      </c>
      <c r="J20" s="16" t="s">
        <v>2191</v>
      </c>
      <c r="K20" s="134" t="s">
        <v>4587</v>
      </c>
      <c r="M20" s="21" t="s">
        <v>3090</v>
      </c>
      <c r="N20" s="21" t="s">
        <v>3785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2219</v>
      </c>
      <c r="D21" s="1" t="s">
        <v>7</v>
      </c>
      <c r="E21" s="16" t="s">
        <v>437</v>
      </c>
      <c r="F21" s="16" t="s">
        <v>437</v>
      </c>
      <c r="G21" s="151">
        <v>0</v>
      </c>
      <c r="H21" s="151">
        <v>0</v>
      </c>
      <c r="I21" s="16" t="s">
        <v>3</v>
      </c>
      <c r="J21" s="16" t="s">
        <v>2191</v>
      </c>
      <c r="K21" s="134" t="s">
        <v>4587</v>
      </c>
      <c r="M21" s="21" t="s">
        <v>3091</v>
      </c>
      <c r="N21" s="21" t="s">
        <v>3785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2219</v>
      </c>
      <c r="D22" s="1" t="s">
        <v>7</v>
      </c>
      <c r="E22" s="16" t="s">
        <v>2094</v>
      </c>
      <c r="F22" s="16" t="s">
        <v>2094</v>
      </c>
      <c r="G22" s="151">
        <v>0</v>
      </c>
      <c r="H22" s="151">
        <v>0</v>
      </c>
      <c r="I22" s="16" t="s">
        <v>3</v>
      </c>
      <c r="J22" s="16" t="s">
        <v>2191</v>
      </c>
      <c r="K22" s="134" t="s">
        <v>4587</v>
      </c>
      <c r="M22" s="21" t="s">
        <v>3092</v>
      </c>
      <c r="N22" s="21" t="s">
        <v>3785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2219</v>
      </c>
      <c r="D23" s="1" t="s">
        <v>7</v>
      </c>
      <c r="E23" s="16" t="s">
        <v>438</v>
      </c>
      <c r="F23" s="16" t="s">
        <v>438</v>
      </c>
      <c r="G23" s="151">
        <v>0</v>
      </c>
      <c r="H23" s="151">
        <v>0</v>
      </c>
      <c r="I23" s="16" t="s">
        <v>3</v>
      </c>
      <c r="J23" s="16" t="s">
        <v>2191</v>
      </c>
      <c r="K23" s="134" t="s">
        <v>4587</v>
      </c>
      <c r="M23" s="21" t="s">
        <v>3093</v>
      </c>
      <c r="N23" s="21" t="s">
        <v>3785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2219</v>
      </c>
      <c r="D24" s="1" t="s">
        <v>7</v>
      </c>
      <c r="E24" s="16" t="s">
        <v>439</v>
      </c>
      <c r="F24" s="16" t="s">
        <v>439</v>
      </c>
      <c r="G24" s="151">
        <v>0</v>
      </c>
      <c r="H24" s="151">
        <v>0</v>
      </c>
      <c r="I24" s="16" t="s">
        <v>3</v>
      </c>
      <c r="J24" s="16" t="s">
        <v>2191</v>
      </c>
      <c r="K24" s="134" t="s">
        <v>4587</v>
      </c>
      <c r="M24" s="21" t="s">
        <v>3094</v>
      </c>
      <c r="N24" s="21" t="s">
        <v>3785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2263</v>
      </c>
      <c r="D25" s="36" t="s">
        <v>4158</v>
      </c>
      <c r="E25" s="16" t="s">
        <v>1877</v>
      </c>
      <c r="F25" s="16" t="s">
        <v>1877</v>
      </c>
      <c r="G25" s="151">
        <v>0</v>
      </c>
      <c r="H25" s="151">
        <v>99</v>
      </c>
      <c r="I25" s="16" t="s">
        <v>3</v>
      </c>
      <c r="J25" s="16" t="s">
        <v>2191</v>
      </c>
      <c r="K25" s="134" t="s">
        <v>4587</v>
      </c>
      <c r="M25" s="21" t="s">
        <v>2595</v>
      </c>
      <c r="N25" s="21" t="s">
        <v>3785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2275</v>
      </c>
      <c r="D26" s="36" t="s">
        <v>4158</v>
      </c>
      <c r="E26" s="16" t="s">
        <v>1887</v>
      </c>
      <c r="F26" s="16" t="s">
        <v>1887</v>
      </c>
      <c r="G26" s="151">
        <v>0</v>
      </c>
      <c r="H26" s="151">
        <v>99</v>
      </c>
      <c r="I26" s="16" t="s">
        <v>3</v>
      </c>
      <c r="J26" s="16" t="s">
        <v>2191</v>
      </c>
      <c r="K26" s="134" t="s">
        <v>4587</v>
      </c>
      <c r="M26" s="21" t="s">
        <v>2616</v>
      </c>
      <c r="N26" s="21" t="s">
        <v>3785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2219</v>
      </c>
      <c r="D27" s="1" t="s">
        <v>7</v>
      </c>
      <c r="E27" s="16" t="s">
        <v>1870</v>
      </c>
      <c r="F27" s="16" t="s">
        <v>1870</v>
      </c>
      <c r="G27" s="151">
        <v>0</v>
      </c>
      <c r="H27" s="151">
        <v>0</v>
      </c>
      <c r="I27" s="16" t="s">
        <v>3</v>
      </c>
      <c r="J27" s="16" t="s">
        <v>2191</v>
      </c>
      <c r="K27" s="134" t="s">
        <v>4587</v>
      </c>
      <c r="M27" s="21" t="s">
        <v>2578</v>
      </c>
      <c r="N27" s="21" t="s">
        <v>3785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2219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2191</v>
      </c>
      <c r="K28" s="134" t="s">
        <v>4587</v>
      </c>
      <c r="M28" s="21" t="s">
        <v>2844</v>
      </c>
      <c r="N28" s="21" t="s">
        <v>3785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2219</v>
      </c>
      <c r="D29" s="1" t="s">
        <v>7</v>
      </c>
      <c r="E29" s="16" t="s">
        <v>1883</v>
      </c>
      <c r="F29" s="16" t="s">
        <v>1883</v>
      </c>
      <c r="G29" s="151">
        <v>0</v>
      </c>
      <c r="H29" s="151">
        <v>0</v>
      </c>
      <c r="I29" s="16" t="s">
        <v>3</v>
      </c>
      <c r="J29" s="16" t="s">
        <v>2191</v>
      </c>
      <c r="K29" s="134" t="s">
        <v>4587</v>
      </c>
      <c r="M29" s="21" t="s">
        <v>2610</v>
      </c>
      <c r="N29" s="21" t="s">
        <v>3785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2219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2191</v>
      </c>
      <c r="K30" s="134" t="s">
        <v>4587</v>
      </c>
      <c r="M30" s="21" t="s">
        <v>2674</v>
      </c>
      <c r="N30" s="21" t="s">
        <v>3785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2219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2191</v>
      </c>
      <c r="K31" s="134" t="s">
        <v>4587</v>
      </c>
      <c r="M31" s="21" t="s">
        <v>2529</v>
      </c>
      <c r="N31" s="21" t="s">
        <v>3785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4552</v>
      </c>
      <c r="U31" s="114" t="s">
        <v>4460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2219</v>
      </c>
      <c r="D32" s="1" t="s">
        <v>7</v>
      </c>
      <c r="E32" s="16" t="s">
        <v>1942</v>
      </c>
      <c r="F32" s="16" t="s">
        <v>1942</v>
      </c>
      <c r="G32" s="151">
        <v>0</v>
      </c>
      <c r="H32" s="151">
        <v>0</v>
      </c>
      <c r="I32" s="16" t="s">
        <v>3</v>
      </c>
      <c r="J32" s="16" t="s">
        <v>2191</v>
      </c>
      <c r="K32" s="134" t="s">
        <v>4587</v>
      </c>
      <c r="M32" s="21" t="s">
        <v>2763</v>
      </c>
      <c r="N32" s="21" t="s">
        <v>3785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2219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2191</v>
      </c>
      <c r="K33" s="134" t="s">
        <v>4587</v>
      </c>
      <c r="M33" s="21" t="s">
        <v>2824</v>
      </c>
      <c r="N33" s="21" t="s">
        <v>3785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2219</v>
      </c>
      <c r="D34" s="1" t="s">
        <v>7</v>
      </c>
      <c r="E34" s="16" t="s">
        <v>2017</v>
      </c>
      <c r="F34" s="16" t="s">
        <v>2017</v>
      </c>
      <c r="G34" s="151">
        <v>0</v>
      </c>
      <c r="H34" s="151">
        <v>0</v>
      </c>
      <c r="I34" s="16" t="s">
        <v>3</v>
      </c>
      <c r="J34" s="16" t="s">
        <v>2191</v>
      </c>
      <c r="K34" s="134" t="s">
        <v>4587</v>
      </c>
      <c r="M34" s="21" t="s">
        <v>2912</v>
      </c>
      <c r="N34" s="21" t="s">
        <v>3785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4578</v>
      </c>
      <c r="U34" s="114" t="s">
        <v>4460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2219</v>
      </c>
      <c r="D35" s="1" t="s">
        <v>7</v>
      </c>
      <c r="E35" s="16" t="s">
        <v>2045</v>
      </c>
      <c r="F35" s="16" t="s">
        <v>2045</v>
      </c>
      <c r="G35" s="151">
        <v>0</v>
      </c>
      <c r="H35" s="151">
        <v>0</v>
      </c>
      <c r="I35" s="16" t="s">
        <v>3</v>
      </c>
      <c r="J35" s="16" t="s">
        <v>2191</v>
      </c>
      <c r="K35" s="134" t="s">
        <v>4587</v>
      </c>
      <c r="M35" s="21" t="s">
        <v>2984</v>
      </c>
      <c r="N35" s="21" t="s">
        <v>3785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2219</v>
      </c>
      <c r="D36" s="1" t="s">
        <v>7</v>
      </c>
      <c r="E36" s="16" t="s">
        <v>2057</v>
      </c>
      <c r="F36" s="16" t="s">
        <v>2057</v>
      </c>
      <c r="G36" s="151">
        <v>0</v>
      </c>
      <c r="H36" s="151">
        <v>0</v>
      </c>
      <c r="I36" s="16" t="s">
        <v>3</v>
      </c>
      <c r="J36" s="16" t="s">
        <v>2191</v>
      </c>
      <c r="K36" s="134" t="s">
        <v>4587</v>
      </c>
      <c r="M36" s="21" t="s">
        <v>3003</v>
      </c>
      <c r="N36" s="21" t="s">
        <v>3785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2219</v>
      </c>
      <c r="D37" s="1" t="s">
        <v>7</v>
      </c>
      <c r="E37" s="16" t="s">
        <v>2126</v>
      </c>
      <c r="F37" s="16" t="s">
        <v>2126</v>
      </c>
      <c r="G37" s="142">
        <v>0</v>
      </c>
      <c r="H37" s="142">
        <v>0</v>
      </c>
      <c r="I37" s="16" t="s">
        <v>3</v>
      </c>
      <c r="J37" s="16" t="s">
        <v>2191</v>
      </c>
      <c r="K37" s="134" t="s">
        <v>4587</v>
      </c>
      <c r="M37" s="21" t="s">
        <v>3174</v>
      </c>
      <c r="N37" s="21" t="s">
        <v>3785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2331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2191</v>
      </c>
      <c r="K38" s="134" t="s">
        <v>4587</v>
      </c>
      <c r="M38" s="21" t="s">
        <v>2878</v>
      </c>
      <c r="N38" s="21" t="s">
        <v>3785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4548</v>
      </c>
      <c r="U38" s="116" t="s">
        <v>4460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2219</v>
      </c>
      <c r="D39" s="1" t="s">
        <v>7</v>
      </c>
      <c r="E39" s="16" t="s">
        <v>405</v>
      </c>
      <c r="F39" s="16" t="s">
        <v>405</v>
      </c>
      <c r="G39" s="151">
        <v>0</v>
      </c>
      <c r="H39" s="151">
        <v>0</v>
      </c>
      <c r="I39" s="16" t="s">
        <v>3</v>
      </c>
      <c r="J39" s="16" t="s">
        <v>2191</v>
      </c>
      <c r="K39" s="134" t="s">
        <v>4587</v>
      </c>
      <c r="M39" s="21" t="s">
        <v>3030</v>
      </c>
      <c r="N39" s="21" t="s">
        <v>3785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4089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2192</v>
      </c>
      <c r="K40" s="134" t="s">
        <v>4587</v>
      </c>
      <c r="M40" s="21" t="s">
        <v>2569</v>
      </c>
      <c r="N40" s="21" t="s">
        <v>3785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4573</v>
      </c>
      <c r="U40" s="118" t="s">
        <v>4460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2394</v>
      </c>
      <c r="D41" s="1" t="s">
        <v>7</v>
      </c>
      <c r="E41" s="16" t="s">
        <v>2090</v>
      </c>
      <c r="F41" s="16" t="s">
        <v>2090</v>
      </c>
      <c r="G41" s="151">
        <v>0</v>
      </c>
      <c r="H41" s="151">
        <v>0</v>
      </c>
      <c r="I41" s="16" t="s">
        <v>3</v>
      </c>
      <c r="J41" s="16" t="s">
        <v>2190</v>
      </c>
      <c r="K41" s="134" t="s">
        <v>4587</v>
      </c>
      <c r="M41" s="21" t="s">
        <v>3085</v>
      </c>
      <c r="N41" s="21" t="s">
        <v>3785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4573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2256</v>
      </c>
      <c r="D42" s="1" t="s">
        <v>7</v>
      </c>
      <c r="E42" s="16" t="s">
        <v>1853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2190</v>
      </c>
      <c r="K42" s="134" t="s">
        <v>4587</v>
      </c>
      <c r="M42" s="21" t="s">
        <v>2550</v>
      </c>
      <c r="N42" s="21" t="s">
        <v>3785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4573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2257</v>
      </c>
      <c r="D43" s="1" t="s">
        <v>7</v>
      </c>
      <c r="E43" s="16" t="s">
        <v>1854</v>
      </c>
      <c r="F43" s="16" t="s">
        <v>1854</v>
      </c>
      <c r="G43" s="151">
        <v>0</v>
      </c>
      <c r="H43" s="151">
        <v>0</v>
      </c>
      <c r="I43" s="16" t="s">
        <v>3</v>
      </c>
      <c r="J43" s="16" t="s">
        <v>2190</v>
      </c>
      <c r="K43" s="134" t="s">
        <v>4587</v>
      </c>
      <c r="M43" s="21" t="s">
        <v>2551</v>
      </c>
      <c r="N43" s="21" t="s">
        <v>3785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4573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2352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2191</v>
      </c>
      <c r="K44" s="134" t="s">
        <v>4587</v>
      </c>
      <c r="M44" s="21" t="s">
        <v>2941</v>
      </c>
      <c r="N44" s="21" t="s">
        <v>3785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2353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2191</v>
      </c>
      <c r="K45" s="134" t="s">
        <v>4587</v>
      </c>
      <c r="M45" s="21" t="s">
        <v>2942</v>
      </c>
      <c r="N45" s="21" t="s">
        <v>3785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2245</v>
      </c>
      <c r="D46" s="1" t="s">
        <v>7</v>
      </c>
      <c r="E46" s="16" t="s">
        <v>1833</v>
      </c>
      <c r="F46" s="16" t="s">
        <v>1833</v>
      </c>
      <c r="G46" s="151">
        <v>0</v>
      </c>
      <c r="H46" s="151">
        <v>0</v>
      </c>
      <c r="I46" s="16" t="s">
        <v>3</v>
      </c>
      <c r="J46" s="16" t="s">
        <v>2192</v>
      </c>
      <c r="K46" s="134" t="s">
        <v>4587</v>
      </c>
      <c r="M46" s="21" t="s">
        <v>2518</v>
      </c>
      <c r="N46" s="21" t="s">
        <v>3785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4551</v>
      </c>
      <c r="U46" s="118" t="s">
        <v>4460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2269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2190</v>
      </c>
      <c r="K47" s="134" t="s">
        <v>4587</v>
      </c>
      <c r="M47" s="21" t="s">
        <v>2602</v>
      </c>
      <c r="N47" s="21" t="s">
        <v>3785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4573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2219</v>
      </c>
      <c r="D48" s="1" t="s">
        <v>7</v>
      </c>
      <c r="E48" s="16" t="s">
        <v>1904</v>
      </c>
      <c r="F48" s="16" t="s">
        <v>1904</v>
      </c>
      <c r="G48" s="151">
        <v>0</v>
      </c>
      <c r="H48" s="151">
        <v>0</v>
      </c>
      <c r="I48" s="16" t="s">
        <v>3</v>
      </c>
      <c r="J48" s="16" t="s">
        <v>2191</v>
      </c>
      <c r="K48" s="134" t="s">
        <v>4587</v>
      </c>
      <c r="M48" s="21" t="s">
        <v>2672</v>
      </c>
      <c r="N48" s="21" t="s">
        <v>3785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2371</v>
      </c>
      <c r="D49" s="1" t="s">
        <v>310</v>
      </c>
      <c r="E49" s="16" t="s">
        <v>2048</v>
      </c>
      <c r="F49" s="16" t="s">
        <v>2048</v>
      </c>
      <c r="G49" s="151">
        <v>0</v>
      </c>
      <c r="H49" s="151">
        <v>99</v>
      </c>
      <c r="I49" s="16" t="s">
        <v>3</v>
      </c>
      <c r="J49" s="16" t="s">
        <v>2191</v>
      </c>
      <c r="K49" s="134" t="s">
        <v>4587</v>
      </c>
      <c r="M49" s="21" t="s">
        <v>2990</v>
      </c>
      <c r="N49" s="21" t="s">
        <v>3785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4573</v>
      </c>
      <c r="U49" s="116" t="s">
        <v>4460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2376</v>
      </c>
      <c r="D50" s="1" t="s">
        <v>7</v>
      </c>
      <c r="E50" s="16" t="s">
        <v>379</v>
      </c>
      <c r="F50" s="16" t="s">
        <v>379</v>
      </c>
      <c r="G50" s="151">
        <v>0</v>
      </c>
      <c r="H50" s="151">
        <v>0</v>
      </c>
      <c r="I50" s="16" t="s">
        <v>3</v>
      </c>
      <c r="J50" s="16" t="s">
        <v>2191</v>
      </c>
      <c r="K50" s="134" t="s">
        <v>4587</v>
      </c>
      <c r="M50" s="21" t="s">
        <v>2996</v>
      </c>
      <c r="N50" s="21" t="s">
        <v>3785</v>
      </c>
      <c r="O50"/>
      <c r="P50" t="str">
        <f t="shared" si="1"/>
        <v/>
      </c>
      <c r="Q50"/>
      <c r="R50"/>
      <c r="S50" s="151">
        <f t="shared" si="2"/>
        <v>10</v>
      </c>
      <c r="T50" s="3"/>
      <c r="U50" s="114"/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2377</v>
      </c>
      <c r="D51" s="1" t="s">
        <v>7</v>
      </c>
      <c r="E51" s="16" t="s">
        <v>380</v>
      </c>
      <c r="F51" s="16" t="s">
        <v>380</v>
      </c>
      <c r="G51" s="151">
        <v>0</v>
      </c>
      <c r="H51" s="151">
        <v>0</v>
      </c>
      <c r="I51" s="16" t="s">
        <v>3</v>
      </c>
      <c r="J51" s="16" t="s">
        <v>2191</v>
      </c>
      <c r="K51" s="134" t="s">
        <v>4587</v>
      </c>
      <c r="M51" s="21" t="s">
        <v>2997</v>
      </c>
      <c r="N51" s="21" t="s">
        <v>3785</v>
      </c>
      <c r="O51"/>
      <c r="P51" t="str">
        <f t="shared" si="1"/>
        <v/>
      </c>
      <c r="Q51"/>
      <c r="R51"/>
      <c r="S51" s="151">
        <f t="shared" si="2"/>
        <v>10</v>
      </c>
      <c r="T51" s="3"/>
      <c r="U51" s="114"/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2378</v>
      </c>
      <c r="D52" s="1" t="s">
        <v>7</v>
      </c>
      <c r="E52" s="16" t="s">
        <v>2054</v>
      </c>
      <c r="F52" s="16" t="s">
        <v>2054</v>
      </c>
      <c r="G52" s="151">
        <v>0</v>
      </c>
      <c r="H52" s="151">
        <v>0</v>
      </c>
      <c r="I52" s="16" t="s">
        <v>3</v>
      </c>
      <c r="J52" s="16" t="s">
        <v>2191</v>
      </c>
      <c r="K52" s="134" t="s">
        <v>4587</v>
      </c>
      <c r="M52" s="21" t="s">
        <v>2998</v>
      </c>
      <c r="N52" s="21" t="s">
        <v>3785</v>
      </c>
      <c r="O52"/>
      <c r="P52" t="str">
        <f t="shared" si="1"/>
        <v/>
      </c>
      <c r="Q52"/>
      <c r="R52"/>
      <c r="S52" s="151">
        <f t="shared" si="2"/>
        <v>10</v>
      </c>
      <c r="T52" s="3"/>
      <c r="U52" s="114"/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2379</v>
      </c>
      <c r="D53" s="1" t="s">
        <v>7</v>
      </c>
      <c r="E53" s="16" t="s">
        <v>381</v>
      </c>
      <c r="F53" s="16" t="s">
        <v>381</v>
      </c>
      <c r="G53" s="151">
        <v>0</v>
      </c>
      <c r="H53" s="151">
        <v>0</v>
      </c>
      <c r="I53" s="16" t="s">
        <v>3</v>
      </c>
      <c r="J53" s="16" t="s">
        <v>2191</v>
      </c>
      <c r="K53" s="134" t="s">
        <v>4587</v>
      </c>
      <c r="M53" s="21" t="s">
        <v>2999</v>
      </c>
      <c r="N53" s="21" t="s">
        <v>3785</v>
      </c>
      <c r="O53"/>
      <c r="P53" t="str">
        <f t="shared" si="1"/>
        <v/>
      </c>
      <c r="Q53"/>
      <c r="R53"/>
      <c r="S53" s="151">
        <f t="shared" si="2"/>
        <v>10</v>
      </c>
      <c r="T53" s="3"/>
      <c r="U53" s="114"/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2380</v>
      </c>
      <c r="D54" s="1" t="s">
        <v>7</v>
      </c>
      <c r="E54" s="16" t="s">
        <v>2055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2191</v>
      </c>
      <c r="K54" s="134" t="s">
        <v>4587</v>
      </c>
      <c r="M54" s="21" t="s">
        <v>3000</v>
      </c>
      <c r="N54" s="21" t="s">
        <v>3785</v>
      </c>
      <c r="O54"/>
      <c r="P54" t="str">
        <f t="shared" si="1"/>
        <v>NOT EQUAL</v>
      </c>
      <c r="Q54"/>
      <c r="R54"/>
      <c r="S54" s="151">
        <f t="shared" si="2"/>
        <v>10</v>
      </c>
      <c r="T54" s="3"/>
      <c r="U54" s="114"/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2381</v>
      </c>
      <c r="D55" s="1" t="s">
        <v>7</v>
      </c>
      <c r="E55" s="16" t="s">
        <v>2056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2191</v>
      </c>
      <c r="K55" s="134" t="s">
        <v>4587</v>
      </c>
      <c r="M55" s="21" t="s">
        <v>3001</v>
      </c>
      <c r="N55" s="21" t="s">
        <v>3785</v>
      </c>
      <c r="O55"/>
      <c r="P55" t="str">
        <f t="shared" si="1"/>
        <v>NOT EQUAL</v>
      </c>
      <c r="Q55"/>
      <c r="R55"/>
      <c r="S55" s="151">
        <f t="shared" si="2"/>
        <v>10</v>
      </c>
      <c r="T55" s="3"/>
      <c r="U55" s="114"/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2334</v>
      </c>
      <c r="D56" s="1" t="s">
        <v>310</v>
      </c>
      <c r="E56" s="16" t="s">
        <v>2007</v>
      </c>
      <c r="F56" s="16" t="s">
        <v>2007</v>
      </c>
      <c r="G56" s="151">
        <v>0</v>
      </c>
      <c r="H56" s="151">
        <v>99</v>
      </c>
      <c r="I56" s="16" t="s">
        <v>3</v>
      </c>
      <c r="J56" s="16" t="s">
        <v>2190</v>
      </c>
      <c r="K56" s="134" t="s">
        <v>4587</v>
      </c>
      <c r="M56" s="21" t="s">
        <v>2895</v>
      </c>
      <c r="N56" s="21" t="s">
        <v>3785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4573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2339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2190</v>
      </c>
      <c r="K57" s="134" t="s">
        <v>4587</v>
      </c>
      <c r="M57" s="21" t="s">
        <v>2900</v>
      </c>
      <c r="N57" s="21" t="s">
        <v>3785</v>
      </c>
      <c r="O57"/>
      <c r="P57" t="str">
        <f t="shared" si="1"/>
        <v/>
      </c>
      <c r="Q57"/>
      <c r="R57"/>
      <c r="S57" s="151">
        <f t="shared" si="2"/>
        <v>12</v>
      </c>
      <c r="T57" s="3" t="s">
        <v>4573</v>
      </c>
      <c r="U57" s="114"/>
      <c r="V57" s="114"/>
      <c r="W57" s="155" t="str">
        <f t="shared" si="6"/>
        <v>"RCL+"</v>
      </c>
      <c r="X57" s="105" t="str">
        <f t="shared" si="7"/>
        <v>RCL+</v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2340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2190</v>
      </c>
      <c r="K58" s="134" t="s">
        <v>4587</v>
      </c>
      <c r="M58" s="21" t="s">
        <v>2901</v>
      </c>
      <c r="N58" s="21" t="s">
        <v>3785</v>
      </c>
      <c r="O58"/>
      <c r="P58" t="str">
        <f t="shared" si="1"/>
        <v/>
      </c>
      <c r="Q58"/>
      <c r="R58"/>
      <c r="S58" s="151">
        <f t="shared" si="2"/>
        <v>13</v>
      </c>
      <c r="T58" s="3" t="s">
        <v>4573</v>
      </c>
      <c r="U58" s="114"/>
      <c r="V58" s="114"/>
      <c r="W58" s="155" t="str">
        <f t="shared" si="6"/>
        <v>"RCL-"</v>
      </c>
      <c r="X58" s="105" t="str">
        <f t="shared" si="7"/>
        <v>RCL-</v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2341</v>
      </c>
      <c r="D59" s="1" t="s">
        <v>7</v>
      </c>
      <c r="E59" s="16" t="s">
        <v>2012</v>
      </c>
      <c r="F59" s="16" t="s">
        <v>2012</v>
      </c>
      <c r="G59" s="151">
        <v>0</v>
      </c>
      <c r="H59" s="151">
        <v>0</v>
      </c>
      <c r="I59" s="16" t="s">
        <v>3</v>
      </c>
      <c r="J59" s="16" t="s">
        <v>2190</v>
      </c>
      <c r="K59" s="134" t="s">
        <v>4587</v>
      </c>
      <c r="M59" s="21" t="s">
        <v>2902</v>
      </c>
      <c r="N59" s="21" t="s">
        <v>3785</v>
      </c>
      <c r="O59"/>
      <c r="P59" t="str">
        <f t="shared" si="1"/>
        <v/>
      </c>
      <c r="Q59"/>
      <c r="R59"/>
      <c r="S59" s="151">
        <f t="shared" si="2"/>
        <v>14</v>
      </c>
      <c r="T59" s="3" t="s">
        <v>4573</v>
      </c>
      <c r="U59" s="114"/>
      <c r="V59" s="114" t="s">
        <v>4472</v>
      </c>
      <c r="W59" s="155" t="str">
        <f t="shared" si="6"/>
        <v>"RCL" STD_CROSS</v>
      </c>
      <c r="X59" s="105" t="str">
        <f t="shared" si="7"/>
        <v>RCLx</v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2342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2190</v>
      </c>
      <c r="K60" s="134" t="s">
        <v>4587</v>
      </c>
      <c r="M60" s="21" t="s">
        <v>2903</v>
      </c>
      <c r="N60" s="21" t="s">
        <v>3785</v>
      </c>
      <c r="O60"/>
      <c r="P60" t="str">
        <f t="shared" si="1"/>
        <v/>
      </c>
      <c r="Q60"/>
      <c r="R60"/>
      <c r="S60" s="151">
        <f t="shared" si="2"/>
        <v>15</v>
      </c>
      <c r="T60" s="3" t="s">
        <v>4573</v>
      </c>
      <c r="U60" s="114"/>
      <c r="V60" s="114"/>
      <c r="W60" s="155" t="str">
        <f t="shared" si="6"/>
        <v>"RCL/"</v>
      </c>
      <c r="X60" s="105" t="str">
        <f t="shared" si="7"/>
        <v>RCL/</v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2343</v>
      </c>
      <c r="D61" s="1" t="s">
        <v>7</v>
      </c>
      <c r="E61" s="16" t="s">
        <v>2013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2190</v>
      </c>
      <c r="K61" s="134" t="s">
        <v>4587</v>
      </c>
      <c r="M61" s="21" t="s">
        <v>2904</v>
      </c>
      <c r="N61" s="21" t="s">
        <v>3785</v>
      </c>
      <c r="O61"/>
      <c r="P61" t="str">
        <f t="shared" si="1"/>
        <v>NOT EQUAL</v>
      </c>
      <c r="Q61"/>
      <c r="R61"/>
      <c r="S61" s="151">
        <f t="shared" si="2"/>
        <v>16</v>
      </c>
      <c r="T61" s="3" t="s">
        <v>4573</v>
      </c>
      <c r="U61" s="114"/>
      <c r="V61" s="114" t="s">
        <v>4469</v>
      </c>
      <c r="W61" s="155" t="str">
        <f t="shared" si="6"/>
        <v>"RCL" STD_UP_ARROW</v>
      </c>
      <c r="X61" s="105" t="str">
        <f t="shared" si="7"/>
        <v>RCLMAX</v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2344</v>
      </c>
      <c r="D62" s="1" t="s">
        <v>7</v>
      </c>
      <c r="E62" s="16" t="s">
        <v>2014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2190</v>
      </c>
      <c r="K62" s="134" t="s">
        <v>4587</v>
      </c>
      <c r="M62" s="21" t="s">
        <v>2905</v>
      </c>
      <c r="N62" s="21" t="s">
        <v>3785</v>
      </c>
      <c r="O62"/>
      <c r="P62" t="str">
        <f t="shared" si="1"/>
        <v>NOT EQUAL</v>
      </c>
      <c r="Q62"/>
      <c r="R62"/>
      <c r="S62" s="151">
        <f t="shared" si="2"/>
        <v>17</v>
      </c>
      <c r="T62" s="3" t="s">
        <v>4573</v>
      </c>
      <c r="U62" s="114"/>
      <c r="V62" s="114" t="s">
        <v>4470</v>
      </c>
      <c r="W62" s="155" t="str">
        <f t="shared" si="6"/>
        <v>"RCL" STD_DOWN_ARROW</v>
      </c>
      <c r="X62" s="105" t="str">
        <f t="shared" si="7"/>
        <v>RCLMIN</v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2391</v>
      </c>
      <c r="D63" s="1" t="s">
        <v>7</v>
      </c>
      <c r="E63" s="16" t="s">
        <v>2082</v>
      </c>
      <c r="F63" s="16" t="s">
        <v>2082</v>
      </c>
      <c r="G63" s="151">
        <v>0</v>
      </c>
      <c r="H63" s="151">
        <v>0</v>
      </c>
      <c r="I63" s="16" t="s">
        <v>3</v>
      </c>
      <c r="J63" s="16" t="s">
        <v>2190</v>
      </c>
      <c r="K63" s="134" t="s">
        <v>4587</v>
      </c>
      <c r="M63" s="21" t="s">
        <v>3070</v>
      </c>
      <c r="N63" s="21" t="s">
        <v>3785</v>
      </c>
      <c r="O63"/>
      <c r="P63" t="str">
        <f t="shared" si="1"/>
        <v/>
      </c>
      <c r="Q63"/>
      <c r="R63"/>
      <c r="S63" s="151">
        <f t="shared" si="2"/>
        <v>18</v>
      </c>
      <c r="T63" s="3" t="s">
        <v>4548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2392</v>
      </c>
      <c r="D64" s="1" t="s">
        <v>7</v>
      </c>
      <c r="E64" s="16" t="s">
        <v>2083</v>
      </c>
      <c r="F64" s="16" t="s">
        <v>2083</v>
      </c>
      <c r="G64" s="151">
        <v>0</v>
      </c>
      <c r="H64" s="151">
        <v>0</v>
      </c>
      <c r="I64" s="16" t="s">
        <v>3</v>
      </c>
      <c r="J64" s="16" t="s">
        <v>2190</v>
      </c>
      <c r="K64" s="134" t="s">
        <v>4587</v>
      </c>
      <c r="M64" s="21" t="s">
        <v>3071</v>
      </c>
      <c r="N64" s="21" t="s">
        <v>3785</v>
      </c>
      <c r="O64"/>
      <c r="P64" t="str">
        <f t="shared" si="1"/>
        <v/>
      </c>
      <c r="Q64"/>
      <c r="R64"/>
      <c r="S64" s="151">
        <f t="shared" si="2"/>
        <v>19</v>
      </c>
      <c r="T64" s="3" t="s">
        <v>4548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2396</v>
      </c>
      <c r="D65" s="1" t="s">
        <v>7</v>
      </c>
      <c r="E65" s="16" t="s">
        <v>2096</v>
      </c>
      <c r="F65" s="16" t="s">
        <v>2096</v>
      </c>
      <c r="G65" s="151">
        <v>0</v>
      </c>
      <c r="H65" s="151">
        <v>0</v>
      </c>
      <c r="I65" s="16" t="s">
        <v>3</v>
      </c>
      <c r="J65" s="16" t="s">
        <v>2190</v>
      </c>
      <c r="K65" s="134" t="s">
        <v>4587</v>
      </c>
      <c r="M65" s="21" t="s">
        <v>3099</v>
      </c>
      <c r="N65" s="21" t="s">
        <v>3785</v>
      </c>
      <c r="O65"/>
      <c r="P65" t="str">
        <f t="shared" si="1"/>
        <v/>
      </c>
      <c r="Q65"/>
      <c r="R65"/>
      <c r="S65" s="151">
        <f t="shared" si="2"/>
        <v>20</v>
      </c>
      <c r="T65" s="3" t="s">
        <v>4548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2410</v>
      </c>
      <c r="D66" s="1" t="s">
        <v>7</v>
      </c>
      <c r="E66" s="16" t="s">
        <v>505</v>
      </c>
      <c r="F66" s="16" t="s">
        <v>505</v>
      </c>
      <c r="G66" s="151">
        <v>0</v>
      </c>
      <c r="H66" s="151">
        <v>0</v>
      </c>
      <c r="I66" s="16" t="s">
        <v>3</v>
      </c>
      <c r="J66" s="16" t="s">
        <v>2190</v>
      </c>
      <c r="K66" s="134" t="s">
        <v>4587</v>
      </c>
      <c r="M66" s="21" t="s">
        <v>3196</v>
      </c>
      <c r="N66" s="21" t="s">
        <v>3785</v>
      </c>
      <c r="O66"/>
      <c r="P66" t="str">
        <f t="shared" si="1"/>
        <v/>
      </c>
      <c r="Q66"/>
      <c r="R66"/>
      <c r="S66" s="151">
        <f t="shared" si="2"/>
        <v>21</v>
      </c>
      <c r="T66" s="133" t="s">
        <v>4577</v>
      </c>
      <c r="U66" s="114"/>
      <c r="V66" s="120" t="s">
        <v>4454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2218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2190</v>
      </c>
      <c r="K67" s="134" t="s">
        <v>4587</v>
      </c>
      <c r="M67" s="21" t="s">
        <v>2444</v>
      </c>
      <c r="N67" s="21" t="s">
        <v>3785</v>
      </c>
      <c r="O67"/>
      <c r="P67" t="str">
        <f t="shared" si="1"/>
        <v/>
      </c>
      <c r="Q67"/>
      <c r="R67"/>
      <c r="S67" s="151">
        <f t="shared" si="2"/>
        <v>22</v>
      </c>
      <c r="T67" s="3" t="s">
        <v>4548</v>
      </c>
      <c r="U67" s="114"/>
      <c r="V67" s="114" t="s">
        <v>4648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4107</v>
      </c>
      <c r="D68" s="1" t="s">
        <v>7</v>
      </c>
      <c r="E68" s="16" t="s">
        <v>2095</v>
      </c>
      <c r="F68" s="16" t="s">
        <v>2095</v>
      </c>
      <c r="G68" s="151">
        <v>0</v>
      </c>
      <c r="H68" s="151">
        <v>0</v>
      </c>
      <c r="I68" s="16" t="s">
        <v>3</v>
      </c>
      <c r="J68" s="16" t="s">
        <v>2190</v>
      </c>
      <c r="K68" s="134" t="s">
        <v>4587</v>
      </c>
      <c r="M68" s="21" t="s">
        <v>3095</v>
      </c>
      <c r="N68" s="21" t="s">
        <v>3785</v>
      </c>
      <c r="O68"/>
      <c r="P68" t="str">
        <f t="shared" si="1"/>
        <v/>
      </c>
      <c r="Q68"/>
      <c r="R68"/>
      <c r="S68" s="151">
        <f t="shared" si="2"/>
        <v>23</v>
      </c>
      <c r="T68" s="3" t="s">
        <v>4548</v>
      </c>
      <c r="U68" s="114"/>
      <c r="V68" s="120" t="s">
        <v>4452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2217</v>
      </c>
      <c r="D69" s="1" t="s">
        <v>7</v>
      </c>
      <c r="E69" s="16" t="s">
        <v>1795</v>
      </c>
      <c r="F69" s="16" t="s">
        <v>1795</v>
      </c>
      <c r="G69" s="151">
        <v>0</v>
      </c>
      <c r="H69" s="151">
        <v>0</v>
      </c>
      <c r="I69" s="16" t="s">
        <v>3</v>
      </c>
      <c r="J69" s="16" t="s">
        <v>2190</v>
      </c>
      <c r="K69" s="134" t="s">
        <v>4587</v>
      </c>
      <c r="M69" s="21" t="s">
        <v>2443</v>
      </c>
      <c r="N69" s="21" t="s">
        <v>3785</v>
      </c>
      <c r="O69"/>
      <c r="P69" t="str">
        <f t="shared" si="1"/>
        <v/>
      </c>
      <c r="Q69"/>
      <c r="R69"/>
      <c r="S69" s="151">
        <f t="shared" si="2"/>
        <v>24</v>
      </c>
      <c r="T69" s="3" t="s">
        <v>4548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2261</v>
      </c>
      <c r="D70" s="1" t="s">
        <v>7</v>
      </c>
      <c r="E70" s="16" t="s">
        <v>1871</v>
      </c>
      <c r="F70" s="16" t="s">
        <v>1871</v>
      </c>
      <c r="G70" s="151">
        <v>0</v>
      </c>
      <c r="H70" s="151">
        <v>0</v>
      </c>
      <c r="I70" s="16" t="s">
        <v>3</v>
      </c>
      <c r="J70" s="16" t="s">
        <v>2190</v>
      </c>
      <c r="K70" s="134" t="s">
        <v>4587</v>
      </c>
      <c r="M70" s="21" t="s">
        <v>2579</v>
      </c>
      <c r="N70" s="21" t="s">
        <v>3785</v>
      </c>
      <c r="O70"/>
      <c r="P70" t="str">
        <f t="shared" ref="P70:P137" si="10">IF(E70=F70,"","NOT EQUAL")</f>
        <v/>
      </c>
      <c r="Q70"/>
      <c r="R70"/>
      <c r="S70" s="151">
        <f t="shared" si="2"/>
        <v>25</v>
      </c>
      <c r="T70" s="3" t="s">
        <v>4548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4340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2190</v>
      </c>
      <c r="K71" s="134" t="s">
        <v>4587</v>
      </c>
      <c r="M71" s="21" t="s">
        <v>2589</v>
      </c>
      <c r="N71" s="21" t="s">
        <v>3785</v>
      </c>
      <c r="O71"/>
      <c r="P71" t="str">
        <f t="shared" si="10"/>
        <v/>
      </c>
      <c r="Q71"/>
      <c r="R71"/>
      <c r="S71" s="151">
        <f t="shared" ref="S71:S134" si="11">IF(X71&lt;&gt;"",S70+1,S70)</f>
        <v>26</v>
      </c>
      <c r="T71" s="3" t="s">
        <v>4548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2213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2190</v>
      </c>
      <c r="K72" s="134" t="s">
        <v>4587</v>
      </c>
      <c r="M72" s="21" t="s">
        <v>2439</v>
      </c>
      <c r="N72" s="21" t="s">
        <v>3785</v>
      </c>
      <c r="O72"/>
      <c r="P72" t="str">
        <f t="shared" si="10"/>
        <v/>
      </c>
      <c r="Q72"/>
      <c r="R72"/>
      <c r="S72" s="151">
        <f t="shared" si="11"/>
        <v>27</v>
      </c>
      <c r="T72" s="3" t="s">
        <v>4548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2311</v>
      </c>
      <c r="D73" s="1" t="s">
        <v>7</v>
      </c>
      <c r="E73" s="16" t="s">
        <v>1932</v>
      </c>
      <c r="F73" s="16" t="s">
        <v>1933</v>
      </c>
      <c r="G73" s="151">
        <v>0</v>
      </c>
      <c r="H73" s="151">
        <v>0</v>
      </c>
      <c r="I73" s="16" t="s">
        <v>3</v>
      </c>
      <c r="J73" s="16" t="s">
        <v>2190</v>
      </c>
      <c r="K73" s="134" t="s">
        <v>4587</v>
      </c>
      <c r="M73" s="21" t="s">
        <v>2741</v>
      </c>
      <c r="N73" s="21" t="s">
        <v>3785</v>
      </c>
      <c r="O73"/>
      <c r="P73" t="str">
        <f t="shared" si="10"/>
        <v>NOT EQUAL</v>
      </c>
      <c r="Q73"/>
      <c r="R73"/>
      <c r="S73" s="151">
        <f t="shared" si="11"/>
        <v>28</v>
      </c>
      <c r="T73" s="3" t="s">
        <v>4548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2306</v>
      </c>
      <c r="D74" s="51" t="s">
        <v>4104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2190</v>
      </c>
      <c r="K74" s="134" t="s">
        <v>4587</v>
      </c>
      <c r="L74" s="1" t="s">
        <v>195</v>
      </c>
      <c r="M74" s="21" t="s">
        <v>2727</v>
      </c>
      <c r="N74" s="21" t="s">
        <v>3785</v>
      </c>
      <c r="O74"/>
      <c r="P74" t="str">
        <f t="shared" si="10"/>
        <v/>
      </c>
      <c r="Q74"/>
      <c r="R74"/>
      <c r="S74" s="151">
        <f t="shared" si="11"/>
        <v>29</v>
      </c>
      <c r="T74" s="3" t="s">
        <v>4548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4341</v>
      </c>
      <c r="D75" s="1" t="s">
        <v>7</v>
      </c>
      <c r="E75" s="16" t="s">
        <v>1923</v>
      </c>
      <c r="F75" s="16" t="s">
        <v>1924</v>
      </c>
      <c r="G75" s="151">
        <v>0</v>
      </c>
      <c r="H75" s="151">
        <v>0</v>
      </c>
      <c r="I75" s="16" t="s">
        <v>3</v>
      </c>
      <c r="J75" s="16" t="s">
        <v>2190</v>
      </c>
      <c r="K75" s="134" t="s">
        <v>4587</v>
      </c>
      <c r="M75" s="21" t="s">
        <v>2729</v>
      </c>
      <c r="N75" s="21" t="s">
        <v>3785</v>
      </c>
      <c r="O75"/>
      <c r="P75" t="str">
        <f t="shared" si="10"/>
        <v>NOT EQUAL</v>
      </c>
      <c r="Q75"/>
      <c r="R75"/>
      <c r="S75" s="151">
        <f t="shared" si="11"/>
        <v>30</v>
      </c>
      <c r="T75" s="3" t="s">
        <v>4548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2310</v>
      </c>
      <c r="D76" s="51" t="s">
        <v>4104</v>
      </c>
      <c r="E76" s="33" t="s">
        <v>4372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2190</v>
      </c>
      <c r="K76" s="134" t="s">
        <v>4587</v>
      </c>
      <c r="L76" s="1" t="s">
        <v>203</v>
      </c>
      <c r="M76" s="21" t="s">
        <v>2740</v>
      </c>
      <c r="N76" s="21" t="s">
        <v>3785</v>
      </c>
      <c r="O76"/>
      <c r="P76" t="str">
        <f t="shared" si="10"/>
        <v>NOT EQUAL</v>
      </c>
      <c r="Q76"/>
      <c r="R76"/>
      <c r="S76" s="151">
        <f t="shared" si="11"/>
        <v>31</v>
      </c>
      <c r="T76" s="3" t="s">
        <v>4548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4435</v>
      </c>
      <c r="D77" s="1" t="s">
        <v>7</v>
      </c>
      <c r="E77" s="16" t="s">
        <v>1936</v>
      </c>
      <c r="F77" s="16" t="s">
        <v>1937</v>
      </c>
      <c r="G77" s="151">
        <v>0</v>
      </c>
      <c r="H77" s="151">
        <v>0</v>
      </c>
      <c r="I77" s="16" t="s">
        <v>3</v>
      </c>
      <c r="J77" s="16" t="s">
        <v>2190</v>
      </c>
      <c r="K77" s="134" t="s">
        <v>4587</v>
      </c>
      <c r="M77" s="21" t="s">
        <v>2748</v>
      </c>
      <c r="N77" s="21" t="s">
        <v>3785</v>
      </c>
      <c r="O77"/>
      <c r="P77" t="str">
        <f t="shared" si="10"/>
        <v/>
      </c>
      <c r="Q77"/>
      <c r="R77"/>
      <c r="S77" s="151">
        <f t="shared" si="11"/>
        <v>32</v>
      </c>
      <c r="T77" s="3" t="s">
        <v>4548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2216</v>
      </c>
      <c r="D78" s="1" t="s">
        <v>7</v>
      </c>
      <c r="E78" s="16" t="s">
        <v>1794</v>
      </c>
      <c r="F78" s="16" t="s">
        <v>1794</v>
      </c>
      <c r="G78" s="151">
        <v>0</v>
      </c>
      <c r="H78" s="151">
        <v>0</v>
      </c>
      <c r="I78" s="16" t="s">
        <v>3</v>
      </c>
      <c r="J78" s="16" t="s">
        <v>2190</v>
      </c>
      <c r="K78" s="134" t="s">
        <v>4587</v>
      </c>
      <c r="M78" s="21" t="s">
        <v>2441</v>
      </c>
      <c r="N78" s="21" t="s">
        <v>3785</v>
      </c>
      <c r="O78"/>
      <c r="P78" t="str">
        <f t="shared" si="10"/>
        <v/>
      </c>
      <c r="Q78"/>
      <c r="R78"/>
      <c r="S78" s="151">
        <f t="shared" si="11"/>
        <v>33</v>
      </c>
      <c r="T78" s="3" t="s">
        <v>4548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2248</v>
      </c>
      <c r="D79" s="51" t="s">
        <v>4104</v>
      </c>
      <c r="E79" s="16" t="s">
        <v>1837</v>
      </c>
      <c r="F79" s="16" t="s">
        <v>1837</v>
      </c>
      <c r="G79" s="151">
        <v>0</v>
      </c>
      <c r="H79" s="151">
        <v>0</v>
      </c>
      <c r="I79" s="16" t="s">
        <v>3</v>
      </c>
      <c r="J79" s="16" t="s">
        <v>2190</v>
      </c>
      <c r="K79" s="134" t="s">
        <v>4587</v>
      </c>
      <c r="L79" s="1" t="s">
        <v>20</v>
      </c>
      <c r="M79" s="21" t="s">
        <v>2524</v>
      </c>
      <c r="N79" s="21" t="s">
        <v>3785</v>
      </c>
      <c r="O79"/>
      <c r="P79" t="str">
        <f t="shared" si="10"/>
        <v/>
      </c>
      <c r="Q79"/>
      <c r="R79"/>
      <c r="S79" s="151">
        <f t="shared" si="11"/>
        <v>34</v>
      </c>
      <c r="T79" s="3" t="s">
        <v>4547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2249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2190</v>
      </c>
      <c r="K80" s="134" t="s">
        <v>4587</v>
      </c>
      <c r="M80" s="21" t="s">
        <v>2525</v>
      </c>
      <c r="N80" s="21" t="s">
        <v>3785</v>
      </c>
      <c r="O80"/>
      <c r="P80" t="str">
        <f t="shared" si="10"/>
        <v/>
      </c>
      <c r="Q80"/>
      <c r="R80"/>
      <c r="S80" s="151">
        <f t="shared" si="11"/>
        <v>35</v>
      </c>
      <c r="T80" s="3" t="s">
        <v>4547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2365</v>
      </c>
      <c r="D81" s="51" t="s">
        <v>4104</v>
      </c>
      <c r="E81" s="16" t="s">
        <v>2041</v>
      </c>
      <c r="F81" s="16" t="s">
        <v>2041</v>
      </c>
      <c r="G81" s="114">
        <v>0</v>
      </c>
      <c r="H81" s="114">
        <v>0</v>
      </c>
      <c r="I81" s="16" t="s">
        <v>3</v>
      </c>
      <c r="J81" s="16" t="s">
        <v>2190</v>
      </c>
      <c r="K81" s="134" t="s">
        <v>4587</v>
      </c>
      <c r="L81" s="1" t="s">
        <v>364</v>
      </c>
      <c r="M81" s="21" t="s">
        <v>2973</v>
      </c>
      <c r="N81" s="21" t="s">
        <v>3785</v>
      </c>
      <c r="O81"/>
      <c r="P81" t="str">
        <f t="shared" si="10"/>
        <v/>
      </c>
      <c r="Q81"/>
      <c r="R81"/>
      <c r="S81" s="151">
        <f t="shared" si="11"/>
        <v>36</v>
      </c>
      <c r="T81" s="3" t="s">
        <v>4547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4037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2190</v>
      </c>
      <c r="K82" s="134" t="s">
        <v>4587</v>
      </c>
      <c r="M82" s="21" t="s">
        <v>2974</v>
      </c>
      <c r="N82" s="21" t="s">
        <v>3785</v>
      </c>
      <c r="O82"/>
      <c r="P82" t="str">
        <f t="shared" si="10"/>
        <v/>
      </c>
      <c r="Q82"/>
      <c r="R82"/>
      <c r="S82" s="151">
        <f t="shared" si="11"/>
        <v>37</v>
      </c>
      <c r="T82" s="3" t="s">
        <v>4547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2366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2190</v>
      </c>
      <c r="K83" s="134" t="s">
        <v>4587</v>
      </c>
      <c r="M83" s="21" t="s">
        <v>2975</v>
      </c>
      <c r="N83" s="21" t="s">
        <v>3785</v>
      </c>
      <c r="O83"/>
      <c r="P83" t="str">
        <f t="shared" si="10"/>
        <v/>
      </c>
      <c r="Q83"/>
      <c r="R83"/>
      <c r="S83" s="151">
        <f t="shared" si="11"/>
        <v>38</v>
      </c>
      <c r="T83" s="3" t="s">
        <v>4548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2383</v>
      </c>
      <c r="D84" s="51" t="s">
        <v>4104</v>
      </c>
      <c r="E84" s="16" t="s">
        <v>2061</v>
      </c>
      <c r="F84" s="16" t="s">
        <v>2061</v>
      </c>
      <c r="G84" s="151">
        <v>0</v>
      </c>
      <c r="H84" s="151">
        <v>0</v>
      </c>
      <c r="I84" s="16" t="s">
        <v>3</v>
      </c>
      <c r="J84" s="16" t="s">
        <v>2190</v>
      </c>
      <c r="K84" s="134" t="s">
        <v>4587</v>
      </c>
      <c r="L84" s="153" t="s">
        <v>364</v>
      </c>
      <c r="M84" s="21" t="s">
        <v>3019</v>
      </c>
      <c r="N84" s="21" t="s">
        <v>3785</v>
      </c>
      <c r="O84"/>
      <c r="P84" t="str">
        <f t="shared" si="10"/>
        <v/>
      </c>
      <c r="Q84"/>
      <c r="R84"/>
      <c r="S84" s="151">
        <f t="shared" si="11"/>
        <v>39</v>
      </c>
      <c r="T84" s="3" t="s">
        <v>4547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2384</v>
      </c>
      <c r="D85" s="1" t="s">
        <v>7</v>
      </c>
      <c r="E85" s="16" t="s">
        <v>400</v>
      </c>
      <c r="F85" s="16" t="s">
        <v>400</v>
      </c>
      <c r="G85" s="151">
        <v>0</v>
      </c>
      <c r="H85" s="151">
        <v>0</v>
      </c>
      <c r="I85" s="16" t="s">
        <v>3</v>
      </c>
      <c r="J85" s="16" t="s">
        <v>2190</v>
      </c>
      <c r="K85" s="134" t="s">
        <v>4587</v>
      </c>
      <c r="M85" s="21" t="s">
        <v>3020</v>
      </c>
      <c r="N85" s="21" t="s">
        <v>3785</v>
      </c>
      <c r="O85"/>
      <c r="P85" t="str">
        <f t="shared" si="10"/>
        <v/>
      </c>
      <c r="Q85"/>
      <c r="R85"/>
      <c r="S85" s="151">
        <f t="shared" si="11"/>
        <v>40</v>
      </c>
      <c r="T85" s="3" t="s">
        <v>4547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2225</v>
      </c>
      <c r="D86" s="51" t="s">
        <v>4104</v>
      </c>
      <c r="E86" s="16" t="s">
        <v>1804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2190</v>
      </c>
      <c r="K86" s="134" t="s">
        <v>4587</v>
      </c>
      <c r="L86" s="1" t="s">
        <v>20</v>
      </c>
      <c r="M86" s="21" t="s">
        <v>2459</v>
      </c>
      <c r="N86" s="21" t="s">
        <v>3785</v>
      </c>
      <c r="O86"/>
      <c r="P86" t="str">
        <f t="shared" si="10"/>
        <v>NOT EQUAL</v>
      </c>
      <c r="Q86"/>
      <c r="R86"/>
      <c r="S86" s="151">
        <f t="shared" si="11"/>
        <v>41</v>
      </c>
      <c r="T86" s="3" t="s">
        <v>4547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2226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2190</v>
      </c>
      <c r="K87" s="134" t="s">
        <v>4587</v>
      </c>
      <c r="L87" s="151"/>
      <c r="M87" s="21" t="s">
        <v>2460</v>
      </c>
      <c r="N87" s="21" t="s">
        <v>3785</v>
      </c>
      <c r="O87"/>
      <c r="P87" t="str">
        <f t="shared" si="10"/>
        <v/>
      </c>
      <c r="Q87"/>
      <c r="R87"/>
      <c r="S87" s="151">
        <f t="shared" si="11"/>
        <v>42</v>
      </c>
      <c r="T87" s="3" t="s">
        <v>4547</v>
      </c>
      <c r="U87" s="114"/>
      <c r="V87" s="114"/>
      <c r="W87" s="155" t="str">
        <f t="shared" si="12"/>
        <v>"ARCOSH"</v>
      </c>
      <c r="X87" s="105" t="str">
        <f t="shared" si="13"/>
        <v>ARCOSH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2227</v>
      </c>
      <c r="D88" s="51" t="s">
        <v>4104</v>
      </c>
      <c r="E88" s="16" t="s">
        <v>1805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2190</v>
      </c>
      <c r="K88" s="134" t="s">
        <v>4587</v>
      </c>
      <c r="L88" s="1" t="s">
        <v>20</v>
      </c>
      <c r="M88" s="21" t="s">
        <v>2461</v>
      </c>
      <c r="N88" s="21" t="s">
        <v>3785</v>
      </c>
      <c r="O88"/>
      <c r="P88" t="str">
        <f t="shared" si="10"/>
        <v>NOT EQUAL</v>
      </c>
      <c r="Q88"/>
      <c r="R88"/>
      <c r="S88" s="151">
        <f t="shared" si="11"/>
        <v>43</v>
      </c>
      <c r="T88" s="3" t="s">
        <v>4547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2229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2190</v>
      </c>
      <c r="K89" s="134" t="s">
        <v>4587</v>
      </c>
      <c r="L89" s="151"/>
      <c r="M89" s="21" t="s">
        <v>2463</v>
      </c>
      <c r="N89" s="21" t="s">
        <v>3785</v>
      </c>
      <c r="O89"/>
      <c r="P89" t="str">
        <f t="shared" si="10"/>
        <v/>
      </c>
      <c r="Q89"/>
      <c r="R89"/>
      <c r="S89" s="151">
        <f t="shared" si="11"/>
        <v>44</v>
      </c>
      <c r="T89" s="3" t="s">
        <v>4547</v>
      </c>
      <c r="U89" s="114"/>
      <c r="V89" s="114"/>
      <c r="W89" s="155" t="str">
        <f t="shared" si="12"/>
        <v>"ARSINH"</v>
      </c>
      <c r="X89" s="105" t="str">
        <f t="shared" si="13"/>
        <v>ARSINH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2228</v>
      </c>
      <c r="D90" s="51" t="s">
        <v>4104</v>
      </c>
      <c r="E90" s="16" t="s">
        <v>1806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2190</v>
      </c>
      <c r="K90" s="134" t="s">
        <v>4587</v>
      </c>
      <c r="L90" s="1" t="s">
        <v>20</v>
      </c>
      <c r="M90" s="21" t="s">
        <v>2462</v>
      </c>
      <c r="N90" s="21" t="s">
        <v>3785</v>
      </c>
      <c r="O90"/>
      <c r="P90" t="str">
        <f t="shared" si="10"/>
        <v>NOT EQUAL</v>
      </c>
      <c r="Q90"/>
      <c r="R90"/>
      <c r="S90" s="151">
        <f t="shared" si="11"/>
        <v>45</v>
      </c>
      <c r="T90" s="3" t="s">
        <v>4547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2230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2190</v>
      </c>
      <c r="K91" s="134" t="s">
        <v>4587</v>
      </c>
      <c r="L91" s="148"/>
      <c r="M91" s="21" t="s">
        <v>2464</v>
      </c>
      <c r="N91" s="21" t="s">
        <v>3785</v>
      </c>
      <c r="O91"/>
      <c r="P91" t="str">
        <f t="shared" si="10"/>
        <v/>
      </c>
      <c r="Q91"/>
      <c r="R91"/>
      <c r="S91" s="151">
        <f t="shared" si="11"/>
        <v>46</v>
      </c>
      <c r="T91" s="3" t="s">
        <v>4547</v>
      </c>
      <c r="U91" s="114"/>
      <c r="V91" s="114"/>
      <c r="W91" s="155" t="str">
        <f t="shared" si="12"/>
        <v>"ARTANH"</v>
      </c>
      <c r="X91" s="105" t="str">
        <f t="shared" si="13"/>
        <v>ARTANH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2238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2190</v>
      </c>
      <c r="K92" s="134" t="s">
        <v>4587</v>
      </c>
      <c r="L92" s="151"/>
      <c r="M92" s="21" t="s">
        <v>2502</v>
      </c>
      <c r="N92" s="21" t="s">
        <v>3785</v>
      </c>
      <c r="O92"/>
      <c r="P92" t="str">
        <f t="shared" si="10"/>
        <v/>
      </c>
      <c r="Q92"/>
      <c r="R92"/>
      <c r="S92" s="151">
        <f t="shared" si="11"/>
        <v>47</v>
      </c>
      <c r="T92" s="3" t="s">
        <v>4548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2272</v>
      </c>
      <c r="D93" s="1" t="s">
        <v>7</v>
      </c>
      <c r="E93" s="16" t="s">
        <v>1882</v>
      </c>
      <c r="F93" s="16" t="s">
        <v>1882</v>
      </c>
      <c r="G93" s="151">
        <v>0</v>
      </c>
      <c r="H93" s="151">
        <v>0</v>
      </c>
      <c r="I93" s="16" t="s">
        <v>3</v>
      </c>
      <c r="J93" s="16" t="s">
        <v>2190</v>
      </c>
      <c r="K93" s="134" t="s">
        <v>4587</v>
      </c>
      <c r="M93" s="21" t="s">
        <v>2608</v>
      </c>
      <c r="N93" s="21" t="s">
        <v>3785</v>
      </c>
      <c r="O93"/>
      <c r="P93" t="str">
        <f t="shared" si="10"/>
        <v/>
      </c>
      <c r="Q93"/>
      <c r="R93"/>
      <c r="S93" s="151">
        <f t="shared" si="11"/>
        <v>48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2283</v>
      </c>
      <c r="D94" s="1" t="s">
        <v>7</v>
      </c>
      <c r="E94" s="16" t="s">
        <v>1893</v>
      </c>
      <c r="F94" s="16" t="s">
        <v>1893</v>
      </c>
      <c r="G94" s="151">
        <v>0</v>
      </c>
      <c r="H94" s="151">
        <v>0</v>
      </c>
      <c r="I94" s="16" t="s">
        <v>3</v>
      </c>
      <c r="J94" s="16" t="s">
        <v>2190</v>
      </c>
      <c r="K94" s="134" t="s">
        <v>4587</v>
      </c>
      <c r="L94" s="148"/>
      <c r="M94" s="21" t="s">
        <v>2636</v>
      </c>
      <c r="N94" s="21" t="s">
        <v>3785</v>
      </c>
      <c r="O94"/>
      <c r="P94" t="str">
        <f t="shared" si="10"/>
        <v/>
      </c>
      <c r="Q94"/>
      <c r="R94"/>
      <c r="S94" s="151">
        <f t="shared" si="11"/>
        <v>49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2305</v>
      </c>
      <c r="D95" s="1" t="s">
        <v>7</v>
      </c>
      <c r="E95" s="16" t="s">
        <v>1919</v>
      </c>
      <c r="F95" s="16" t="s">
        <v>1919</v>
      </c>
      <c r="G95" s="151">
        <v>0</v>
      </c>
      <c r="H95" s="151">
        <v>0</v>
      </c>
      <c r="I95" s="16" t="s">
        <v>3</v>
      </c>
      <c r="J95" s="16" t="s">
        <v>2190</v>
      </c>
      <c r="K95" s="134" t="s">
        <v>4587</v>
      </c>
      <c r="L95" s="151"/>
      <c r="M95" s="21" t="s">
        <v>2718</v>
      </c>
      <c r="N95" s="21" t="s">
        <v>3785</v>
      </c>
      <c r="O95"/>
      <c r="P95" t="str">
        <f t="shared" si="10"/>
        <v/>
      </c>
      <c r="Q95"/>
      <c r="R95"/>
      <c r="S95" s="151">
        <f t="shared" si="11"/>
        <v>50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3856</v>
      </c>
      <c r="D96" s="1" t="s">
        <v>3857</v>
      </c>
      <c r="E96" s="16" t="s">
        <v>1848</v>
      </c>
      <c r="F96" s="16" t="s">
        <v>1848</v>
      </c>
      <c r="G96" s="151">
        <v>0</v>
      </c>
      <c r="H96" s="151">
        <v>99</v>
      </c>
      <c r="I96" s="16" t="s">
        <v>3</v>
      </c>
      <c r="J96" s="16" t="s">
        <v>2190</v>
      </c>
      <c r="K96" s="134" t="s">
        <v>4587</v>
      </c>
      <c r="M96" s="21" t="s">
        <v>2543</v>
      </c>
      <c r="N96" s="21" t="s">
        <v>3785</v>
      </c>
      <c r="O96"/>
      <c r="P96" t="str">
        <f t="shared" si="10"/>
        <v/>
      </c>
      <c r="Q96"/>
      <c r="R96"/>
      <c r="S96" s="151">
        <f t="shared" si="11"/>
        <v>51</v>
      </c>
      <c r="T96" s="3" t="s">
        <v>4548</v>
      </c>
      <c r="U96" s="114"/>
      <c r="V96" s="114"/>
      <c r="W96" s="155" t="str">
        <f t="shared" si="12"/>
        <v>"DEC"</v>
      </c>
      <c r="X96" s="105" t="str">
        <f t="shared" si="13"/>
        <v>DEC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3858</v>
      </c>
      <c r="D97" s="1" t="s">
        <v>3857</v>
      </c>
      <c r="E97" s="16" t="s">
        <v>1902</v>
      </c>
      <c r="F97" s="16" t="s">
        <v>1902</v>
      </c>
      <c r="G97" s="151">
        <v>0</v>
      </c>
      <c r="H97" s="151">
        <v>99</v>
      </c>
      <c r="I97" s="16" t="s">
        <v>3</v>
      </c>
      <c r="J97" s="16" t="s">
        <v>2190</v>
      </c>
      <c r="K97" s="134" t="s">
        <v>4587</v>
      </c>
      <c r="M97" s="21" t="s">
        <v>2669</v>
      </c>
      <c r="N97" s="21" t="s">
        <v>3785</v>
      </c>
      <c r="O97"/>
      <c r="P97" t="str">
        <f t="shared" si="10"/>
        <v/>
      </c>
      <c r="Q97"/>
      <c r="R97"/>
      <c r="S97" s="151">
        <f t="shared" si="11"/>
        <v>52</v>
      </c>
      <c r="T97" s="3" t="s">
        <v>4548</v>
      </c>
      <c r="U97" s="114"/>
      <c r="V97" s="114"/>
      <c r="W97" s="155" t="str">
        <f t="shared" si="12"/>
        <v>"INC"</v>
      </c>
      <c r="X97" s="105" t="str">
        <f t="shared" si="13"/>
        <v>INC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2294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2190</v>
      </c>
      <c r="K98" s="134" t="s">
        <v>4587</v>
      </c>
      <c r="M98" s="21" t="s">
        <v>2676</v>
      </c>
      <c r="N98" s="21" t="s">
        <v>3785</v>
      </c>
      <c r="O98"/>
      <c r="P98" t="str">
        <f t="shared" si="10"/>
        <v/>
      </c>
      <c r="Q98"/>
      <c r="R98"/>
      <c r="S98" s="151">
        <f t="shared" si="11"/>
        <v>53</v>
      </c>
      <c r="T98" s="3" t="s">
        <v>4548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2273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2190</v>
      </c>
      <c r="K99" s="134" t="s">
        <v>4587</v>
      </c>
      <c r="M99" s="21" t="s">
        <v>2609</v>
      </c>
      <c r="N99" s="21" t="s">
        <v>3785</v>
      </c>
      <c r="O99"/>
      <c r="P99" t="str">
        <f t="shared" si="10"/>
        <v/>
      </c>
      <c r="Q99"/>
      <c r="R99"/>
      <c r="S99" s="151">
        <f t="shared" si="11"/>
        <v>54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2402</v>
      </c>
      <c r="D100" s="1" t="s">
        <v>1353</v>
      </c>
      <c r="E100" s="16" t="s">
        <v>2122</v>
      </c>
      <c r="F100" s="16" t="s">
        <v>2122</v>
      </c>
      <c r="G100" s="142">
        <v>0</v>
      </c>
      <c r="H100" s="142">
        <v>0</v>
      </c>
      <c r="I100" s="16" t="s">
        <v>3</v>
      </c>
      <c r="J100" s="16" t="s">
        <v>2190</v>
      </c>
      <c r="K100" s="134" t="s">
        <v>4587</v>
      </c>
      <c r="M100" s="21" t="s">
        <v>1353</v>
      </c>
      <c r="N100" s="21" t="s">
        <v>3785</v>
      </c>
      <c r="O100"/>
      <c r="P100" t="str">
        <f t="shared" si="10"/>
        <v/>
      </c>
      <c r="Q100"/>
      <c r="R100"/>
      <c r="S100" s="151">
        <f t="shared" si="11"/>
        <v>55</v>
      </c>
      <c r="T100" s="3" t="s">
        <v>4548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2404</v>
      </c>
      <c r="D101" s="1" t="s">
        <v>486</v>
      </c>
      <c r="E101" s="16" t="s">
        <v>2124</v>
      </c>
      <c r="F101" s="16" t="s">
        <v>2124</v>
      </c>
      <c r="G101" s="142">
        <v>0</v>
      </c>
      <c r="H101" s="142">
        <v>0</v>
      </c>
      <c r="I101" s="16" t="s">
        <v>3</v>
      </c>
      <c r="J101" s="16" t="s">
        <v>2190</v>
      </c>
      <c r="K101" s="134" t="s">
        <v>4587</v>
      </c>
      <c r="M101" s="21" t="s">
        <v>486</v>
      </c>
      <c r="N101" s="21" t="s">
        <v>3785</v>
      </c>
      <c r="O101"/>
      <c r="P101" t="str">
        <f t="shared" si="10"/>
        <v/>
      </c>
      <c r="Q101"/>
      <c r="R101"/>
      <c r="S101" s="151">
        <f t="shared" si="11"/>
        <v>56</v>
      </c>
      <c r="T101" s="3" t="s">
        <v>4548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2403</v>
      </c>
      <c r="D102" s="51" t="s">
        <v>4109</v>
      </c>
      <c r="E102" s="16" t="s">
        <v>2123</v>
      </c>
      <c r="F102" s="16" t="s">
        <v>2123</v>
      </c>
      <c r="G102" s="142">
        <v>0</v>
      </c>
      <c r="H102" s="142">
        <v>0</v>
      </c>
      <c r="I102" s="16" t="s">
        <v>3</v>
      </c>
      <c r="J102" s="16" t="s">
        <v>2190</v>
      </c>
      <c r="K102" s="134" t="s">
        <v>4587</v>
      </c>
      <c r="L102" s="1" t="s">
        <v>485</v>
      </c>
      <c r="M102" s="21" t="s">
        <v>484</v>
      </c>
      <c r="N102" s="21" t="s">
        <v>3785</v>
      </c>
      <c r="O102"/>
      <c r="P102" t="str">
        <f t="shared" si="10"/>
        <v/>
      </c>
      <c r="Q102"/>
      <c r="R102"/>
      <c r="S102" s="151">
        <f t="shared" si="11"/>
        <v>57</v>
      </c>
      <c r="T102" s="3" t="s">
        <v>4548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2405</v>
      </c>
      <c r="D103" s="1" t="s">
        <v>488</v>
      </c>
      <c r="E103" s="16" t="s">
        <v>489</v>
      </c>
      <c r="F103" s="16" t="s">
        <v>489</v>
      </c>
      <c r="G103" s="56">
        <v>0</v>
      </c>
      <c r="H103" s="56">
        <v>0</v>
      </c>
      <c r="I103" s="16" t="s">
        <v>3</v>
      </c>
      <c r="J103" s="16" t="s">
        <v>2190</v>
      </c>
      <c r="K103" s="134" t="s">
        <v>4587</v>
      </c>
      <c r="M103" s="21" t="s">
        <v>488</v>
      </c>
      <c r="N103" s="21" t="s">
        <v>3785</v>
      </c>
      <c r="O103"/>
      <c r="P103" t="str">
        <f t="shared" si="10"/>
        <v/>
      </c>
      <c r="Q103"/>
      <c r="R103"/>
      <c r="S103" s="151">
        <f t="shared" si="11"/>
        <v>58</v>
      </c>
      <c r="T103" s="3" t="s">
        <v>4548</v>
      </c>
      <c r="U103" s="114"/>
      <c r="V103" s="114" t="s">
        <v>4474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2406</v>
      </c>
      <c r="D104" s="51" t="s">
        <v>4110</v>
      </c>
      <c r="E104" s="16" t="s">
        <v>948</v>
      </c>
      <c r="F104" s="16" t="s">
        <v>948</v>
      </c>
      <c r="G104" s="142">
        <v>0</v>
      </c>
      <c r="H104" s="142">
        <v>0</v>
      </c>
      <c r="I104" s="16" t="s">
        <v>3</v>
      </c>
      <c r="J104" s="16" t="s">
        <v>2190</v>
      </c>
      <c r="K104" s="134" t="s">
        <v>4587</v>
      </c>
      <c r="M104" s="21" t="s">
        <v>490</v>
      </c>
      <c r="N104" s="21" t="s">
        <v>3785</v>
      </c>
      <c r="O104"/>
      <c r="P104" t="str">
        <f t="shared" si="10"/>
        <v/>
      </c>
      <c r="Q104"/>
      <c r="R104"/>
      <c r="S104" s="151">
        <f t="shared" si="11"/>
        <v>59</v>
      </c>
      <c r="T104" s="3" t="s">
        <v>4548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2290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2190</v>
      </c>
      <c r="K105" s="134" t="s">
        <v>4587</v>
      </c>
      <c r="M105" s="21" t="s">
        <v>2666</v>
      </c>
      <c r="N105" s="21" t="s">
        <v>3785</v>
      </c>
      <c r="O105"/>
      <c r="P105" t="str">
        <f t="shared" si="10"/>
        <v/>
      </c>
      <c r="Q105"/>
      <c r="R105"/>
      <c r="S105" s="151">
        <f t="shared" si="11"/>
        <v>60</v>
      </c>
      <c r="T105" s="3" t="s">
        <v>4548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2420</v>
      </c>
      <c r="D106" s="1" t="s">
        <v>7</v>
      </c>
      <c r="E106" s="16" t="s">
        <v>2164</v>
      </c>
      <c r="F106" s="16" t="s">
        <v>2164</v>
      </c>
      <c r="G106" s="142">
        <v>0</v>
      </c>
      <c r="H106" s="142">
        <v>0</v>
      </c>
      <c r="I106" s="16" t="s">
        <v>3</v>
      </c>
      <c r="J106" s="16" t="s">
        <v>2190</v>
      </c>
      <c r="K106" s="134" t="s">
        <v>4587</v>
      </c>
      <c r="M106" s="21" t="s">
        <v>3530</v>
      </c>
      <c r="N106" s="21" t="s">
        <v>3785</v>
      </c>
      <c r="O106"/>
      <c r="P106" t="str">
        <f t="shared" si="10"/>
        <v/>
      </c>
      <c r="Q106"/>
      <c r="R106"/>
      <c r="S106" s="151">
        <f t="shared" si="11"/>
        <v>61</v>
      </c>
      <c r="T106" s="3" t="s">
        <v>4548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2319</v>
      </c>
      <c r="D107" s="1" t="s">
        <v>7</v>
      </c>
      <c r="E107" s="16" t="s">
        <v>1952</v>
      </c>
      <c r="F107" s="16" t="s">
        <v>1952</v>
      </c>
      <c r="G107" s="151">
        <v>0</v>
      </c>
      <c r="H107" s="151">
        <v>0</v>
      </c>
      <c r="I107" s="16" t="s">
        <v>3</v>
      </c>
      <c r="J107" s="16" t="s">
        <v>2190</v>
      </c>
      <c r="K107" s="134" t="s">
        <v>4587</v>
      </c>
      <c r="M107" s="21" t="s">
        <v>2779</v>
      </c>
      <c r="N107" s="21" t="s">
        <v>3785</v>
      </c>
      <c r="O107"/>
      <c r="P107" t="str">
        <f t="shared" si="10"/>
        <v/>
      </c>
      <c r="Q107"/>
      <c r="R107"/>
      <c r="S107" s="151">
        <f t="shared" si="11"/>
        <v>62</v>
      </c>
      <c r="T107" s="3" t="s">
        <v>4548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2314</v>
      </c>
      <c r="D108" s="1" t="s">
        <v>7</v>
      </c>
      <c r="E108" s="16" t="s">
        <v>1949</v>
      </c>
      <c r="F108" s="16" t="s">
        <v>1949</v>
      </c>
      <c r="G108" s="151">
        <v>0</v>
      </c>
      <c r="H108" s="151">
        <v>0</v>
      </c>
      <c r="I108" s="16" t="s">
        <v>3</v>
      </c>
      <c r="J108" s="16" t="s">
        <v>2190</v>
      </c>
      <c r="K108" s="134" t="s">
        <v>4587</v>
      </c>
      <c r="M108" s="21" t="s">
        <v>2768</v>
      </c>
      <c r="N108" s="21" t="s">
        <v>3785</v>
      </c>
      <c r="O108"/>
      <c r="P108" t="str">
        <f t="shared" si="10"/>
        <v/>
      </c>
      <c r="Q108"/>
      <c r="R108"/>
      <c r="S108" s="151">
        <f t="shared" si="11"/>
        <v>63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2316</v>
      </c>
      <c r="D109" s="1" t="s">
        <v>7</v>
      </c>
      <c r="E109" s="16" t="s">
        <v>1951</v>
      </c>
      <c r="F109" s="16" t="s">
        <v>1951</v>
      </c>
      <c r="G109" s="151">
        <v>0</v>
      </c>
      <c r="H109" s="151">
        <v>0</v>
      </c>
      <c r="I109" s="16" t="s">
        <v>3</v>
      </c>
      <c r="J109" s="16" t="s">
        <v>2190</v>
      </c>
      <c r="K109" s="134" t="s">
        <v>4587</v>
      </c>
      <c r="M109" s="21" t="s">
        <v>2773</v>
      </c>
      <c r="N109" s="21" t="s">
        <v>3785</v>
      </c>
      <c r="O109"/>
      <c r="P109" t="str">
        <f t="shared" si="10"/>
        <v/>
      </c>
      <c r="Q109"/>
      <c r="R109"/>
      <c r="S109" s="151">
        <f t="shared" si="11"/>
        <v>64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2220</v>
      </c>
      <c r="D110" s="1" t="s">
        <v>7</v>
      </c>
      <c r="E110" s="16" t="s">
        <v>2138</v>
      </c>
      <c r="F110" s="16" t="s">
        <v>2138</v>
      </c>
      <c r="G110" s="151">
        <v>0</v>
      </c>
      <c r="H110" s="151">
        <v>0</v>
      </c>
      <c r="I110" s="16" t="s">
        <v>3</v>
      </c>
      <c r="J110" s="16" t="s">
        <v>2190</v>
      </c>
      <c r="K110" s="134" t="s">
        <v>4587</v>
      </c>
      <c r="M110" s="21" t="s">
        <v>3203</v>
      </c>
      <c r="N110" s="21" t="s">
        <v>3785</v>
      </c>
      <c r="O110"/>
      <c r="P110" t="str">
        <f t="shared" si="10"/>
        <v/>
      </c>
      <c r="Q110"/>
      <c r="R110"/>
      <c r="S110" s="151">
        <f t="shared" si="11"/>
        <v>65</v>
      </c>
      <c r="T110" s="3" t="s">
        <v>4548</v>
      </c>
      <c r="U110" s="114"/>
      <c r="V110" s="114" t="s">
        <v>4456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2324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2190</v>
      </c>
      <c r="K111" s="134" t="s">
        <v>4587</v>
      </c>
      <c r="M111" s="21" t="s">
        <v>2830</v>
      </c>
      <c r="N111" s="21" t="s">
        <v>3785</v>
      </c>
      <c r="O111"/>
      <c r="P111" t="str">
        <f t="shared" si="10"/>
        <v/>
      </c>
      <c r="Q111"/>
      <c r="R111"/>
      <c r="S111" s="151">
        <f t="shared" si="11"/>
        <v>66</v>
      </c>
      <c r="T111" s="3" t="s">
        <v>4578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3970</v>
      </c>
      <c r="D112" s="1" t="s">
        <v>7</v>
      </c>
      <c r="E112" s="16" t="s">
        <v>1978</v>
      </c>
      <c r="F112" s="16" t="s">
        <v>1978</v>
      </c>
      <c r="G112" s="151">
        <v>0</v>
      </c>
      <c r="H112" s="151">
        <v>0</v>
      </c>
      <c r="I112" s="16" t="s">
        <v>3</v>
      </c>
      <c r="J112" s="16" t="s">
        <v>2190</v>
      </c>
      <c r="K112" s="134" t="s">
        <v>4587</v>
      </c>
      <c r="M112" s="21" t="s">
        <v>2831</v>
      </c>
      <c r="N112" s="21" t="s">
        <v>3785</v>
      </c>
      <c r="O112"/>
      <c r="P112" t="str">
        <f t="shared" si="10"/>
        <v/>
      </c>
      <c r="Q112"/>
      <c r="R112"/>
      <c r="S112" s="151">
        <f t="shared" si="11"/>
        <v>67</v>
      </c>
      <c r="T112" s="3" t="s">
        <v>4548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2393</v>
      </c>
      <c r="D113" s="1" t="s">
        <v>7</v>
      </c>
      <c r="E113" s="16" t="s">
        <v>433</v>
      </c>
      <c r="F113" s="16" t="s">
        <v>433</v>
      </c>
      <c r="G113" s="151">
        <v>0</v>
      </c>
      <c r="H113" s="151">
        <v>0</v>
      </c>
      <c r="I113" s="16" t="s">
        <v>3</v>
      </c>
      <c r="J113" s="16" t="s">
        <v>2190</v>
      </c>
      <c r="K113" s="134" t="s">
        <v>4587</v>
      </c>
      <c r="M113" s="21" t="s">
        <v>3080</v>
      </c>
      <c r="N113" s="21" t="s">
        <v>3785</v>
      </c>
      <c r="O113"/>
      <c r="P113" t="str">
        <f t="shared" si="10"/>
        <v/>
      </c>
      <c r="Q113"/>
      <c r="R113"/>
      <c r="S113" s="151">
        <f t="shared" si="11"/>
        <v>68</v>
      </c>
      <c r="T113" s="3" t="s">
        <v>4548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2398</v>
      </c>
      <c r="D114" s="1" t="s">
        <v>7</v>
      </c>
      <c r="E114" s="16" t="s">
        <v>471</v>
      </c>
      <c r="F114" s="16" t="s">
        <v>471</v>
      </c>
      <c r="G114" s="114">
        <v>0</v>
      </c>
      <c r="H114" s="114">
        <v>0</v>
      </c>
      <c r="I114" s="16" t="s">
        <v>1</v>
      </c>
      <c r="J114" s="16" t="s">
        <v>2190</v>
      </c>
      <c r="K114" s="134" t="s">
        <v>4587</v>
      </c>
      <c r="M114" s="21" t="s">
        <v>3143</v>
      </c>
      <c r="N114" s="21" t="s">
        <v>3785</v>
      </c>
      <c r="O114"/>
      <c r="P114" t="str">
        <f t="shared" si="10"/>
        <v/>
      </c>
      <c r="Q114"/>
      <c r="R114"/>
      <c r="S114" s="151">
        <f t="shared" si="11"/>
        <v>69</v>
      </c>
      <c r="T114" s="3" t="s">
        <v>4550</v>
      </c>
      <c r="U114" s="114" t="s">
        <v>4460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2239</v>
      </c>
      <c r="D115" s="1" t="s">
        <v>4154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2191</v>
      </c>
      <c r="K115" s="134" t="s">
        <v>4587</v>
      </c>
      <c r="M115" s="21" t="s">
        <v>2503</v>
      </c>
      <c r="N115" s="21" t="s">
        <v>3785</v>
      </c>
      <c r="O115"/>
      <c r="P115" t="str">
        <f t="shared" si="10"/>
        <v/>
      </c>
      <c r="Q115"/>
      <c r="R115"/>
      <c r="S115" s="151">
        <f t="shared" si="11"/>
        <v>69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2363</v>
      </c>
      <c r="D116" s="36" t="s">
        <v>4154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2191</v>
      </c>
      <c r="K116" s="134" t="s">
        <v>4587</v>
      </c>
      <c r="M116" s="21" t="s">
        <v>2969</v>
      </c>
      <c r="N116" s="21" t="s">
        <v>3785</v>
      </c>
      <c r="O116"/>
      <c r="P116" t="str">
        <f t="shared" si="10"/>
        <v/>
      </c>
      <c r="Q116"/>
      <c r="R116"/>
      <c r="S116" s="151">
        <f t="shared" si="11"/>
        <v>69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2268</v>
      </c>
      <c r="D117" s="36" t="s">
        <v>4154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2190</v>
      </c>
      <c r="K117" s="134" t="s">
        <v>4587</v>
      </c>
      <c r="M117" s="21" t="s">
        <v>2600</v>
      </c>
      <c r="N117" s="21" t="s">
        <v>3785</v>
      </c>
      <c r="O117"/>
      <c r="P117" t="str">
        <f t="shared" si="10"/>
        <v/>
      </c>
      <c r="Q117"/>
      <c r="R117"/>
      <c r="S117" s="151">
        <f t="shared" si="11"/>
        <v>70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2219</v>
      </c>
      <c r="D118" s="10" t="s">
        <v>7</v>
      </c>
      <c r="E118" s="16" t="s">
        <v>4606</v>
      </c>
      <c r="F118" s="16" t="s">
        <v>4606</v>
      </c>
      <c r="G118" s="151">
        <v>0</v>
      </c>
      <c r="H118" s="151">
        <v>0</v>
      </c>
      <c r="I118" s="16" t="s">
        <v>1</v>
      </c>
      <c r="J118" s="16" t="s">
        <v>2191</v>
      </c>
      <c r="K118" s="134" t="s">
        <v>4586</v>
      </c>
      <c r="L118" s="185" t="s">
        <v>4607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70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2219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2191</v>
      </c>
      <c r="K119" s="159" t="s">
        <v>4586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70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2219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2191</v>
      </c>
      <c r="K120" s="159" t="s">
        <v>4586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70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2219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2191</v>
      </c>
      <c r="K121" s="159" t="s">
        <v>4586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70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2219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2191</v>
      </c>
      <c r="K122" s="159" t="s">
        <v>4586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70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2219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2191</v>
      </c>
      <c r="K123" s="159" t="s">
        <v>4586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70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2219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2191</v>
      </c>
      <c r="K124" s="159" t="s">
        <v>4586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70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2219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2191</v>
      </c>
      <c r="K125" s="159" t="s">
        <v>4586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70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2219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2191</v>
      </c>
      <c r="K126" s="159" t="s">
        <v>4586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70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2219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2191</v>
      </c>
      <c r="K127" s="159" t="s">
        <v>4586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70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2219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2191</v>
      </c>
      <c r="K128" s="159" t="s">
        <v>4586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70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2219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2191</v>
      </c>
      <c r="K129" s="159" t="s">
        <v>4586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70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2219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2191</v>
      </c>
      <c r="K130" s="159" t="s">
        <v>4586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70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2219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2191</v>
      </c>
      <c r="K131" s="159" t="s">
        <v>4586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70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2219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2191</v>
      </c>
      <c r="K132" s="159" t="s">
        <v>4586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70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70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70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4608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70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4609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70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2215</v>
      </c>
      <c r="D137" s="30" t="s">
        <v>3876</v>
      </c>
      <c r="E137" s="16" t="s">
        <v>570</v>
      </c>
      <c r="F137" s="16" t="s">
        <v>570</v>
      </c>
      <c r="G137" s="151">
        <v>0</v>
      </c>
      <c r="H137" s="151">
        <v>0</v>
      </c>
      <c r="I137" s="16" t="s">
        <v>6</v>
      </c>
      <c r="J137" s="16" t="s">
        <v>2190</v>
      </c>
      <c r="K137" s="134" t="s">
        <v>4587</v>
      </c>
      <c r="M137" s="21" t="s">
        <v>2446</v>
      </c>
      <c r="N137" s="21" t="s">
        <v>3785</v>
      </c>
      <c r="O137"/>
      <c r="P137" t="str">
        <f t="shared" si="10"/>
        <v/>
      </c>
      <c r="Q137"/>
      <c r="R137"/>
      <c r="S137" s="151">
        <f t="shared" si="18"/>
        <v>70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2215</v>
      </c>
      <c r="D138" s="30" t="s">
        <v>3877</v>
      </c>
      <c r="E138" s="16" t="s">
        <v>1796</v>
      </c>
      <c r="F138" s="16" t="s">
        <v>1796</v>
      </c>
      <c r="G138" s="151">
        <v>0</v>
      </c>
      <c r="H138" s="151">
        <v>0</v>
      </c>
      <c r="I138" s="16" t="s">
        <v>6</v>
      </c>
      <c r="J138" s="16" t="s">
        <v>2190</v>
      </c>
      <c r="K138" s="134" t="s">
        <v>4587</v>
      </c>
      <c r="M138" s="21" t="s">
        <v>2447</v>
      </c>
      <c r="N138" s="21" t="s">
        <v>3785</v>
      </c>
      <c r="O138"/>
      <c r="P138" t="str">
        <f t="shared" ref="P138:P201" si="23">IF(E138=F138,"","NOT EQUAL")</f>
        <v/>
      </c>
      <c r="Q138"/>
      <c r="R138"/>
      <c r="S138" s="151">
        <f t="shared" si="18"/>
        <v>70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2215</v>
      </c>
      <c r="D139" s="30" t="s">
        <v>3878</v>
      </c>
      <c r="E139" s="16" t="s">
        <v>1802</v>
      </c>
      <c r="F139" s="16" t="s">
        <v>1802</v>
      </c>
      <c r="G139" s="151">
        <v>0</v>
      </c>
      <c r="H139" s="151">
        <v>0</v>
      </c>
      <c r="I139" s="16" t="s">
        <v>6</v>
      </c>
      <c r="J139" s="16" t="s">
        <v>2190</v>
      </c>
      <c r="K139" s="134" t="s">
        <v>4587</v>
      </c>
      <c r="M139" s="21" t="s">
        <v>2456</v>
      </c>
      <c r="N139" s="21" t="s">
        <v>3785</v>
      </c>
      <c r="O139"/>
      <c r="P139" t="str">
        <f t="shared" si="23"/>
        <v/>
      </c>
      <c r="Q139"/>
      <c r="R139"/>
      <c r="S139" s="151">
        <f t="shared" si="18"/>
        <v>70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2215</v>
      </c>
      <c r="D140" s="34" t="s">
        <v>3942</v>
      </c>
      <c r="E140" s="16" t="s">
        <v>1808</v>
      </c>
      <c r="F140" s="16" t="s">
        <v>1808</v>
      </c>
      <c r="G140" s="151">
        <v>0</v>
      </c>
      <c r="H140" s="151">
        <v>0</v>
      </c>
      <c r="I140" s="16" t="s">
        <v>6</v>
      </c>
      <c r="J140" s="16" t="s">
        <v>2190</v>
      </c>
      <c r="K140" s="134" t="s">
        <v>4587</v>
      </c>
      <c r="M140" s="21" t="s">
        <v>2470</v>
      </c>
      <c r="N140" s="21" t="s">
        <v>3785</v>
      </c>
      <c r="O140"/>
      <c r="P140" t="str">
        <f t="shared" si="23"/>
        <v/>
      </c>
      <c r="Q140"/>
      <c r="R140"/>
      <c r="S140" s="151">
        <f t="shared" si="18"/>
        <v>70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2215</v>
      </c>
      <c r="D141" s="30" t="s">
        <v>3879</v>
      </c>
      <c r="E141" s="16" t="s">
        <v>572</v>
      </c>
      <c r="F141" s="16" t="s">
        <v>572</v>
      </c>
      <c r="G141" s="151">
        <v>0</v>
      </c>
      <c r="H141" s="151">
        <v>0</v>
      </c>
      <c r="I141" s="16" t="s">
        <v>6</v>
      </c>
      <c r="J141" s="16" t="s">
        <v>2190</v>
      </c>
      <c r="K141" s="134" t="s">
        <v>4587</v>
      </c>
      <c r="M141" s="21" t="s">
        <v>2490</v>
      </c>
      <c r="N141" s="21" t="s">
        <v>3785</v>
      </c>
      <c r="O141"/>
      <c r="P141" t="str">
        <f t="shared" si="23"/>
        <v/>
      </c>
      <c r="Q141"/>
      <c r="R141"/>
      <c r="S141" s="151">
        <f t="shared" si="18"/>
        <v>71</v>
      </c>
      <c r="T141" s="3" t="s">
        <v>4550</v>
      </c>
      <c r="U141" s="4" t="s">
        <v>4467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2215</v>
      </c>
      <c r="D142" s="30" t="s">
        <v>3880</v>
      </c>
      <c r="E142" s="16" t="s">
        <v>1817</v>
      </c>
      <c r="F142" s="16" t="s">
        <v>1817</v>
      </c>
      <c r="G142" s="151">
        <v>0</v>
      </c>
      <c r="H142" s="151">
        <v>0</v>
      </c>
      <c r="I142" s="16" t="s">
        <v>6</v>
      </c>
      <c r="J142" s="16" t="s">
        <v>2190</v>
      </c>
      <c r="K142" s="134" t="s">
        <v>4587</v>
      </c>
      <c r="M142" s="21" t="s">
        <v>2491</v>
      </c>
      <c r="N142" s="21" t="s">
        <v>3785</v>
      </c>
      <c r="O142"/>
      <c r="P142" t="str">
        <f t="shared" si="23"/>
        <v/>
      </c>
      <c r="Q142"/>
      <c r="R142"/>
      <c r="S142" s="151">
        <f t="shared" si="18"/>
        <v>71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2215</v>
      </c>
      <c r="D143" s="30" t="s">
        <v>3881</v>
      </c>
      <c r="E143" s="16" t="s">
        <v>1818</v>
      </c>
      <c r="F143" s="16" t="s">
        <v>1818</v>
      </c>
      <c r="G143" s="151">
        <v>0</v>
      </c>
      <c r="H143" s="151">
        <v>0</v>
      </c>
      <c r="I143" s="16" t="s">
        <v>6</v>
      </c>
      <c r="J143" s="16" t="s">
        <v>2190</v>
      </c>
      <c r="K143" s="134" t="s">
        <v>4587</v>
      </c>
      <c r="M143" s="21" t="s">
        <v>2492</v>
      </c>
      <c r="N143" s="21" t="s">
        <v>3785</v>
      </c>
      <c r="O143"/>
      <c r="P143" t="str">
        <f t="shared" si="23"/>
        <v/>
      </c>
      <c r="Q143"/>
      <c r="R143"/>
      <c r="S143" s="151">
        <f t="shared" si="18"/>
        <v>71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2215</v>
      </c>
      <c r="D144" s="30" t="s">
        <v>3883</v>
      </c>
      <c r="E144" s="16" t="s">
        <v>574</v>
      </c>
      <c r="F144" s="16" t="s">
        <v>574</v>
      </c>
      <c r="G144" s="151">
        <v>0</v>
      </c>
      <c r="H144" s="151">
        <v>0</v>
      </c>
      <c r="I144" s="16" t="s">
        <v>6</v>
      </c>
      <c r="J144" s="16" t="s">
        <v>2190</v>
      </c>
      <c r="K144" s="134" t="s">
        <v>4587</v>
      </c>
      <c r="M144" s="21" t="s">
        <v>2561</v>
      </c>
      <c r="N144" s="21" t="s">
        <v>3785</v>
      </c>
      <c r="O144"/>
      <c r="P144" t="str">
        <f t="shared" si="23"/>
        <v/>
      </c>
      <c r="Q144"/>
      <c r="R144"/>
      <c r="S144" s="151">
        <f t="shared" si="18"/>
        <v>72</v>
      </c>
      <c r="T144" s="3" t="s">
        <v>4550</v>
      </c>
      <c r="U144" s="4" t="s">
        <v>4467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2215</v>
      </c>
      <c r="D145" s="30" t="s">
        <v>3884</v>
      </c>
      <c r="E145" s="16" t="s">
        <v>1860</v>
      </c>
      <c r="F145" s="16" t="s">
        <v>1860</v>
      </c>
      <c r="G145" s="151">
        <v>0</v>
      </c>
      <c r="H145" s="151">
        <v>0</v>
      </c>
      <c r="I145" s="16" t="s">
        <v>6</v>
      </c>
      <c r="J145" s="16" t="s">
        <v>2190</v>
      </c>
      <c r="K145" s="134" t="s">
        <v>4587</v>
      </c>
      <c r="M145" s="21" t="s">
        <v>2562</v>
      </c>
      <c r="N145" s="21" t="s">
        <v>3785</v>
      </c>
      <c r="O145"/>
      <c r="P145" t="str">
        <f t="shared" si="23"/>
        <v/>
      </c>
      <c r="Q145"/>
      <c r="R145"/>
      <c r="S145" s="151">
        <f t="shared" si="18"/>
        <v>72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2215</v>
      </c>
      <c r="D146" s="30" t="s">
        <v>3885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2190</v>
      </c>
      <c r="K146" s="134" t="s">
        <v>4587</v>
      </c>
      <c r="M146" s="21" t="s">
        <v>2590</v>
      </c>
      <c r="N146" s="21" t="s">
        <v>3785</v>
      </c>
      <c r="O146"/>
      <c r="P146" t="str">
        <f t="shared" si="23"/>
        <v/>
      </c>
      <c r="Q146"/>
      <c r="R146"/>
      <c r="S146" s="151">
        <f t="shared" si="18"/>
        <v>72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2215</v>
      </c>
      <c r="D147" s="30" t="s">
        <v>3886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2190</v>
      </c>
      <c r="K147" s="134" t="s">
        <v>4587</v>
      </c>
      <c r="M147" s="21" t="s">
        <v>2592</v>
      </c>
      <c r="N147" s="21" t="s">
        <v>3785</v>
      </c>
      <c r="O147"/>
      <c r="P147" t="str">
        <f t="shared" si="23"/>
        <v/>
      </c>
      <c r="Q147"/>
      <c r="R147"/>
      <c r="S147" s="151">
        <f t="shared" si="18"/>
        <v>72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2215</v>
      </c>
      <c r="D148" s="30" t="s">
        <v>3887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2190</v>
      </c>
      <c r="K148" s="134" t="s">
        <v>4587</v>
      </c>
      <c r="M148" s="21" t="s">
        <v>2624</v>
      </c>
      <c r="N148" s="21" t="s">
        <v>3785</v>
      </c>
      <c r="O148"/>
      <c r="P148" t="str">
        <f t="shared" si="23"/>
        <v/>
      </c>
      <c r="Q148"/>
      <c r="R148"/>
      <c r="S148" s="151">
        <f t="shared" si="18"/>
        <v>72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2215</v>
      </c>
      <c r="D149" s="30" t="s">
        <v>3888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2190</v>
      </c>
      <c r="K149" s="134" t="s">
        <v>4587</v>
      </c>
      <c r="M149" s="21" t="s">
        <v>2625</v>
      </c>
      <c r="N149" s="21" t="s">
        <v>3785</v>
      </c>
      <c r="O149"/>
      <c r="P149" t="str">
        <f t="shared" si="23"/>
        <v/>
      </c>
      <c r="Q149"/>
      <c r="R149"/>
      <c r="S149" s="151">
        <f t="shared" si="18"/>
        <v>72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2215</v>
      </c>
      <c r="D150" s="30" t="s">
        <v>3889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2190</v>
      </c>
      <c r="K150" s="134" t="s">
        <v>4587</v>
      </c>
      <c r="M150" s="21" t="s">
        <v>2632</v>
      </c>
      <c r="N150" s="21" t="s">
        <v>3785</v>
      </c>
      <c r="O150"/>
      <c r="P150" t="str">
        <f t="shared" si="23"/>
        <v/>
      </c>
      <c r="Q150"/>
      <c r="R150"/>
      <c r="S150" s="151">
        <f t="shared" si="18"/>
        <v>72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2215</v>
      </c>
      <c r="D151" s="30" t="s">
        <v>3890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2190</v>
      </c>
      <c r="K151" s="134" t="s">
        <v>4587</v>
      </c>
      <c r="M151" s="21" t="s">
        <v>2633</v>
      </c>
      <c r="N151" s="21" t="s">
        <v>3785</v>
      </c>
      <c r="O151"/>
      <c r="P151" t="str">
        <f t="shared" si="23"/>
        <v/>
      </c>
      <c r="Q151"/>
      <c r="R151"/>
      <c r="S151" s="151">
        <f t="shared" si="18"/>
        <v>72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2215</v>
      </c>
      <c r="D152" s="30" t="s">
        <v>3891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2190</v>
      </c>
      <c r="K152" s="134" t="s">
        <v>4587</v>
      </c>
      <c r="M152" s="21" t="s">
        <v>2635</v>
      </c>
      <c r="N152" s="21" t="s">
        <v>3785</v>
      </c>
      <c r="O152"/>
      <c r="P152" t="str">
        <f t="shared" si="23"/>
        <v/>
      </c>
      <c r="Q152"/>
      <c r="R152"/>
      <c r="S152" s="151">
        <f t="shared" si="18"/>
        <v>73</v>
      </c>
      <c r="T152" s="3" t="s">
        <v>4550</v>
      </c>
      <c r="U152" s="4" t="s">
        <v>4467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2215</v>
      </c>
      <c r="D153" s="30" t="s">
        <v>3892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2190</v>
      </c>
      <c r="K153" s="134" t="s">
        <v>4587</v>
      </c>
      <c r="M153" s="21" t="s">
        <v>2639</v>
      </c>
      <c r="N153" s="21" t="s">
        <v>3785</v>
      </c>
      <c r="O153"/>
      <c r="P153" t="str">
        <f t="shared" si="23"/>
        <v/>
      </c>
      <c r="Q153"/>
      <c r="R153"/>
      <c r="S153" s="151">
        <f t="shared" si="18"/>
        <v>73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2215</v>
      </c>
      <c r="D154" s="30" t="s">
        <v>3893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2190</v>
      </c>
      <c r="K154" s="134" t="s">
        <v>4587</v>
      </c>
      <c r="M154" s="21" t="s">
        <v>2647</v>
      </c>
      <c r="N154" s="21" t="s">
        <v>3785</v>
      </c>
      <c r="O154"/>
      <c r="P154" t="str">
        <f t="shared" si="23"/>
        <v/>
      </c>
      <c r="Q154"/>
      <c r="R154"/>
      <c r="S154" s="151">
        <f t="shared" si="18"/>
        <v>74</v>
      </c>
      <c r="T154" s="3" t="s">
        <v>4550</v>
      </c>
      <c r="U154" s="119" t="s">
        <v>4467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2215</v>
      </c>
      <c r="D155" s="30" t="s">
        <v>3894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2190</v>
      </c>
      <c r="K155" s="134" t="s">
        <v>4587</v>
      </c>
      <c r="M155" s="21" t="s">
        <v>2652</v>
      </c>
      <c r="N155" s="21" t="s">
        <v>3785</v>
      </c>
      <c r="O155"/>
      <c r="P155" t="str">
        <f t="shared" si="23"/>
        <v/>
      </c>
      <c r="Q155"/>
      <c r="R155"/>
      <c r="S155" s="151">
        <f t="shared" si="18"/>
        <v>74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2215</v>
      </c>
      <c r="D156" s="30" t="s">
        <v>3895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2190</v>
      </c>
      <c r="K156" s="134" t="s">
        <v>4587</v>
      </c>
      <c r="M156" s="21" t="s">
        <v>2653</v>
      </c>
      <c r="N156" s="21" t="s">
        <v>3785</v>
      </c>
      <c r="O156"/>
      <c r="P156" t="str">
        <f t="shared" si="23"/>
        <v/>
      </c>
      <c r="Q156"/>
      <c r="R156"/>
      <c r="S156" s="151">
        <f t="shared" si="18"/>
        <v>74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2215</v>
      </c>
      <c r="D157" s="30" t="s">
        <v>3896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2190</v>
      </c>
      <c r="K157" s="134" t="s">
        <v>4587</v>
      </c>
      <c r="M157" s="21" t="s">
        <v>2664</v>
      </c>
      <c r="N157" s="21" t="s">
        <v>3785</v>
      </c>
      <c r="O157"/>
      <c r="P157" t="str">
        <f t="shared" si="23"/>
        <v/>
      </c>
      <c r="Q157"/>
      <c r="R157"/>
      <c r="S157" s="151">
        <f t="shared" si="18"/>
        <v>74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2215</v>
      </c>
      <c r="D158" s="30" t="s">
        <v>3897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2190</v>
      </c>
      <c r="K158" s="134" t="s">
        <v>4587</v>
      </c>
      <c r="M158" s="21" t="s">
        <v>2697</v>
      </c>
      <c r="N158" s="21" t="s">
        <v>3785</v>
      </c>
      <c r="O158"/>
      <c r="P158" t="str">
        <f t="shared" si="23"/>
        <v/>
      </c>
      <c r="Q158"/>
      <c r="R158"/>
      <c r="S158" s="151">
        <f t="shared" si="18"/>
        <v>74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2215</v>
      </c>
      <c r="D159" s="30" t="s">
        <v>3898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2190</v>
      </c>
      <c r="K159" s="134" t="s">
        <v>4587</v>
      </c>
      <c r="M159" s="21" t="s">
        <v>2710</v>
      </c>
      <c r="N159" s="21" t="s">
        <v>3785</v>
      </c>
      <c r="O159"/>
      <c r="P159" t="str">
        <f t="shared" si="23"/>
        <v/>
      </c>
      <c r="Q159"/>
      <c r="R159"/>
      <c r="S159" s="151">
        <f t="shared" si="18"/>
        <v>74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2215</v>
      </c>
      <c r="D160" s="30" t="s">
        <v>3899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2190</v>
      </c>
      <c r="K160" s="134" t="s">
        <v>4587</v>
      </c>
      <c r="M160" s="21" t="s">
        <v>2750</v>
      </c>
      <c r="N160" s="21" t="s">
        <v>3785</v>
      </c>
      <c r="O160"/>
      <c r="P160" t="str">
        <f t="shared" si="23"/>
        <v/>
      </c>
      <c r="Q160"/>
      <c r="R160"/>
      <c r="S160" s="151">
        <f t="shared" si="18"/>
        <v>74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2215</v>
      </c>
      <c r="D161" s="30" t="s">
        <v>3900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2190</v>
      </c>
      <c r="K161" s="134" t="s">
        <v>4587</v>
      </c>
      <c r="M161" s="21" t="s">
        <v>2769</v>
      </c>
      <c r="N161" s="21" t="s">
        <v>3785</v>
      </c>
      <c r="O161"/>
      <c r="P161" t="str">
        <f t="shared" si="23"/>
        <v/>
      </c>
      <c r="Q161"/>
      <c r="R161"/>
      <c r="S161" s="151">
        <f t="shared" si="18"/>
        <v>74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2215</v>
      </c>
      <c r="D162" s="30" t="s">
        <v>3901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2190</v>
      </c>
      <c r="K162" s="134" t="s">
        <v>4587</v>
      </c>
      <c r="M162" s="21" t="s">
        <v>2776</v>
      </c>
      <c r="N162" s="21" t="s">
        <v>3785</v>
      </c>
      <c r="O162"/>
      <c r="P162" t="str">
        <f t="shared" si="23"/>
        <v/>
      </c>
      <c r="Q162"/>
      <c r="R162"/>
      <c r="S162" s="151">
        <f t="shared" si="18"/>
        <v>74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2215</v>
      </c>
      <c r="D163" s="30" t="s">
        <v>3902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2190</v>
      </c>
      <c r="K163" s="134" t="s">
        <v>4587</v>
      </c>
      <c r="M163" s="21" t="s">
        <v>2777</v>
      </c>
      <c r="N163" s="21" t="s">
        <v>3785</v>
      </c>
      <c r="O163"/>
      <c r="P163" t="str">
        <f t="shared" si="23"/>
        <v/>
      </c>
      <c r="Q163"/>
      <c r="R163"/>
      <c r="S163" s="151">
        <f t="shared" si="18"/>
        <v>74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2215</v>
      </c>
      <c r="D164" s="30" t="s">
        <v>3903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2190</v>
      </c>
      <c r="K164" s="134" t="s">
        <v>4587</v>
      </c>
      <c r="M164" s="21" t="s">
        <v>2778</v>
      </c>
      <c r="N164" s="21" t="s">
        <v>3785</v>
      </c>
      <c r="O164"/>
      <c r="P164" t="str">
        <f t="shared" si="23"/>
        <v/>
      </c>
      <c r="Q164"/>
      <c r="R164"/>
      <c r="S164" s="151">
        <f t="shared" si="18"/>
        <v>74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2215</v>
      </c>
      <c r="D165" s="30" t="s">
        <v>3806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2190</v>
      </c>
      <c r="K165" s="134" t="s">
        <v>4587</v>
      </c>
      <c r="M165" s="21" t="s">
        <v>2782</v>
      </c>
      <c r="N165" s="21" t="s">
        <v>3785</v>
      </c>
      <c r="O165"/>
      <c r="P165" t="str">
        <f t="shared" si="23"/>
        <v/>
      </c>
      <c r="Q165"/>
      <c r="R165"/>
      <c r="S165" s="151">
        <f t="shared" si="18"/>
        <v>74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2215</v>
      </c>
      <c r="D166" s="30" t="s">
        <v>3807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2190</v>
      </c>
      <c r="K166" s="134" t="s">
        <v>4587</v>
      </c>
      <c r="M166" s="21" t="s">
        <v>2783</v>
      </c>
      <c r="N166" s="21" t="s">
        <v>3785</v>
      </c>
      <c r="O166"/>
      <c r="P166" t="str">
        <f t="shared" si="23"/>
        <v/>
      </c>
      <c r="Q166"/>
      <c r="R166"/>
      <c r="S166" s="151">
        <f t="shared" si="18"/>
        <v>74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2215</v>
      </c>
      <c r="D167" s="30" t="s">
        <v>3815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2190</v>
      </c>
      <c r="K167" s="134" t="s">
        <v>4587</v>
      </c>
      <c r="M167" s="21" t="s">
        <v>2784</v>
      </c>
      <c r="N167" s="21" t="s">
        <v>3785</v>
      </c>
      <c r="O167"/>
      <c r="P167" t="str">
        <f t="shared" si="23"/>
        <v/>
      </c>
      <c r="Q167"/>
      <c r="R167"/>
      <c r="S167" s="151">
        <f t="shared" si="18"/>
        <v>74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2215</v>
      </c>
      <c r="D168" s="30" t="s">
        <v>3818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2190</v>
      </c>
      <c r="K168" s="134" t="s">
        <v>4587</v>
      </c>
      <c r="M168" s="21" t="s">
        <v>2786</v>
      </c>
      <c r="N168" s="21" t="s">
        <v>3785</v>
      </c>
      <c r="O168"/>
      <c r="P168" t="str">
        <f t="shared" si="23"/>
        <v/>
      </c>
      <c r="Q168"/>
      <c r="R168"/>
      <c r="S168" s="151">
        <f t="shared" si="18"/>
        <v>74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2215</v>
      </c>
      <c r="D169" s="30" t="s">
        <v>3904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2190</v>
      </c>
      <c r="K169" s="134" t="s">
        <v>4587</v>
      </c>
      <c r="M169" s="21" t="s">
        <v>2787</v>
      </c>
      <c r="N169" s="21" t="s">
        <v>3785</v>
      </c>
      <c r="O169"/>
      <c r="P169" t="str">
        <f t="shared" si="23"/>
        <v/>
      </c>
      <c r="Q169"/>
      <c r="R169"/>
      <c r="S169" s="151">
        <f t="shared" si="18"/>
        <v>74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2215</v>
      </c>
      <c r="D170" s="30" t="s">
        <v>3823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2190</v>
      </c>
      <c r="K170" s="134" t="s">
        <v>4587</v>
      </c>
      <c r="M170" s="21" t="s">
        <v>2792</v>
      </c>
      <c r="N170" s="21" t="s">
        <v>3785</v>
      </c>
      <c r="O170"/>
      <c r="P170" t="str">
        <f t="shared" si="23"/>
        <v/>
      </c>
      <c r="Q170"/>
      <c r="R170"/>
      <c r="S170" s="151">
        <f t="shared" si="18"/>
        <v>74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2215</v>
      </c>
      <c r="D171" s="30" t="s">
        <v>3826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2190</v>
      </c>
      <c r="K171" s="134" t="s">
        <v>4587</v>
      </c>
      <c r="M171" s="21" t="s">
        <v>2819</v>
      </c>
      <c r="N171" s="21" t="s">
        <v>3785</v>
      </c>
      <c r="O171"/>
      <c r="P171" t="str">
        <f t="shared" si="23"/>
        <v/>
      </c>
      <c r="Q171"/>
      <c r="R171"/>
      <c r="S171" s="151">
        <f t="shared" si="18"/>
        <v>74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2215</v>
      </c>
      <c r="D172" s="30" t="s">
        <v>3829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2190</v>
      </c>
      <c r="K172" s="134" t="s">
        <v>4587</v>
      </c>
      <c r="M172" s="21" t="s">
        <v>2820</v>
      </c>
      <c r="N172" s="21" t="s">
        <v>3785</v>
      </c>
      <c r="O172"/>
      <c r="P172" t="str">
        <f t="shared" si="23"/>
        <v/>
      </c>
      <c r="Q172"/>
      <c r="R172"/>
      <c r="S172" s="151">
        <f t="shared" si="18"/>
        <v>74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2215</v>
      </c>
      <c r="D173" s="30" t="s">
        <v>3831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2190</v>
      </c>
      <c r="K173" s="134" t="s">
        <v>4587</v>
      </c>
      <c r="M173" s="21" t="s">
        <v>2821</v>
      </c>
      <c r="N173" s="21" t="s">
        <v>3785</v>
      </c>
      <c r="O173"/>
      <c r="P173" t="str">
        <f t="shared" si="23"/>
        <v/>
      </c>
      <c r="Q173"/>
      <c r="R173"/>
      <c r="S173" s="151">
        <f t="shared" si="18"/>
        <v>74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2215</v>
      </c>
      <c r="D174" s="30" t="s">
        <v>3832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2190</v>
      </c>
      <c r="K174" s="134" t="s">
        <v>4587</v>
      </c>
      <c r="M174" s="21" t="s">
        <v>2822</v>
      </c>
      <c r="N174" s="21" t="s">
        <v>3785</v>
      </c>
      <c r="O174"/>
      <c r="P174" t="str">
        <f t="shared" si="23"/>
        <v/>
      </c>
      <c r="Q174"/>
      <c r="R174"/>
      <c r="S174" s="151">
        <f t="shared" si="18"/>
        <v>74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2215</v>
      </c>
      <c r="D175" s="30" t="s">
        <v>3833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2190</v>
      </c>
      <c r="K175" s="134" t="s">
        <v>4587</v>
      </c>
      <c r="M175" s="21" t="s">
        <v>2850</v>
      </c>
      <c r="N175" s="21" t="s">
        <v>3785</v>
      </c>
      <c r="O175"/>
      <c r="P175" t="str">
        <f t="shared" si="23"/>
        <v/>
      </c>
      <c r="Q175"/>
      <c r="R175"/>
      <c r="S175" s="151">
        <f t="shared" si="18"/>
        <v>74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2215</v>
      </c>
      <c r="D176" s="30" t="s">
        <v>3834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2190</v>
      </c>
      <c r="K176" s="134" t="s">
        <v>4587</v>
      </c>
      <c r="M176" s="21" t="s">
        <v>2889</v>
      </c>
      <c r="N176" s="21" t="s">
        <v>3785</v>
      </c>
      <c r="O176"/>
      <c r="P176" t="str">
        <f t="shared" si="23"/>
        <v/>
      </c>
      <c r="Q176"/>
      <c r="R176"/>
      <c r="S176" s="151">
        <f t="shared" si="18"/>
        <v>74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2215</v>
      </c>
      <c r="D177" s="30" t="s">
        <v>3905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2190</v>
      </c>
      <c r="K177" s="134" t="s">
        <v>4587</v>
      </c>
      <c r="M177" s="21" t="s">
        <v>2909</v>
      </c>
      <c r="N177" s="21" t="s">
        <v>3785</v>
      </c>
      <c r="O177"/>
      <c r="P177" t="str">
        <f t="shared" si="23"/>
        <v/>
      </c>
      <c r="Q177"/>
      <c r="R177"/>
      <c r="S177" s="151">
        <f t="shared" si="18"/>
        <v>74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2215</v>
      </c>
      <c r="D178" s="30" t="s">
        <v>3906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2190</v>
      </c>
      <c r="K178" s="134" t="s">
        <v>4587</v>
      </c>
      <c r="M178" s="21" t="s">
        <v>2920</v>
      </c>
      <c r="N178" s="21" t="s">
        <v>3785</v>
      </c>
      <c r="O178"/>
      <c r="P178" t="str">
        <f t="shared" si="23"/>
        <v/>
      </c>
      <c r="Q178"/>
      <c r="R178"/>
      <c r="S178" s="151">
        <f t="shared" si="18"/>
        <v>74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2215</v>
      </c>
      <c r="D179" s="30" t="s">
        <v>3907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2190</v>
      </c>
      <c r="K179" s="134" t="s">
        <v>4587</v>
      </c>
      <c r="M179" s="21" t="s">
        <v>2923</v>
      </c>
      <c r="N179" s="21" t="s">
        <v>3785</v>
      </c>
      <c r="O179"/>
      <c r="P179" t="str">
        <f t="shared" si="23"/>
        <v/>
      </c>
      <c r="Q179"/>
      <c r="R179"/>
      <c r="S179" s="151">
        <f t="shared" si="18"/>
        <v>74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2215</v>
      </c>
      <c r="D180" s="30" t="s">
        <v>3908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2190</v>
      </c>
      <c r="K180" s="134" t="s">
        <v>4587</v>
      </c>
      <c r="M180" s="21" t="s">
        <v>2943</v>
      </c>
      <c r="N180" s="21" t="s">
        <v>3785</v>
      </c>
      <c r="O180"/>
      <c r="P180" t="str">
        <f t="shared" si="23"/>
        <v/>
      </c>
      <c r="Q180"/>
      <c r="R180"/>
      <c r="S180" s="151">
        <f t="shared" si="18"/>
        <v>74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2215</v>
      </c>
      <c r="D181" s="30" t="s">
        <v>3909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2190</v>
      </c>
      <c r="K181" s="134" t="s">
        <v>4587</v>
      </c>
      <c r="M181" s="21" t="s">
        <v>2944</v>
      </c>
      <c r="N181" s="21" t="s">
        <v>3785</v>
      </c>
      <c r="O181"/>
      <c r="P181" t="str">
        <f t="shared" si="23"/>
        <v/>
      </c>
      <c r="Q181"/>
      <c r="R181"/>
      <c r="S181" s="151">
        <f t="shared" si="18"/>
        <v>74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2215</v>
      </c>
      <c r="D182" s="30" t="s">
        <v>3910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2190</v>
      </c>
      <c r="K182" s="134" t="s">
        <v>4587</v>
      </c>
      <c r="M182" s="21" t="s">
        <v>2945</v>
      </c>
      <c r="N182" s="21" t="s">
        <v>3785</v>
      </c>
      <c r="O182"/>
      <c r="P182" t="str">
        <f t="shared" si="23"/>
        <v/>
      </c>
      <c r="Q182"/>
      <c r="R182"/>
      <c r="S182" s="151">
        <f t="shared" si="18"/>
        <v>74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2215</v>
      </c>
      <c r="D183" s="30" t="s">
        <v>3911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2190</v>
      </c>
      <c r="K183" s="134" t="s">
        <v>4587</v>
      </c>
      <c r="M183" s="21" t="s">
        <v>2947</v>
      </c>
      <c r="N183" s="21" t="s">
        <v>3785</v>
      </c>
      <c r="O183"/>
      <c r="P183" t="str">
        <f t="shared" si="23"/>
        <v/>
      </c>
      <c r="Q183"/>
      <c r="R183"/>
      <c r="S183" s="151">
        <f t="shared" si="18"/>
        <v>74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2215</v>
      </c>
      <c r="D184" s="30" t="s">
        <v>3912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2190</v>
      </c>
      <c r="K184" s="134" t="s">
        <v>4587</v>
      </c>
      <c r="M184" s="21" t="s">
        <v>2950</v>
      </c>
      <c r="N184" s="21" t="s">
        <v>3785</v>
      </c>
      <c r="O184"/>
      <c r="P184" t="str">
        <f t="shared" si="23"/>
        <v/>
      </c>
      <c r="Q184"/>
      <c r="R184"/>
      <c r="S184" s="151">
        <f t="shared" si="18"/>
        <v>74</v>
      </c>
      <c r="T184" s="3" t="s">
        <v>4550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2215</v>
      </c>
      <c r="D185" s="30" t="s">
        <v>3913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2190</v>
      </c>
      <c r="K185" s="134" t="s">
        <v>4587</v>
      </c>
      <c r="M185" s="21" t="s">
        <v>2956</v>
      </c>
      <c r="N185" s="21" t="s">
        <v>3785</v>
      </c>
      <c r="O185"/>
      <c r="P185" t="str">
        <f t="shared" si="23"/>
        <v/>
      </c>
      <c r="Q185"/>
      <c r="R185"/>
      <c r="S185" s="151">
        <f t="shared" si="18"/>
        <v>74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2215</v>
      </c>
      <c r="D186" s="30" t="s">
        <v>3914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2190</v>
      </c>
      <c r="K186" s="134" t="s">
        <v>4587</v>
      </c>
      <c r="M186" s="21" t="s">
        <v>2968</v>
      </c>
      <c r="N186" s="21" t="s">
        <v>3785</v>
      </c>
      <c r="O186"/>
      <c r="P186" t="str">
        <f t="shared" si="23"/>
        <v/>
      </c>
      <c r="Q186"/>
      <c r="R186"/>
      <c r="S186" s="151">
        <f t="shared" si="18"/>
        <v>74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2215</v>
      </c>
      <c r="D187" s="30" t="s">
        <v>3915</v>
      </c>
      <c r="E187" s="16" t="s">
        <v>399</v>
      </c>
      <c r="F187" s="16" t="s">
        <v>399</v>
      </c>
      <c r="G187" s="151">
        <v>0</v>
      </c>
      <c r="H187" s="151">
        <v>0</v>
      </c>
      <c r="I187" s="16" t="s">
        <v>6</v>
      </c>
      <c r="J187" s="16" t="s">
        <v>2190</v>
      </c>
      <c r="K187" s="134" t="s">
        <v>4587</v>
      </c>
      <c r="M187" s="21" t="s">
        <v>2970</v>
      </c>
      <c r="N187" s="21" t="s">
        <v>3785</v>
      </c>
      <c r="O187"/>
      <c r="P187" t="str">
        <f t="shared" si="23"/>
        <v/>
      </c>
      <c r="Q187"/>
      <c r="R187"/>
      <c r="S187" s="151">
        <f t="shared" si="18"/>
        <v>74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2215</v>
      </c>
      <c r="D188" s="30" t="s">
        <v>3916</v>
      </c>
      <c r="E188" s="16" t="s">
        <v>408</v>
      </c>
      <c r="F188" s="16" t="s">
        <v>2067</v>
      </c>
      <c r="G188" s="151">
        <v>0</v>
      </c>
      <c r="H188" s="151">
        <v>0</v>
      </c>
      <c r="I188" s="16" t="s">
        <v>6</v>
      </c>
      <c r="J188" s="16" t="s">
        <v>2190</v>
      </c>
      <c r="K188" s="134" t="s">
        <v>4587</v>
      </c>
      <c r="M188" s="21" t="s">
        <v>3018</v>
      </c>
      <c r="N188" s="21" t="s">
        <v>3785</v>
      </c>
      <c r="O188"/>
      <c r="P188" t="str">
        <f t="shared" si="23"/>
        <v/>
      </c>
      <c r="Q188"/>
      <c r="R188"/>
      <c r="S188" s="151">
        <f t="shared" si="18"/>
        <v>74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2215</v>
      </c>
      <c r="D189" s="30" t="s">
        <v>3917</v>
      </c>
      <c r="E189" s="16" t="s">
        <v>409</v>
      </c>
      <c r="F189" s="16" t="s">
        <v>409</v>
      </c>
      <c r="G189" s="151">
        <v>0</v>
      </c>
      <c r="H189" s="151">
        <v>0</v>
      </c>
      <c r="I189" s="16" t="s">
        <v>6</v>
      </c>
      <c r="J189" s="16" t="s">
        <v>2190</v>
      </c>
      <c r="K189" s="134" t="s">
        <v>4587</v>
      </c>
      <c r="M189" s="21" t="s">
        <v>3032</v>
      </c>
      <c r="N189" s="21" t="s">
        <v>3785</v>
      </c>
      <c r="O189"/>
      <c r="P189" t="str">
        <f t="shared" si="23"/>
        <v/>
      </c>
      <c r="Q189"/>
      <c r="R189"/>
      <c r="S189" s="151">
        <f t="shared" si="18"/>
        <v>74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2215</v>
      </c>
      <c r="D190" s="52" t="s">
        <v>4106</v>
      </c>
      <c r="E190" s="16" t="s">
        <v>420</v>
      </c>
      <c r="F190" s="16" t="s">
        <v>420</v>
      </c>
      <c r="G190" s="151">
        <v>0</v>
      </c>
      <c r="H190" s="151">
        <v>0</v>
      </c>
      <c r="I190" s="16" t="s">
        <v>6</v>
      </c>
      <c r="J190" s="16" t="s">
        <v>2190</v>
      </c>
      <c r="K190" s="134" t="s">
        <v>4587</v>
      </c>
      <c r="M190" s="21" t="s">
        <v>3033</v>
      </c>
      <c r="N190" s="21" t="s">
        <v>3785</v>
      </c>
      <c r="O190"/>
      <c r="P190" t="str">
        <f t="shared" si="23"/>
        <v/>
      </c>
      <c r="Q190"/>
      <c r="R190"/>
      <c r="S190" s="151">
        <f t="shared" si="18"/>
        <v>74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2215</v>
      </c>
      <c r="D191" s="30" t="s">
        <v>3919</v>
      </c>
      <c r="E191" s="16" t="s">
        <v>445</v>
      </c>
      <c r="F191" s="16" t="s">
        <v>445</v>
      </c>
      <c r="G191" s="151">
        <v>0</v>
      </c>
      <c r="H191" s="151">
        <v>0</v>
      </c>
      <c r="I191" s="16" t="s">
        <v>6</v>
      </c>
      <c r="J191" s="16" t="s">
        <v>2190</v>
      </c>
      <c r="K191" s="134" t="s">
        <v>4587</v>
      </c>
      <c r="M191" s="21" t="s">
        <v>3052</v>
      </c>
      <c r="N191" s="21" t="s">
        <v>3785</v>
      </c>
      <c r="O191"/>
      <c r="P191" t="str">
        <f t="shared" si="23"/>
        <v/>
      </c>
      <c r="Q191"/>
      <c r="R191"/>
      <c r="S191" s="151">
        <f t="shared" si="18"/>
        <v>74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2215</v>
      </c>
      <c r="D192" s="30" t="s">
        <v>3920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2190</v>
      </c>
      <c r="K192" s="134" t="s">
        <v>4587</v>
      </c>
      <c r="M192" s="21" t="s">
        <v>3103</v>
      </c>
      <c r="N192" s="21" t="s">
        <v>3785</v>
      </c>
      <c r="O192"/>
      <c r="P192" t="str">
        <f t="shared" si="23"/>
        <v/>
      </c>
      <c r="Q192"/>
      <c r="R192"/>
      <c r="S192" s="151">
        <f t="shared" si="18"/>
        <v>74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2215</v>
      </c>
      <c r="D193" s="30" t="s">
        <v>3921</v>
      </c>
      <c r="E193" s="16" t="s">
        <v>454</v>
      </c>
      <c r="F193" s="16" t="s">
        <v>454</v>
      </c>
      <c r="G193" s="151">
        <v>0</v>
      </c>
      <c r="H193" s="151">
        <v>0</v>
      </c>
      <c r="I193" s="16" t="s">
        <v>6</v>
      </c>
      <c r="J193" s="16" t="s">
        <v>2190</v>
      </c>
      <c r="K193" s="134" t="s">
        <v>4587</v>
      </c>
      <c r="M193" s="21" t="s">
        <v>3105</v>
      </c>
      <c r="N193" s="21" t="s">
        <v>3785</v>
      </c>
      <c r="O193"/>
      <c r="P193" t="str">
        <f t="shared" si="23"/>
        <v/>
      </c>
      <c r="Q193"/>
      <c r="R193"/>
      <c r="S193" s="151">
        <f t="shared" si="18"/>
        <v>74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2215</v>
      </c>
      <c r="D194" s="30" t="s">
        <v>3922</v>
      </c>
      <c r="E194" s="16" t="s">
        <v>455</v>
      </c>
      <c r="F194" s="16" t="s">
        <v>455</v>
      </c>
      <c r="G194" s="151">
        <v>0</v>
      </c>
      <c r="H194" s="151">
        <v>0</v>
      </c>
      <c r="I194" s="16" t="s">
        <v>6</v>
      </c>
      <c r="J194" s="16" t="s">
        <v>2190</v>
      </c>
      <c r="K194" s="134" t="s">
        <v>4587</v>
      </c>
      <c r="M194" s="21" t="s">
        <v>3118</v>
      </c>
      <c r="N194" s="21" t="s">
        <v>3785</v>
      </c>
      <c r="O194"/>
      <c r="P194" t="str">
        <f t="shared" si="23"/>
        <v/>
      </c>
      <c r="Q194"/>
      <c r="R194"/>
      <c r="S194" s="151">
        <f t="shared" si="18"/>
        <v>74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2215</v>
      </c>
      <c r="D195" s="30" t="s">
        <v>3923</v>
      </c>
      <c r="E195" s="16" t="s">
        <v>456</v>
      </c>
      <c r="F195" s="16" t="s">
        <v>456</v>
      </c>
      <c r="G195" s="151">
        <v>0</v>
      </c>
      <c r="H195" s="151">
        <v>0</v>
      </c>
      <c r="I195" s="16" t="s">
        <v>6</v>
      </c>
      <c r="J195" s="16" t="s">
        <v>2190</v>
      </c>
      <c r="K195" s="134" t="s">
        <v>4587</v>
      </c>
      <c r="M195" s="21" t="s">
        <v>3119</v>
      </c>
      <c r="N195" s="21" t="s">
        <v>3785</v>
      </c>
      <c r="O195"/>
      <c r="P195" t="str">
        <f t="shared" si="23"/>
        <v/>
      </c>
      <c r="Q195"/>
      <c r="R195"/>
      <c r="S195" s="151">
        <f t="shared" si="18"/>
        <v>74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2215</v>
      </c>
      <c r="D196" s="30" t="s">
        <v>3882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2190</v>
      </c>
      <c r="K196" s="134" t="s">
        <v>4587</v>
      </c>
      <c r="M196" s="21" t="s">
        <v>3120</v>
      </c>
      <c r="N196" s="21" t="s">
        <v>3785</v>
      </c>
      <c r="O196"/>
      <c r="P196" t="str">
        <f t="shared" si="23"/>
        <v/>
      </c>
      <c r="Q196"/>
      <c r="R196"/>
      <c r="S196" s="151">
        <f t="shared" si="18"/>
        <v>74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2215</v>
      </c>
      <c r="D197" s="30" t="s">
        <v>3924</v>
      </c>
      <c r="E197" s="16" t="s">
        <v>457</v>
      </c>
      <c r="F197" s="16" t="s">
        <v>457</v>
      </c>
      <c r="G197" s="151">
        <v>0</v>
      </c>
      <c r="H197" s="151">
        <v>0</v>
      </c>
      <c r="I197" s="16" t="s">
        <v>6</v>
      </c>
      <c r="J197" s="16" t="s">
        <v>2190</v>
      </c>
      <c r="K197" s="134" t="s">
        <v>4587</v>
      </c>
      <c r="M197" s="21" t="s">
        <v>3127</v>
      </c>
      <c r="N197" s="21" t="s">
        <v>3785</v>
      </c>
      <c r="O197"/>
      <c r="P197" t="str">
        <f t="shared" si="23"/>
        <v/>
      </c>
      <c r="Q197"/>
      <c r="R197"/>
      <c r="S197" s="151">
        <f t="shared" si="18"/>
        <v>74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2215</v>
      </c>
      <c r="D198" s="30" t="s">
        <v>3925</v>
      </c>
      <c r="E198" s="16" t="s">
        <v>459</v>
      </c>
      <c r="F198" s="16" t="s">
        <v>459</v>
      </c>
      <c r="G198" s="151">
        <v>0</v>
      </c>
      <c r="H198" s="151">
        <v>0</v>
      </c>
      <c r="I198" s="16" t="s">
        <v>6</v>
      </c>
      <c r="J198" s="16" t="s">
        <v>2190</v>
      </c>
      <c r="K198" s="134" t="s">
        <v>4587</v>
      </c>
      <c r="M198" s="21" t="s">
        <v>3131</v>
      </c>
      <c r="N198" s="21" t="s">
        <v>3785</v>
      </c>
      <c r="O198"/>
      <c r="P198" t="str">
        <f t="shared" si="23"/>
        <v/>
      </c>
      <c r="Q198"/>
      <c r="R198"/>
      <c r="S198" s="151">
        <f t="shared" si="18"/>
        <v>74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2215</v>
      </c>
      <c r="D199" s="30" t="s">
        <v>3926</v>
      </c>
      <c r="E199" s="16" t="s">
        <v>460</v>
      </c>
      <c r="F199" s="16" t="s">
        <v>460</v>
      </c>
      <c r="G199" s="151">
        <v>0</v>
      </c>
      <c r="H199" s="151">
        <v>0</v>
      </c>
      <c r="I199" s="16" t="s">
        <v>6</v>
      </c>
      <c r="J199" s="16" t="s">
        <v>2190</v>
      </c>
      <c r="K199" s="134" t="s">
        <v>4587</v>
      </c>
      <c r="M199" s="21" t="s">
        <v>3132</v>
      </c>
      <c r="N199" s="21" t="s">
        <v>3785</v>
      </c>
      <c r="O199"/>
      <c r="P199" t="str">
        <f t="shared" si="23"/>
        <v/>
      </c>
      <c r="Q199"/>
      <c r="R199"/>
      <c r="S199" s="151">
        <f t="shared" ref="S199:S262" si="24">IF(X199&lt;&gt;"",S198+1,S198)</f>
        <v>74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2215</v>
      </c>
      <c r="D200" s="30" t="s">
        <v>3927</v>
      </c>
      <c r="E200" s="16" t="s">
        <v>461</v>
      </c>
      <c r="F200" s="16" t="s">
        <v>461</v>
      </c>
      <c r="G200" s="151">
        <v>0</v>
      </c>
      <c r="H200" s="151">
        <v>0</v>
      </c>
      <c r="I200" s="16" t="s">
        <v>6</v>
      </c>
      <c r="J200" s="16" t="s">
        <v>2190</v>
      </c>
      <c r="K200" s="134" t="s">
        <v>4587</v>
      </c>
      <c r="M200" s="21" t="s">
        <v>3133</v>
      </c>
      <c r="N200" s="21" t="s">
        <v>3785</v>
      </c>
      <c r="O200"/>
      <c r="P200" t="str">
        <f t="shared" si="23"/>
        <v/>
      </c>
      <c r="Q200"/>
      <c r="R200"/>
      <c r="S200" s="151">
        <f t="shared" si="24"/>
        <v>74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2215</v>
      </c>
      <c r="D201" s="30" t="s">
        <v>3928</v>
      </c>
      <c r="E201" s="16" t="s">
        <v>462</v>
      </c>
      <c r="F201" s="16" t="s">
        <v>462</v>
      </c>
      <c r="G201" s="151">
        <v>0</v>
      </c>
      <c r="H201" s="151">
        <v>0</v>
      </c>
      <c r="I201" s="16" t="s">
        <v>6</v>
      </c>
      <c r="J201" s="16" t="s">
        <v>2190</v>
      </c>
      <c r="K201" s="134" t="s">
        <v>4587</v>
      </c>
      <c r="M201" s="21" t="s">
        <v>3134</v>
      </c>
      <c r="N201" s="21" t="s">
        <v>3785</v>
      </c>
      <c r="O201"/>
      <c r="P201" t="str">
        <f t="shared" si="23"/>
        <v/>
      </c>
      <c r="Q201"/>
      <c r="R201"/>
      <c r="S201" s="151">
        <f t="shared" si="24"/>
        <v>75</v>
      </c>
      <c r="T201" s="3" t="s">
        <v>4550</v>
      </c>
      <c r="U201" s="119" t="s">
        <v>4467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2215</v>
      </c>
      <c r="D202" s="30" t="s">
        <v>3929</v>
      </c>
      <c r="E202" s="16" t="s">
        <v>463</v>
      </c>
      <c r="F202" s="16" t="s">
        <v>463</v>
      </c>
      <c r="G202" s="151">
        <v>0</v>
      </c>
      <c r="H202" s="151">
        <v>0</v>
      </c>
      <c r="I202" s="16" t="s">
        <v>6</v>
      </c>
      <c r="J202" s="16" t="s">
        <v>2190</v>
      </c>
      <c r="K202" s="134" t="s">
        <v>4587</v>
      </c>
      <c r="M202" s="21" t="s">
        <v>3135</v>
      </c>
      <c r="N202" s="21" t="s">
        <v>3785</v>
      </c>
      <c r="O202"/>
      <c r="P202" t="str">
        <f t="shared" ref="P202:P268" si="29">IF(E202=F202,"","NOT EQUAL")</f>
        <v/>
      </c>
      <c r="Q202"/>
      <c r="R202"/>
      <c r="S202" s="151">
        <f t="shared" si="24"/>
        <v>75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2215</v>
      </c>
      <c r="D203" s="30" t="s">
        <v>3930</v>
      </c>
      <c r="E203" s="16" t="s">
        <v>464</v>
      </c>
      <c r="F203" s="16" t="s">
        <v>464</v>
      </c>
      <c r="G203" s="151">
        <v>0</v>
      </c>
      <c r="H203" s="151">
        <v>0</v>
      </c>
      <c r="I203" s="16" t="s">
        <v>6</v>
      </c>
      <c r="J203" s="16" t="s">
        <v>2190</v>
      </c>
      <c r="K203" s="134" t="s">
        <v>4587</v>
      </c>
      <c r="M203" s="21" t="s">
        <v>3136</v>
      </c>
      <c r="N203" s="21" t="s">
        <v>3785</v>
      </c>
      <c r="O203"/>
      <c r="P203" t="str">
        <f t="shared" si="29"/>
        <v/>
      </c>
      <c r="Q203"/>
      <c r="R203"/>
      <c r="S203" s="151">
        <f t="shared" si="24"/>
        <v>75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2215</v>
      </c>
      <c r="D204" s="30" t="s">
        <v>3931</v>
      </c>
      <c r="E204" s="16" t="s">
        <v>465</v>
      </c>
      <c r="F204" s="16" t="s">
        <v>465</v>
      </c>
      <c r="G204" s="151">
        <v>0</v>
      </c>
      <c r="H204" s="151">
        <v>0</v>
      </c>
      <c r="I204" s="16" t="s">
        <v>6</v>
      </c>
      <c r="J204" s="16" t="s">
        <v>2190</v>
      </c>
      <c r="K204" s="134" t="s">
        <v>4587</v>
      </c>
      <c r="M204" s="21" t="s">
        <v>3137</v>
      </c>
      <c r="N204" s="21" t="s">
        <v>3785</v>
      </c>
      <c r="O204"/>
      <c r="P204" t="str">
        <f t="shared" si="29"/>
        <v/>
      </c>
      <c r="Q204"/>
      <c r="R204"/>
      <c r="S204" s="151">
        <f t="shared" si="24"/>
        <v>75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2215</v>
      </c>
      <c r="D205" s="30" t="s">
        <v>3932</v>
      </c>
      <c r="E205" s="16" t="s">
        <v>466</v>
      </c>
      <c r="F205" s="16" t="s">
        <v>466</v>
      </c>
      <c r="G205" s="151">
        <v>0</v>
      </c>
      <c r="H205" s="151">
        <v>0</v>
      </c>
      <c r="I205" s="16" t="s">
        <v>6</v>
      </c>
      <c r="J205" s="16" t="s">
        <v>2190</v>
      </c>
      <c r="K205" s="134" t="s">
        <v>4587</v>
      </c>
      <c r="M205" s="21" t="s">
        <v>3138</v>
      </c>
      <c r="N205" s="21" t="s">
        <v>3785</v>
      </c>
      <c r="O205"/>
      <c r="P205" t="str">
        <f t="shared" si="29"/>
        <v/>
      </c>
      <c r="Q205"/>
      <c r="R205"/>
      <c r="S205" s="151">
        <f t="shared" si="24"/>
        <v>75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2215</v>
      </c>
      <c r="D206" s="30" t="s">
        <v>3933</v>
      </c>
      <c r="E206" s="16" t="s">
        <v>467</v>
      </c>
      <c r="F206" s="16" t="s">
        <v>467</v>
      </c>
      <c r="G206" s="151">
        <v>0</v>
      </c>
      <c r="H206" s="151">
        <v>0</v>
      </c>
      <c r="I206" s="16" t="s">
        <v>6</v>
      </c>
      <c r="J206" s="16" t="s">
        <v>2190</v>
      </c>
      <c r="K206" s="134" t="s">
        <v>4587</v>
      </c>
      <c r="M206" s="21" t="s">
        <v>3139</v>
      </c>
      <c r="N206" s="21" t="s">
        <v>3785</v>
      </c>
      <c r="O206"/>
      <c r="P206" t="str">
        <f t="shared" si="29"/>
        <v/>
      </c>
      <c r="Q206"/>
      <c r="R206"/>
      <c r="S206" s="151">
        <f t="shared" si="24"/>
        <v>75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2215</v>
      </c>
      <c r="D207" s="30" t="s">
        <v>3934</v>
      </c>
      <c r="E207" s="16" t="s">
        <v>468</v>
      </c>
      <c r="F207" s="16" t="s">
        <v>468</v>
      </c>
      <c r="G207" s="151">
        <v>0</v>
      </c>
      <c r="H207" s="151">
        <v>0</v>
      </c>
      <c r="I207" s="16" t="s">
        <v>6</v>
      </c>
      <c r="J207" s="16" t="s">
        <v>2190</v>
      </c>
      <c r="K207" s="134" t="s">
        <v>4587</v>
      </c>
      <c r="M207" s="21" t="s">
        <v>3140</v>
      </c>
      <c r="N207" s="21" t="s">
        <v>3785</v>
      </c>
      <c r="O207"/>
      <c r="P207" t="str">
        <f t="shared" si="29"/>
        <v/>
      </c>
      <c r="Q207"/>
      <c r="R207"/>
      <c r="S207" s="151">
        <f t="shared" si="24"/>
        <v>75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2215</v>
      </c>
      <c r="D208" s="30" t="s">
        <v>3935</v>
      </c>
      <c r="E208" s="16" t="s">
        <v>469</v>
      </c>
      <c r="F208" s="16" t="s">
        <v>469</v>
      </c>
      <c r="G208" s="151">
        <v>0</v>
      </c>
      <c r="H208" s="151">
        <v>0</v>
      </c>
      <c r="I208" s="16" t="s">
        <v>6</v>
      </c>
      <c r="J208" s="16" t="s">
        <v>2190</v>
      </c>
      <c r="K208" s="134" t="s">
        <v>4587</v>
      </c>
      <c r="M208" s="21" t="s">
        <v>3141</v>
      </c>
      <c r="N208" s="21" t="s">
        <v>3785</v>
      </c>
      <c r="O208"/>
      <c r="P208" t="str">
        <f t="shared" si="29"/>
        <v/>
      </c>
      <c r="Q208"/>
      <c r="R208"/>
      <c r="S208" s="151">
        <f t="shared" si="24"/>
        <v>75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2215</v>
      </c>
      <c r="D209" s="30" t="s">
        <v>3936</v>
      </c>
      <c r="E209" s="16" t="s">
        <v>472</v>
      </c>
      <c r="F209" s="16" t="s">
        <v>472</v>
      </c>
      <c r="G209" s="151">
        <v>0</v>
      </c>
      <c r="H209" s="151">
        <v>0</v>
      </c>
      <c r="I209" s="16" t="s">
        <v>6</v>
      </c>
      <c r="J209" s="16" t="s">
        <v>2190</v>
      </c>
      <c r="K209" s="134" t="s">
        <v>4587</v>
      </c>
      <c r="M209" s="21" t="s">
        <v>3146</v>
      </c>
      <c r="N209" s="21" t="s">
        <v>3785</v>
      </c>
      <c r="O209"/>
      <c r="P209" t="str">
        <f t="shared" si="29"/>
        <v/>
      </c>
      <c r="Q209"/>
      <c r="R209"/>
      <c r="S209" s="151">
        <f t="shared" si="24"/>
        <v>75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2215</v>
      </c>
      <c r="D210" s="30" t="s">
        <v>3937</v>
      </c>
      <c r="E210" s="16" t="s">
        <v>480</v>
      </c>
      <c r="F210" s="16" t="s">
        <v>480</v>
      </c>
      <c r="G210" s="151">
        <v>0</v>
      </c>
      <c r="H210" s="151">
        <v>0</v>
      </c>
      <c r="I210" s="16" t="s">
        <v>6</v>
      </c>
      <c r="J210" s="16" t="s">
        <v>2190</v>
      </c>
      <c r="K210" s="134" t="s">
        <v>4587</v>
      </c>
      <c r="M210" s="21" t="s">
        <v>3162</v>
      </c>
      <c r="N210" s="21" t="s">
        <v>3785</v>
      </c>
      <c r="O210"/>
      <c r="P210" t="str">
        <f t="shared" si="29"/>
        <v/>
      </c>
      <c r="Q210"/>
      <c r="R210"/>
      <c r="S210" s="151">
        <f t="shared" si="24"/>
        <v>76</v>
      </c>
      <c r="T210" s="3" t="s">
        <v>4550</v>
      </c>
      <c r="U210" s="119" t="s">
        <v>4467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2215</v>
      </c>
      <c r="D211" s="30" t="s">
        <v>3938</v>
      </c>
      <c r="E211" s="16" t="s">
        <v>481</v>
      </c>
      <c r="F211" s="16" t="s">
        <v>481</v>
      </c>
      <c r="G211" s="151">
        <v>0</v>
      </c>
      <c r="H211" s="151">
        <v>0</v>
      </c>
      <c r="I211" s="16" t="s">
        <v>6</v>
      </c>
      <c r="J211" s="16" t="s">
        <v>2190</v>
      </c>
      <c r="K211" s="134" t="s">
        <v>4587</v>
      </c>
      <c r="M211" s="21" t="s">
        <v>3163</v>
      </c>
      <c r="N211" s="21" t="s">
        <v>3785</v>
      </c>
      <c r="O211"/>
      <c r="P211" t="str">
        <f t="shared" si="29"/>
        <v/>
      </c>
      <c r="Q211"/>
      <c r="R211"/>
      <c r="S211" s="151">
        <f t="shared" si="24"/>
        <v>76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2215</v>
      </c>
      <c r="D212" s="30" t="s">
        <v>3939</v>
      </c>
      <c r="E212" s="16" t="s">
        <v>482</v>
      </c>
      <c r="F212" s="16" t="s">
        <v>482</v>
      </c>
      <c r="G212" s="142">
        <v>0</v>
      </c>
      <c r="H212" s="142">
        <v>0</v>
      </c>
      <c r="I212" s="16" t="s">
        <v>6</v>
      </c>
      <c r="J212" s="16" t="s">
        <v>2190</v>
      </c>
      <c r="K212" s="134" t="s">
        <v>4587</v>
      </c>
      <c r="M212" s="21" t="s">
        <v>3170</v>
      </c>
      <c r="N212" s="21" t="s">
        <v>3785</v>
      </c>
      <c r="O212"/>
      <c r="P212" t="str">
        <f t="shared" si="29"/>
        <v/>
      </c>
      <c r="Q212"/>
      <c r="R212"/>
      <c r="S212" s="151">
        <f t="shared" si="24"/>
        <v>76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2215</v>
      </c>
      <c r="D213" s="30" t="s">
        <v>3940</v>
      </c>
      <c r="E213" s="16" t="s">
        <v>487</v>
      </c>
      <c r="F213" s="16" t="s">
        <v>487</v>
      </c>
      <c r="G213" s="142">
        <v>0</v>
      </c>
      <c r="H213" s="142">
        <v>0</v>
      </c>
      <c r="I213" s="16" t="s">
        <v>6</v>
      </c>
      <c r="J213" s="16" t="s">
        <v>2190</v>
      </c>
      <c r="K213" s="134" t="s">
        <v>4587</v>
      </c>
      <c r="M213" s="21" t="s">
        <v>3172</v>
      </c>
      <c r="N213" s="21" t="s">
        <v>3785</v>
      </c>
      <c r="O213"/>
      <c r="P213" t="str">
        <f t="shared" si="29"/>
        <v/>
      </c>
      <c r="Q213"/>
      <c r="R213"/>
      <c r="S213" s="151">
        <f t="shared" si="24"/>
        <v>77</v>
      </c>
      <c r="T213" s="3" t="s">
        <v>4548</v>
      </c>
      <c r="U213" s="119" t="s">
        <v>4467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2215</v>
      </c>
      <c r="D214" s="30" t="s">
        <v>3941</v>
      </c>
      <c r="E214" s="16" t="s">
        <v>509</v>
      </c>
      <c r="F214" s="16" t="s">
        <v>509</v>
      </c>
      <c r="G214" s="151">
        <v>0</v>
      </c>
      <c r="H214" s="151">
        <v>0</v>
      </c>
      <c r="I214" s="16" t="s">
        <v>6</v>
      </c>
      <c r="J214" s="16" t="s">
        <v>2190</v>
      </c>
      <c r="K214" s="134" t="s">
        <v>4587</v>
      </c>
      <c r="M214" s="21" t="s">
        <v>3200</v>
      </c>
      <c r="N214" s="21" t="s">
        <v>3785</v>
      </c>
      <c r="O214"/>
      <c r="P214" t="str">
        <f t="shared" si="29"/>
        <v/>
      </c>
      <c r="Q214"/>
      <c r="R214"/>
      <c r="S214" s="151">
        <f t="shared" si="24"/>
        <v>78</v>
      </c>
      <c r="T214" s="133" t="s">
        <v>4550</v>
      </c>
      <c r="U214" s="119" t="s">
        <v>4467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2219</v>
      </c>
      <c r="D215" s="1" t="s">
        <v>7</v>
      </c>
      <c r="E215" s="16" t="s">
        <v>2130</v>
      </c>
      <c r="F215" s="16" t="s">
        <v>2130</v>
      </c>
      <c r="G215" s="151">
        <v>0</v>
      </c>
      <c r="H215" s="151">
        <v>0</v>
      </c>
      <c r="I215" s="16" t="s">
        <v>1</v>
      </c>
      <c r="J215" s="16" t="s">
        <v>2191</v>
      </c>
      <c r="K215" s="134" t="s">
        <v>4586</v>
      </c>
      <c r="M215" s="21" t="s">
        <v>3224</v>
      </c>
      <c r="N215" s="21" t="s">
        <v>3785</v>
      </c>
      <c r="O215"/>
      <c r="P215" t="str">
        <f t="shared" si="29"/>
        <v/>
      </c>
      <c r="Q215"/>
      <c r="R215"/>
      <c r="S215" s="151">
        <f t="shared" si="24"/>
        <v>78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2215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2190</v>
      </c>
      <c r="K216" s="134" t="s">
        <v>4587</v>
      </c>
      <c r="L216" s="149"/>
      <c r="M216" s="21" t="s">
        <v>3974</v>
      </c>
      <c r="N216" s="21" t="s">
        <v>3785</v>
      </c>
      <c r="O216"/>
      <c r="P216" t="str">
        <f t="shared" si="29"/>
        <v/>
      </c>
      <c r="Q216"/>
      <c r="R216"/>
      <c r="S216" s="151">
        <f t="shared" si="24"/>
        <v>78</v>
      </c>
      <c r="T216" s="3" t="s">
        <v>4550</v>
      </c>
      <c r="U216" s="114" t="s">
        <v>4453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2219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2191</v>
      </c>
      <c r="K217" s="134" t="s">
        <v>4586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78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2219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2191</v>
      </c>
      <c r="K218" s="159" t="s">
        <v>4586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78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2219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2191</v>
      </c>
      <c r="K219" s="159" t="s">
        <v>4586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78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2219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2191</v>
      </c>
      <c r="K220" s="159" t="s">
        <v>4586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78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2219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2191</v>
      </c>
      <c r="K221" s="159" t="s">
        <v>4586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78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2219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2191</v>
      </c>
      <c r="K222" s="159" t="s">
        <v>4586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78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2219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2191</v>
      </c>
      <c r="K223" s="159" t="s">
        <v>4586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78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2219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2191</v>
      </c>
      <c r="K224" s="159" t="s">
        <v>4586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78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2219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2191</v>
      </c>
      <c r="K225" s="159" t="s">
        <v>4586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78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2219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2191</v>
      </c>
      <c r="K226" s="159" t="s">
        <v>4586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78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2219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2191</v>
      </c>
      <c r="K227" s="159" t="s">
        <v>4586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78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2219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2191</v>
      </c>
      <c r="K228" s="159" t="s">
        <v>4586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78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78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78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4610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78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2211</v>
      </c>
      <c r="D232" s="1" t="s">
        <v>7</v>
      </c>
      <c r="E232" s="16" t="s">
        <v>1792</v>
      </c>
      <c r="F232" s="16" t="s">
        <v>1792</v>
      </c>
      <c r="G232" s="151">
        <v>0</v>
      </c>
      <c r="H232" s="151">
        <v>0</v>
      </c>
      <c r="I232" s="16" t="s">
        <v>3</v>
      </c>
      <c r="J232" s="16" t="s">
        <v>2190</v>
      </c>
      <c r="K232" s="134" t="s">
        <v>4587</v>
      </c>
      <c r="M232" s="21" t="s">
        <v>2437</v>
      </c>
      <c r="N232" s="21" t="s">
        <v>3785</v>
      </c>
      <c r="O232"/>
      <c r="P232" t="str">
        <f t="shared" si="29"/>
        <v/>
      </c>
      <c r="Q232"/>
      <c r="R232"/>
      <c r="S232" s="151">
        <f t="shared" si="24"/>
        <v>78</v>
      </c>
      <c r="T232" s="3"/>
      <c r="U232" s="115" t="s">
        <v>4453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2212</v>
      </c>
      <c r="D233" s="1" t="s">
        <v>7</v>
      </c>
      <c r="E233" s="16" t="s">
        <v>1793</v>
      </c>
      <c r="F233" s="16" t="s">
        <v>1793</v>
      </c>
      <c r="G233" s="151">
        <v>0</v>
      </c>
      <c r="H233" s="151">
        <v>0</v>
      </c>
      <c r="I233" s="16" t="s">
        <v>3</v>
      </c>
      <c r="J233" s="16" t="s">
        <v>2190</v>
      </c>
      <c r="K233" s="134" t="s">
        <v>4587</v>
      </c>
      <c r="M233" s="21" t="s">
        <v>2438</v>
      </c>
      <c r="N233" s="21" t="s">
        <v>3785</v>
      </c>
      <c r="O233"/>
      <c r="P233" t="str">
        <f t="shared" si="29"/>
        <v/>
      </c>
      <c r="Q233"/>
      <c r="R233"/>
      <c r="S233" s="151">
        <f t="shared" si="24"/>
        <v>78</v>
      </c>
      <c r="T233" s="3"/>
      <c r="U233" s="115" t="s">
        <v>4453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2252</v>
      </c>
      <c r="D234" s="1">
        <v>10</v>
      </c>
      <c r="E234" s="16" t="s">
        <v>73</v>
      </c>
      <c r="F234" s="16" t="s">
        <v>1847</v>
      </c>
      <c r="G234" s="151">
        <v>0</v>
      </c>
      <c r="H234" s="151">
        <v>0</v>
      </c>
      <c r="I234" s="16" t="s">
        <v>3</v>
      </c>
      <c r="J234" s="16" t="s">
        <v>2190</v>
      </c>
      <c r="K234" s="134" t="s">
        <v>4587</v>
      </c>
      <c r="M234" s="21" t="s">
        <v>2542</v>
      </c>
      <c r="N234" s="21" t="s">
        <v>3785</v>
      </c>
      <c r="O234"/>
      <c r="P234" t="str">
        <f t="shared" si="29"/>
        <v>NOT EQUAL</v>
      </c>
      <c r="Q234"/>
      <c r="R234"/>
      <c r="S234" s="151">
        <f t="shared" si="24"/>
        <v>78</v>
      </c>
      <c r="T234" s="3"/>
      <c r="U234" s="115" t="s">
        <v>4453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2252</v>
      </c>
      <c r="D235" s="1">
        <v>10</v>
      </c>
      <c r="E235" s="16" t="s">
        <v>73</v>
      </c>
      <c r="F235" s="16" t="s">
        <v>2000</v>
      </c>
      <c r="G235" s="151">
        <v>0</v>
      </c>
      <c r="H235" s="151">
        <v>0</v>
      </c>
      <c r="I235" s="16" t="s">
        <v>524</v>
      </c>
      <c r="J235" s="16" t="s">
        <v>2190</v>
      </c>
      <c r="K235" s="134" t="s">
        <v>4587</v>
      </c>
      <c r="M235" s="21" t="s">
        <v>3231</v>
      </c>
      <c r="N235" s="21" t="s">
        <v>3785</v>
      </c>
      <c r="O235"/>
      <c r="P235" t="str">
        <f t="shared" si="29"/>
        <v>NOT EQUAL</v>
      </c>
      <c r="Q235"/>
      <c r="R235"/>
      <c r="S235" s="151">
        <f t="shared" si="24"/>
        <v>78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2252</v>
      </c>
      <c r="D236" s="1">
        <v>10</v>
      </c>
      <c r="E236" s="16" t="s">
        <v>73</v>
      </c>
      <c r="F236" s="16" t="s">
        <v>2150</v>
      </c>
      <c r="G236" s="151">
        <v>0</v>
      </c>
      <c r="H236" s="151">
        <v>0</v>
      </c>
      <c r="I236" s="16" t="s">
        <v>524</v>
      </c>
      <c r="J236" s="16" t="s">
        <v>2190</v>
      </c>
      <c r="K236" s="134" t="s">
        <v>4587</v>
      </c>
      <c r="M236" s="21" t="s">
        <v>3232</v>
      </c>
      <c r="N236" s="21" t="s">
        <v>3785</v>
      </c>
      <c r="O236"/>
      <c r="P236" t="str">
        <f t="shared" si="29"/>
        <v>NOT EQUAL</v>
      </c>
      <c r="Q236"/>
      <c r="R236"/>
      <c r="S236" s="151">
        <f t="shared" si="24"/>
        <v>78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2252</v>
      </c>
      <c r="D237" s="1">
        <v>20</v>
      </c>
      <c r="E237" s="16" t="s">
        <v>72</v>
      </c>
      <c r="F237" s="16" t="s">
        <v>1847</v>
      </c>
      <c r="G237" s="151">
        <v>0</v>
      </c>
      <c r="H237" s="151">
        <v>0</v>
      </c>
      <c r="I237" s="16" t="s">
        <v>3</v>
      </c>
      <c r="J237" s="16" t="s">
        <v>2190</v>
      </c>
      <c r="K237" s="134" t="s">
        <v>4587</v>
      </c>
      <c r="M237" s="21" t="s">
        <v>2541</v>
      </c>
      <c r="N237" s="21" t="s">
        <v>3785</v>
      </c>
      <c r="O237"/>
      <c r="P237" t="str">
        <f t="shared" si="29"/>
        <v>NOT EQUAL</v>
      </c>
      <c r="Q237"/>
      <c r="R237"/>
      <c r="S237" s="151">
        <f t="shared" si="24"/>
        <v>78</v>
      </c>
      <c r="T237" s="3"/>
      <c r="U237" s="115" t="s">
        <v>4453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2252</v>
      </c>
      <c r="D238" s="1">
        <v>20</v>
      </c>
      <c r="E238" s="16" t="s">
        <v>72</v>
      </c>
      <c r="F238" s="16" t="s">
        <v>1886</v>
      </c>
      <c r="G238" s="151">
        <v>0</v>
      </c>
      <c r="H238" s="151">
        <v>0</v>
      </c>
      <c r="I238" s="16" t="s">
        <v>524</v>
      </c>
      <c r="J238" s="16" t="s">
        <v>2190</v>
      </c>
      <c r="K238" s="134" t="s">
        <v>4587</v>
      </c>
      <c r="M238" s="21" t="s">
        <v>3229</v>
      </c>
      <c r="N238" s="21" t="s">
        <v>3785</v>
      </c>
      <c r="O238"/>
      <c r="P238" t="str">
        <f t="shared" si="29"/>
        <v>NOT EQUAL</v>
      </c>
      <c r="Q238"/>
      <c r="R238"/>
      <c r="S238" s="151">
        <f t="shared" si="24"/>
        <v>78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2252</v>
      </c>
      <c r="D239" s="1">
        <v>20</v>
      </c>
      <c r="E239" s="16" t="s">
        <v>72</v>
      </c>
      <c r="F239" s="16" t="s">
        <v>2150</v>
      </c>
      <c r="G239" s="151">
        <v>0</v>
      </c>
      <c r="H239" s="151">
        <v>0</v>
      </c>
      <c r="I239" s="16" t="s">
        <v>524</v>
      </c>
      <c r="J239" s="16" t="s">
        <v>2190</v>
      </c>
      <c r="K239" s="134" t="s">
        <v>4587</v>
      </c>
      <c r="M239" s="21" t="s">
        <v>3230</v>
      </c>
      <c r="N239" s="21" t="s">
        <v>3785</v>
      </c>
      <c r="O239"/>
      <c r="P239" t="str">
        <f t="shared" si="29"/>
        <v>NOT EQUAL</v>
      </c>
      <c r="Q239"/>
      <c r="R239"/>
      <c r="S239" s="151">
        <f t="shared" si="24"/>
        <v>78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2274</v>
      </c>
      <c r="D240" s="1">
        <v>10</v>
      </c>
      <c r="E240" s="16" t="s">
        <v>296</v>
      </c>
      <c r="F240" s="16" t="s">
        <v>2000</v>
      </c>
      <c r="G240" s="151">
        <v>0</v>
      </c>
      <c r="H240" s="151">
        <v>0</v>
      </c>
      <c r="I240" s="16" t="s">
        <v>3</v>
      </c>
      <c r="J240" s="16" t="s">
        <v>2190</v>
      </c>
      <c r="K240" s="134" t="s">
        <v>4587</v>
      </c>
      <c r="M240" s="21" t="s">
        <v>2876</v>
      </c>
      <c r="N240" s="21" t="s">
        <v>3785</v>
      </c>
      <c r="O240"/>
      <c r="P240" t="str">
        <f t="shared" si="29"/>
        <v>NOT EQUAL</v>
      </c>
      <c r="Q240"/>
      <c r="R240"/>
      <c r="S240" s="151">
        <f t="shared" si="24"/>
        <v>78</v>
      </c>
      <c r="T240" s="3"/>
      <c r="U240" s="114" t="s">
        <v>4553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2274</v>
      </c>
      <c r="D241" s="1">
        <v>10</v>
      </c>
      <c r="E241" s="16" t="s">
        <v>296</v>
      </c>
      <c r="F241" s="16" t="s">
        <v>2150</v>
      </c>
      <c r="G241" s="151">
        <v>0</v>
      </c>
      <c r="H241" s="151">
        <v>0</v>
      </c>
      <c r="I241" s="16" t="s">
        <v>524</v>
      </c>
      <c r="J241" s="16" t="s">
        <v>2190</v>
      </c>
      <c r="K241" s="134" t="s">
        <v>4587</v>
      </c>
      <c r="M241" s="21" t="s">
        <v>3253</v>
      </c>
      <c r="N241" s="21" t="s">
        <v>3785</v>
      </c>
      <c r="O241"/>
      <c r="P241" t="str">
        <f t="shared" si="29"/>
        <v>NOT EQUAL</v>
      </c>
      <c r="Q241"/>
      <c r="R241"/>
      <c r="S241" s="151">
        <f t="shared" si="24"/>
        <v>78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2274</v>
      </c>
      <c r="D242" s="1">
        <v>10</v>
      </c>
      <c r="E242" s="16" t="s">
        <v>296</v>
      </c>
      <c r="F242" s="16" t="s">
        <v>2151</v>
      </c>
      <c r="G242" s="151">
        <v>0</v>
      </c>
      <c r="H242" s="151">
        <v>0</v>
      </c>
      <c r="I242" s="16" t="s">
        <v>524</v>
      </c>
      <c r="J242" s="16" t="s">
        <v>2190</v>
      </c>
      <c r="K242" s="134" t="s">
        <v>4587</v>
      </c>
      <c r="M242" s="21" t="s">
        <v>3254</v>
      </c>
      <c r="N242" s="21" t="s">
        <v>3785</v>
      </c>
      <c r="O242"/>
      <c r="P242" t="str">
        <f t="shared" si="29"/>
        <v>NOT EQUAL</v>
      </c>
      <c r="Q242"/>
      <c r="R242"/>
      <c r="S242" s="151">
        <f t="shared" si="24"/>
        <v>78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2274</v>
      </c>
      <c r="D243" s="1">
        <v>20</v>
      </c>
      <c r="E243" s="16" t="s">
        <v>115</v>
      </c>
      <c r="F243" s="16" t="s">
        <v>1886</v>
      </c>
      <c r="G243" s="151">
        <v>0</v>
      </c>
      <c r="H243" s="151">
        <v>0</v>
      </c>
      <c r="I243" s="16" t="s">
        <v>3</v>
      </c>
      <c r="J243" s="16" t="s">
        <v>2190</v>
      </c>
      <c r="K243" s="134" t="s">
        <v>4587</v>
      </c>
      <c r="M243" s="21" t="s">
        <v>2615</v>
      </c>
      <c r="N243" s="21" t="s">
        <v>3785</v>
      </c>
      <c r="O243"/>
      <c r="P243" t="str">
        <f t="shared" si="29"/>
        <v>NOT EQUAL</v>
      </c>
      <c r="Q243"/>
      <c r="R243"/>
      <c r="S243" s="151">
        <f t="shared" si="24"/>
        <v>78</v>
      </c>
      <c r="T243" s="3"/>
      <c r="U243" s="114" t="s">
        <v>4553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2274</v>
      </c>
      <c r="D244" s="1">
        <v>20</v>
      </c>
      <c r="E244" s="16" t="s">
        <v>115</v>
      </c>
      <c r="F244" s="16" t="s">
        <v>2150</v>
      </c>
      <c r="G244" s="151">
        <v>0</v>
      </c>
      <c r="H244" s="151">
        <v>0</v>
      </c>
      <c r="I244" s="16" t="s">
        <v>524</v>
      </c>
      <c r="J244" s="16" t="s">
        <v>2190</v>
      </c>
      <c r="K244" s="134" t="s">
        <v>4587</v>
      </c>
      <c r="M244" s="21" t="s">
        <v>3233</v>
      </c>
      <c r="N244" s="21" t="s">
        <v>3785</v>
      </c>
      <c r="O244"/>
      <c r="P244" t="str">
        <f t="shared" si="29"/>
        <v>NOT EQUAL</v>
      </c>
      <c r="Q244"/>
      <c r="R244"/>
      <c r="S244" s="151">
        <f t="shared" si="24"/>
        <v>78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2274</v>
      </c>
      <c r="D245" s="1">
        <v>20</v>
      </c>
      <c r="E245" s="16" t="s">
        <v>115</v>
      </c>
      <c r="F245" s="16" t="s">
        <v>2151</v>
      </c>
      <c r="G245" s="151">
        <v>0</v>
      </c>
      <c r="H245" s="151">
        <v>0</v>
      </c>
      <c r="I245" s="16" t="s">
        <v>524</v>
      </c>
      <c r="J245" s="16" t="s">
        <v>2190</v>
      </c>
      <c r="K245" s="134" t="s">
        <v>4587</v>
      </c>
      <c r="M245" s="21" t="s">
        <v>3234</v>
      </c>
      <c r="N245" s="21" t="s">
        <v>3785</v>
      </c>
      <c r="O245"/>
      <c r="P245" t="str">
        <f t="shared" si="29"/>
        <v>NOT EQUAL</v>
      </c>
      <c r="Q245"/>
      <c r="R245"/>
      <c r="S245" s="151">
        <f t="shared" si="24"/>
        <v>78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2221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2190</v>
      </c>
      <c r="K246" s="134" t="s">
        <v>4587</v>
      </c>
      <c r="M246" s="21" t="s">
        <v>2450</v>
      </c>
      <c r="N246" s="21" t="s">
        <v>3785</v>
      </c>
      <c r="O246"/>
      <c r="P246" t="str">
        <f t="shared" si="29"/>
        <v>NOT EQUAL</v>
      </c>
      <c r="Q246"/>
      <c r="R246"/>
      <c r="S246" s="151">
        <f t="shared" si="24"/>
        <v>78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2221</v>
      </c>
      <c r="D247" s="1" t="s">
        <v>27</v>
      </c>
      <c r="E247" s="16" t="s">
        <v>10</v>
      </c>
      <c r="F247" s="16" t="s">
        <v>523</v>
      </c>
      <c r="G247" s="151">
        <v>0</v>
      </c>
      <c r="H247" s="151">
        <v>0</v>
      </c>
      <c r="I247" s="16" t="s">
        <v>524</v>
      </c>
      <c r="J247" s="16" t="s">
        <v>2190</v>
      </c>
      <c r="K247" s="134" t="s">
        <v>4587</v>
      </c>
      <c r="M247" s="21" t="s">
        <v>3226</v>
      </c>
      <c r="N247" s="21" t="s">
        <v>3785</v>
      </c>
      <c r="O247"/>
      <c r="P247" t="str">
        <f t="shared" si="29"/>
        <v>NOT EQUAL</v>
      </c>
      <c r="Q247"/>
      <c r="R247"/>
      <c r="S247" s="151">
        <f t="shared" si="24"/>
        <v>78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2221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2190</v>
      </c>
      <c r="K248" s="134" t="s">
        <v>4587</v>
      </c>
      <c r="M248" s="21" t="s">
        <v>2753</v>
      </c>
      <c r="N248" s="21" t="s">
        <v>3785</v>
      </c>
      <c r="O248"/>
      <c r="P248" t="str">
        <f t="shared" si="29"/>
        <v>NOT EQUAL</v>
      </c>
      <c r="Q248"/>
      <c r="R248"/>
      <c r="S248" s="151">
        <f t="shared" si="24"/>
        <v>78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2221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524</v>
      </c>
      <c r="J249" s="16" t="s">
        <v>2190</v>
      </c>
      <c r="K249" s="134" t="s">
        <v>4587</v>
      </c>
      <c r="M249" s="21" t="s">
        <v>3245</v>
      </c>
      <c r="N249" s="21" t="s">
        <v>3785</v>
      </c>
      <c r="O249"/>
      <c r="P249" t="str">
        <f t="shared" si="29"/>
        <v>NOT EQUAL</v>
      </c>
      <c r="Q249"/>
      <c r="R249"/>
      <c r="S249" s="151">
        <f t="shared" si="24"/>
        <v>78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2222</v>
      </c>
      <c r="D250" s="1" t="s">
        <v>27</v>
      </c>
      <c r="E250" s="16" t="s">
        <v>12</v>
      </c>
      <c r="F250" s="16" t="s">
        <v>1799</v>
      </c>
      <c r="G250" s="151">
        <v>0</v>
      </c>
      <c r="H250" s="151">
        <v>0</v>
      </c>
      <c r="I250" s="16" t="s">
        <v>3</v>
      </c>
      <c r="J250" s="16" t="s">
        <v>2190</v>
      </c>
      <c r="K250" s="134" t="s">
        <v>4587</v>
      </c>
      <c r="M250" s="21" t="s">
        <v>2451</v>
      </c>
      <c r="N250" s="21" t="s">
        <v>3785</v>
      </c>
      <c r="O250"/>
      <c r="P250" t="str">
        <f t="shared" si="29"/>
        <v>NOT EQUAL</v>
      </c>
      <c r="Q250"/>
      <c r="R250"/>
      <c r="S250" s="151">
        <f t="shared" si="24"/>
        <v>78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2222</v>
      </c>
      <c r="D251" s="1" t="s">
        <v>27</v>
      </c>
      <c r="E251" s="16" t="s">
        <v>12</v>
      </c>
      <c r="F251" s="16" t="s">
        <v>523</v>
      </c>
      <c r="G251" s="151">
        <v>0</v>
      </c>
      <c r="H251" s="151">
        <v>0</v>
      </c>
      <c r="I251" s="16" t="s">
        <v>524</v>
      </c>
      <c r="J251" s="16" t="s">
        <v>2190</v>
      </c>
      <c r="K251" s="134" t="s">
        <v>4587</v>
      </c>
      <c r="M251" s="21" t="s">
        <v>3227</v>
      </c>
      <c r="N251" s="21" t="s">
        <v>3785</v>
      </c>
      <c r="O251"/>
      <c r="P251" t="str">
        <f t="shared" si="29"/>
        <v>NOT EQUAL</v>
      </c>
      <c r="Q251"/>
      <c r="R251"/>
      <c r="S251" s="151">
        <f t="shared" si="24"/>
        <v>78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2222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2190</v>
      </c>
      <c r="K252" s="134" t="s">
        <v>4587</v>
      </c>
      <c r="M252" s="21" t="s">
        <v>2754</v>
      </c>
      <c r="N252" s="21" t="s">
        <v>3785</v>
      </c>
      <c r="O252"/>
      <c r="P252" t="str">
        <f t="shared" si="29"/>
        <v>NOT EQUAL</v>
      </c>
      <c r="Q252"/>
      <c r="R252"/>
      <c r="S252" s="151">
        <f t="shared" si="24"/>
        <v>78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2222</v>
      </c>
      <c r="D253" s="1" t="s">
        <v>169</v>
      </c>
      <c r="E253" s="135" t="s">
        <v>213</v>
      </c>
      <c r="F253" s="138" t="s">
        <v>1799</v>
      </c>
      <c r="G253" s="151">
        <v>0</v>
      </c>
      <c r="H253" s="151">
        <v>0</v>
      </c>
      <c r="I253" s="16" t="s">
        <v>524</v>
      </c>
      <c r="J253" s="16" t="s">
        <v>2190</v>
      </c>
      <c r="K253" s="134" t="s">
        <v>4587</v>
      </c>
      <c r="M253" s="21" t="s">
        <v>3246</v>
      </c>
      <c r="N253" s="21" t="s">
        <v>3785</v>
      </c>
      <c r="O253"/>
      <c r="P253" t="str">
        <f t="shared" si="29"/>
        <v>NOT EQUAL</v>
      </c>
      <c r="Q253"/>
      <c r="R253"/>
      <c r="S253" s="151">
        <f t="shared" si="24"/>
        <v>78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2231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2190</v>
      </c>
      <c r="K254" s="134" t="s">
        <v>4587</v>
      </c>
      <c r="M254" s="21" t="s">
        <v>2467</v>
      </c>
      <c r="N254" s="21" t="s">
        <v>3785</v>
      </c>
      <c r="O254"/>
      <c r="P254" t="str">
        <f t="shared" si="29"/>
        <v/>
      </c>
      <c r="Q254"/>
      <c r="R254"/>
      <c r="S254" s="151">
        <f t="shared" si="24"/>
        <v>78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2231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2190</v>
      </c>
      <c r="K255" s="134" t="s">
        <v>4587</v>
      </c>
      <c r="M255" s="21" t="s">
        <v>2852</v>
      </c>
      <c r="N255" s="21"/>
      <c r="O255"/>
      <c r="P255" t="str">
        <f t="shared" si="29"/>
        <v/>
      </c>
      <c r="Q255"/>
      <c r="R255"/>
      <c r="S255" s="151">
        <f t="shared" si="24"/>
        <v>78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2232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2190</v>
      </c>
      <c r="K256" s="134" t="s">
        <v>4587</v>
      </c>
      <c r="M256" s="21" t="s">
        <v>2468</v>
      </c>
      <c r="N256" s="21" t="s">
        <v>3785</v>
      </c>
      <c r="O256"/>
      <c r="P256" t="str">
        <f t="shared" si="29"/>
        <v/>
      </c>
      <c r="Q256"/>
      <c r="R256"/>
      <c r="S256" s="151">
        <f t="shared" si="24"/>
        <v>78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2232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2190</v>
      </c>
      <c r="K257" s="134" t="s">
        <v>4587</v>
      </c>
      <c r="M257" s="21" t="s">
        <v>2809</v>
      </c>
      <c r="N257" s="21" t="s">
        <v>3785</v>
      </c>
      <c r="O257"/>
      <c r="P257" t="str">
        <f t="shared" si="29"/>
        <v/>
      </c>
      <c r="Q257"/>
      <c r="R257"/>
      <c r="S257" s="151">
        <f t="shared" si="24"/>
        <v>78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2233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2190</v>
      </c>
      <c r="K258" s="134" t="s">
        <v>4587</v>
      </c>
      <c r="M258" s="21" t="s">
        <v>2473</v>
      </c>
      <c r="N258" s="21" t="s">
        <v>3785</v>
      </c>
      <c r="O258"/>
      <c r="P258" t="str">
        <f t="shared" si="29"/>
        <v/>
      </c>
      <c r="Q258"/>
      <c r="R258"/>
      <c r="S258" s="151">
        <f t="shared" si="24"/>
        <v>78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2233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2190</v>
      </c>
      <c r="K259" s="134" t="s">
        <v>4587</v>
      </c>
      <c r="M259" s="21" t="s">
        <v>2853</v>
      </c>
      <c r="N259" s="21"/>
      <c r="O259"/>
      <c r="P259" t="str">
        <f t="shared" si="29"/>
        <v/>
      </c>
      <c r="Q259"/>
      <c r="R259"/>
      <c r="S259" s="151">
        <f t="shared" si="24"/>
        <v>78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2236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2190</v>
      </c>
      <c r="K260" s="134" t="s">
        <v>4587</v>
      </c>
      <c r="M260" s="21" t="s">
        <v>2488</v>
      </c>
      <c r="N260" s="21" t="s">
        <v>3785</v>
      </c>
      <c r="O260"/>
      <c r="P260" t="str">
        <f t="shared" si="29"/>
        <v/>
      </c>
      <c r="Q260"/>
      <c r="R260"/>
      <c r="S260" s="151">
        <f t="shared" si="24"/>
        <v>78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2236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2190</v>
      </c>
      <c r="K261" s="134" t="s">
        <v>4587</v>
      </c>
      <c r="M261" s="21" t="s">
        <v>2692</v>
      </c>
      <c r="N261" s="21" t="s">
        <v>3785</v>
      </c>
      <c r="O261"/>
      <c r="P261" t="str">
        <f t="shared" si="29"/>
        <v/>
      </c>
      <c r="Q261"/>
      <c r="R261"/>
      <c r="S261" s="151">
        <f t="shared" si="24"/>
        <v>78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2237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2190</v>
      </c>
      <c r="K262" s="134" t="s">
        <v>4587</v>
      </c>
      <c r="M262" s="21" t="s">
        <v>2493</v>
      </c>
      <c r="N262" s="21" t="s">
        <v>3785</v>
      </c>
      <c r="O262"/>
      <c r="P262" t="str">
        <f t="shared" si="29"/>
        <v/>
      </c>
      <c r="Q262"/>
      <c r="R262"/>
      <c r="S262" s="151">
        <f t="shared" si="24"/>
        <v>78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2237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2190</v>
      </c>
      <c r="K263" s="134" t="s">
        <v>4587</v>
      </c>
      <c r="M263" s="21" t="s">
        <v>2693</v>
      </c>
      <c r="N263" s="21" t="s">
        <v>3785</v>
      </c>
      <c r="O263"/>
      <c r="P263" t="str">
        <f t="shared" si="29"/>
        <v/>
      </c>
      <c r="Q263"/>
      <c r="R263"/>
      <c r="S263" s="151">
        <f t="shared" ref="S263:S326" si="32">IF(X263&lt;&gt;"",S262+1,S262)</f>
        <v>78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4354</v>
      </c>
      <c r="D264" s="1" t="s">
        <v>27</v>
      </c>
      <c r="E264" s="16" t="s">
        <v>4375</v>
      </c>
      <c r="F264" s="16" t="s">
        <v>4355</v>
      </c>
      <c r="G264" s="151">
        <v>0</v>
      </c>
      <c r="H264" s="151">
        <v>0</v>
      </c>
      <c r="I264" s="16" t="s">
        <v>3</v>
      </c>
      <c r="J264" s="16" t="s">
        <v>2190</v>
      </c>
      <c r="K264" s="134" t="s">
        <v>4587</v>
      </c>
      <c r="M264" s="21" t="s">
        <v>4350</v>
      </c>
      <c r="N264" s="21"/>
      <c r="O264"/>
      <c r="P264" t="str">
        <f t="shared" si="29"/>
        <v>NOT EQUAL</v>
      </c>
      <c r="Q264"/>
      <c r="R264"/>
      <c r="S264" s="151">
        <f t="shared" si="32"/>
        <v>78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4354</v>
      </c>
      <c r="D265" s="1" t="s">
        <v>27</v>
      </c>
      <c r="E265" s="16" t="s">
        <v>4375</v>
      </c>
      <c r="F265" s="16" t="s">
        <v>4356</v>
      </c>
      <c r="G265" s="151">
        <v>0</v>
      </c>
      <c r="H265" s="151">
        <v>0</v>
      </c>
      <c r="I265" s="16" t="s">
        <v>524</v>
      </c>
      <c r="J265" s="16" t="s">
        <v>2190</v>
      </c>
      <c r="K265" s="134" t="s">
        <v>4587</v>
      </c>
      <c r="M265" s="21" t="s">
        <v>4351</v>
      </c>
      <c r="N265" s="21"/>
      <c r="O265"/>
      <c r="P265" t="str">
        <f t="shared" si="29"/>
        <v>NOT EQUAL</v>
      </c>
      <c r="Q265"/>
      <c r="R265"/>
      <c r="S265" s="151">
        <f t="shared" si="32"/>
        <v>78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4354</v>
      </c>
      <c r="D266" s="1" t="s">
        <v>169</v>
      </c>
      <c r="E266" s="16" t="s">
        <v>4376</v>
      </c>
      <c r="F266" s="16" t="s">
        <v>4357</v>
      </c>
      <c r="G266" s="151">
        <v>0</v>
      </c>
      <c r="H266" s="151">
        <v>0</v>
      </c>
      <c r="I266" s="16" t="s">
        <v>3</v>
      </c>
      <c r="J266" s="16" t="s">
        <v>2190</v>
      </c>
      <c r="K266" s="134" t="s">
        <v>4587</v>
      </c>
      <c r="M266" s="21" t="s">
        <v>4352</v>
      </c>
      <c r="N266" s="21"/>
      <c r="O266"/>
      <c r="P266" t="str">
        <f t="shared" si="29"/>
        <v>NOT EQUAL</v>
      </c>
      <c r="Q266"/>
      <c r="R266"/>
      <c r="S266" s="151">
        <f t="shared" si="32"/>
        <v>78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4354</v>
      </c>
      <c r="D267" s="1" t="s">
        <v>169</v>
      </c>
      <c r="E267" s="16" t="s">
        <v>4376</v>
      </c>
      <c r="F267" s="16" t="s">
        <v>4355</v>
      </c>
      <c r="G267" s="151">
        <v>0</v>
      </c>
      <c r="H267" s="151">
        <v>0</v>
      </c>
      <c r="I267" s="16" t="s">
        <v>524</v>
      </c>
      <c r="J267" s="16" t="s">
        <v>2190</v>
      </c>
      <c r="K267" s="134" t="s">
        <v>4587</v>
      </c>
      <c r="M267" s="21" t="s">
        <v>4353</v>
      </c>
      <c r="N267" s="21"/>
      <c r="O267"/>
      <c r="P267" t="str">
        <f t="shared" si="29"/>
        <v>NOT EQUAL</v>
      </c>
      <c r="Q267"/>
      <c r="R267"/>
      <c r="S267" s="151">
        <f t="shared" si="32"/>
        <v>78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2250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2190</v>
      </c>
      <c r="K268" s="134" t="s">
        <v>4587</v>
      </c>
      <c r="M268" s="21" t="s">
        <v>2531</v>
      </c>
      <c r="N268" s="21" t="s">
        <v>3785</v>
      </c>
      <c r="O268"/>
      <c r="P268" t="str">
        <f t="shared" si="29"/>
        <v/>
      </c>
      <c r="Q268"/>
      <c r="R268"/>
      <c r="S268" s="151">
        <f t="shared" si="32"/>
        <v>78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2250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2190</v>
      </c>
      <c r="K269" s="134" t="s">
        <v>4587</v>
      </c>
      <c r="M269" s="21" t="s">
        <v>2702</v>
      </c>
      <c r="N269" s="21" t="s">
        <v>3785</v>
      </c>
      <c r="O269"/>
      <c r="P269" t="str">
        <f t="shared" ref="P269:P332" si="37">IF(E269=F269,"","NOT EQUAL")</f>
        <v/>
      </c>
      <c r="Q269"/>
      <c r="R269"/>
      <c r="S269" s="151">
        <f t="shared" si="32"/>
        <v>78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2267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2190</v>
      </c>
      <c r="K270" s="134" t="s">
        <v>4587</v>
      </c>
      <c r="M270" s="21" t="s">
        <v>2599</v>
      </c>
      <c r="N270" s="21" t="s">
        <v>3785</v>
      </c>
      <c r="O270"/>
      <c r="P270" t="str">
        <f t="shared" si="37"/>
        <v/>
      </c>
      <c r="Q270"/>
      <c r="R270"/>
      <c r="S270" s="151">
        <f t="shared" si="32"/>
        <v>78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2267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2190</v>
      </c>
      <c r="K271" s="134" t="s">
        <v>4587</v>
      </c>
      <c r="M271" s="21" t="s">
        <v>2810</v>
      </c>
      <c r="N271" s="21" t="s">
        <v>3785</v>
      </c>
      <c r="O271"/>
      <c r="P271" t="str">
        <f t="shared" si="37"/>
        <v/>
      </c>
      <c r="Q271"/>
      <c r="R271"/>
      <c r="S271" s="151">
        <f t="shared" si="32"/>
        <v>78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2279</v>
      </c>
      <c r="D272" s="1" t="s">
        <v>27</v>
      </c>
      <c r="E272" s="16" t="s">
        <v>119</v>
      </c>
      <c r="F272" s="16" t="s">
        <v>1888</v>
      </c>
      <c r="G272" s="151">
        <v>0</v>
      </c>
      <c r="H272" s="151">
        <v>0</v>
      </c>
      <c r="I272" s="16" t="s">
        <v>3</v>
      </c>
      <c r="J272" s="16" t="s">
        <v>2190</v>
      </c>
      <c r="K272" s="134" t="s">
        <v>4587</v>
      </c>
      <c r="M272" s="21" t="s">
        <v>2620</v>
      </c>
      <c r="N272" s="21" t="s">
        <v>3785</v>
      </c>
      <c r="O272"/>
      <c r="P272" t="str">
        <f t="shared" si="37"/>
        <v>NOT EQUAL</v>
      </c>
      <c r="Q272"/>
      <c r="R272"/>
      <c r="S272" s="151">
        <f t="shared" si="32"/>
        <v>78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2279</v>
      </c>
      <c r="D273" s="1" t="s">
        <v>27</v>
      </c>
      <c r="E273" s="16" t="s">
        <v>119</v>
      </c>
      <c r="F273" s="16" t="s">
        <v>2152</v>
      </c>
      <c r="G273" s="151">
        <v>0</v>
      </c>
      <c r="H273" s="151">
        <v>0</v>
      </c>
      <c r="I273" s="16" t="s">
        <v>524</v>
      </c>
      <c r="J273" s="16" t="s">
        <v>2190</v>
      </c>
      <c r="K273" s="134" t="s">
        <v>4587</v>
      </c>
      <c r="M273" s="21" t="s">
        <v>3235</v>
      </c>
      <c r="N273" s="21" t="s">
        <v>3785</v>
      </c>
      <c r="O273"/>
      <c r="P273" t="str">
        <f t="shared" si="37"/>
        <v>NOT EQUAL</v>
      </c>
      <c r="Q273"/>
      <c r="R273"/>
      <c r="S273" s="151">
        <f t="shared" si="32"/>
        <v>78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2279</v>
      </c>
      <c r="D274" s="1" t="s">
        <v>27</v>
      </c>
      <c r="E274" s="16" t="s">
        <v>119</v>
      </c>
      <c r="F274" s="16" t="s">
        <v>2158</v>
      </c>
      <c r="G274" s="142">
        <v>0</v>
      </c>
      <c r="H274" s="142">
        <v>0</v>
      </c>
      <c r="I274" s="16" t="s">
        <v>524</v>
      </c>
      <c r="J274" s="16" t="s">
        <v>2190</v>
      </c>
      <c r="K274" s="134" t="s">
        <v>4587</v>
      </c>
      <c r="M274" s="21" t="s">
        <v>3492</v>
      </c>
      <c r="N274" s="21" t="s">
        <v>3785</v>
      </c>
      <c r="O274"/>
      <c r="P274" t="str">
        <f t="shared" si="37"/>
        <v>NOT EQUAL</v>
      </c>
      <c r="Q274"/>
      <c r="R274"/>
      <c r="S274" s="151">
        <f t="shared" si="32"/>
        <v>78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2279</v>
      </c>
      <c r="D275" s="1" t="s">
        <v>169</v>
      </c>
      <c r="E275" s="16" t="s">
        <v>253</v>
      </c>
      <c r="F275" s="16" t="s">
        <v>1975</v>
      </c>
      <c r="G275" s="151">
        <v>0</v>
      </c>
      <c r="H275" s="151">
        <v>0</v>
      </c>
      <c r="I275" s="16" t="s">
        <v>3</v>
      </c>
      <c r="J275" s="16" t="s">
        <v>2190</v>
      </c>
      <c r="K275" s="134" t="s">
        <v>4587</v>
      </c>
      <c r="M275" s="21" t="s">
        <v>2811</v>
      </c>
      <c r="N275" s="21" t="s">
        <v>3785</v>
      </c>
      <c r="O275"/>
      <c r="P275" t="str">
        <f t="shared" si="37"/>
        <v>NOT EQUAL</v>
      </c>
      <c r="Q275"/>
      <c r="R275"/>
      <c r="S275" s="151">
        <f t="shared" si="32"/>
        <v>78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2279</v>
      </c>
      <c r="D276" s="1" t="s">
        <v>169</v>
      </c>
      <c r="E276" s="16" t="s">
        <v>253</v>
      </c>
      <c r="F276" s="16" t="s">
        <v>1888</v>
      </c>
      <c r="G276" s="151">
        <v>0</v>
      </c>
      <c r="H276" s="151">
        <v>0</v>
      </c>
      <c r="I276" s="16" t="s">
        <v>524</v>
      </c>
      <c r="J276" s="16" t="s">
        <v>2190</v>
      </c>
      <c r="K276" s="134" t="s">
        <v>4587</v>
      </c>
      <c r="M276" s="21" t="s">
        <v>3249</v>
      </c>
      <c r="N276" s="21" t="s">
        <v>3785</v>
      </c>
      <c r="O276"/>
      <c r="P276" t="str">
        <f t="shared" si="37"/>
        <v>NOT EQUAL</v>
      </c>
      <c r="Q276"/>
      <c r="R276"/>
      <c r="S276" s="151">
        <f t="shared" si="32"/>
        <v>78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2279</v>
      </c>
      <c r="D277" s="1" t="s">
        <v>169</v>
      </c>
      <c r="E277" s="16" t="s">
        <v>253</v>
      </c>
      <c r="F277" s="16" t="s">
        <v>2152</v>
      </c>
      <c r="G277" s="142">
        <v>0</v>
      </c>
      <c r="H277" s="142">
        <v>0</v>
      </c>
      <c r="I277" s="16" t="s">
        <v>524</v>
      </c>
      <c r="J277" s="16" t="s">
        <v>2190</v>
      </c>
      <c r="K277" s="134" t="s">
        <v>4587</v>
      </c>
      <c r="M277" s="21" t="s">
        <v>3493</v>
      </c>
      <c r="N277" s="21" t="s">
        <v>3785</v>
      </c>
      <c r="O277"/>
      <c r="P277" t="str">
        <f t="shared" si="37"/>
        <v>NOT EQUAL</v>
      </c>
      <c r="Q277"/>
      <c r="R277"/>
      <c r="S277" s="151">
        <f t="shared" si="32"/>
        <v>78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2280</v>
      </c>
      <c r="D278" s="1" t="s">
        <v>27</v>
      </c>
      <c r="E278" s="16" t="s">
        <v>122</v>
      </c>
      <c r="F278" s="16" t="s">
        <v>1889</v>
      </c>
      <c r="G278" s="151">
        <v>0</v>
      </c>
      <c r="H278" s="151">
        <v>0</v>
      </c>
      <c r="I278" s="16" t="s">
        <v>3</v>
      </c>
      <c r="J278" s="16" t="s">
        <v>2190</v>
      </c>
      <c r="K278" s="134" t="s">
        <v>4587</v>
      </c>
      <c r="M278" s="21" t="s">
        <v>2622</v>
      </c>
      <c r="N278" s="21" t="s">
        <v>3785</v>
      </c>
      <c r="O278"/>
      <c r="P278" t="str">
        <f t="shared" si="37"/>
        <v>NOT EQUAL</v>
      </c>
      <c r="Q278"/>
      <c r="R278"/>
      <c r="S278" s="151">
        <f t="shared" si="32"/>
        <v>78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2280</v>
      </c>
      <c r="D279" s="1" t="s">
        <v>27</v>
      </c>
      <c r="E279" s="16" t="s">
        <v>122</v>
      </c>
      <c r="F279" s="16" t="s">
        <v>2153</v>
      </c>
      <c r="G279" s="151">
        <v>0</v>
      </c>
      <c r="H279" s="151">
        <v>0</v>
      </c>
      <c r="I279" s="16" t="s">
        <v>524</v>
      </c>
      <c r="J279" s="16" t="s">
        <v>2190</v>
      </c>
      <c r="K279" s="134" t="s">
        <v>4587</v>
      </c>
      <c r="M279" s="21" t="s">
        <v>3236</v>
      </c>
      <c r="N279" s="21" t="s">
        <v>3785</v>
      </c>
      <c r="O279"/>
      <c r="P279" t="str">
        <f t="shared" si="37"/>
        <v>NOT EQUAL</v>
      </c>
      <c r="Q279"/>
      <c r="R279"/>
      <c r="S279" s="151">
        <f t="shared" si="32"/>
        <v>78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2280</v>
      </c>
      <c r="D280" s="1" t="s">
        <v>169</v>
      </c>
      <c r="E280" s="16" t="s">
        <v>214</v>
      </c>
      <c r="F280" s="16" t="s">
        <v>1938</v>
      </c>
      <c r="G280" s="151">
        <v>0</v>
      </c>
      <c r="H280" s="151">
        <v>0</v>
      </c>
      <c r="I280" s="16" t="s">
        <v>3</v>
      </c>
      <c r="J280" s="16" t="s">
        <v>2190</v>
      </c>
      <c r="K280" s="134" t="s">
        <v>4587</v>
      </c>
      <c r="M280" s="21" t="s">
        <v>2755</v>
      </c>
      <c r="N280" s="21" t="s">
        <v>3785</v>
      </c>
      <c r="O280"/>
      <c r="P280" t="str">
        <f t="shared" si="37"/>
        <v>NOT EQUAL</v>
      </c>
      <c r="Q280"/>
      <c r="R280"/>
      <c r="S280" s="151">
        <f t="shared" si="32"/>
        <v>78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2280</v>
      </c>
      <c r="D281" s="1" t="s">
        <v>169</v>
      </c>
      <c r="E281" s="16" t="s">
        <v>214</v>
      </c>
      <c r="F281" s="16" t="s">
        <v>1889</v>
      </c>
      <c r="G281" s="151">
        <v>0</v>
      </c>
      <c r="H281" s="151">
        <v>0</v>
      </c>
      <c r="I281" s="16" t="s">
        <v>524</v>
      </c>
      <c r="J281" s="16" t="s">
        <v>2190</v>
      </c>
      <c r="K281" s="134" t="s">
        <v>4587</v>
      </c>
      <c r="M281" s="21" t="s">
        <v>3247</v>
      </c>
      <c r="N281" s="21" t="s">
        <v>3785</v>
      </c>
      <c r="O281"/>
      <c r="P281" t="str">
        <f t="shared" si="37"/>
        <v>NOT EQUAL</v>
      </c>
      <c r="Q281"/>
      <c r="R281"/>
      <c r="S281" s="151">
        <f t="shared" si="32"/>
        <v>78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2281</v>
      </c>
      <c r="D282" s="1" t="s">
        <v>27</v>
      </c>
      <c r="E282" s="16" t="s">
        <v>123</v>
      </c>
      <c r="F282" s="16" t="s">
        <v>1890</v>
      </c>
      <c r="G282" s="151">
        <v>0</v>
      </c>
      <c r="H282" s="151">
        <v>0</v>
      </c>
      <c r="I282" s="16" t="s">
        <v>3</v>
      </c>
      <c r="J282" s="16" t="s">
        <v>2190</v>
      </c>
      <c r="K282" s="134" t="s">
        <v>4587</v>
      </c>
      <c r="M282" s="21" t="s">
        <v>2623</v>
      </c>
      <c r="N282" s="21" t="s">
        <v>3785</v>
      </c>
      <c r="O282"/>
      <c r="P282" t="str">
        <f t="shared" si="37"/>
        <v>NOT EQUAL</v>
      </c>
      <c r="Q282"/>
      <c r="R282"/>
      <c r="S282" s="151">
        <f t="shared" si="32"/>
        <v>78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2281</v>
      </c>
      <c r="D283" s="1" t="s">
        <v>27</v>
      </c>
      <c r="E283" s="16" t="s">
        <v>123</v>
      </c>
      <c r="F283" s="16" t="s">
        <v>2153</v>
      </c>
      <c r="G283" s="151">
        <v>0</v>
      </c>
      <c r="H283" s="151">
        <v>0</v>
      </c>
      <c r="I283" s="16" t="s">
        <v>524</v>
      </c>
      <c r="J283" s="16" t="s">
        <v>2190</v>
      </c>
      <c r="K283" s="134" t="s">
        <v>4587</v>
      </c>
      <c r="M283" s="21" t="s">
        <v>3237</v>
      </c>
      <c r="N283" s="21" t="s">
        <v>3785</v>
      </c>
      <c r="O283"/>
      <c r="P283" t="str">
        <f t="shared" si="37"/>
        <v>NOT EQUAL</v>
      </c>
      <c r="Q283"/>
      <c r="R283"/>
      <c r="S283" s="151">
        <f t="shared" si="32"/>
        <v>78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2281</v>
      </c>
      <c r="D284" s="1" t="s">
        <v>169</v>
      </c>
      <c r="E284" s="16" t="s">
        <v>215</v>
      </c>
      <c r="F284" s="16" t="s">
        <v>1938</v>
      </c>
      <c r="G284" s="151">
        <v>0</v>
      </c>
      <c r="H284" s="151">
        <v>0</v>
      </c>
      <c r="I284" s="16" t="s">
        <v>3</v>
      </c>
      <c r="J284" s="16" t="s">
        <v>2190</v>
      </c>
      <c r="K284" s="134" t="s">
        <v>4587</v>
      </c>
      <c r="M284" s="21" t="s">
        <v>2756</v>
      </c>
      <c r="N284" s="21" t="s">
        <v>3785</v>
      </c>
      <c r="O284"/>
      <c r="P284" t="str">
        <f t="shared" si="37"/>
        <v>NOT EQUAL</v>
      </c>
      <c r="Q284"/>
      <c r="R284"/>
      <c r="S284" s="151">
        <f t="shared" si="32"/>
        <v>78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2281</v>
      </c>
      <c r="D285" s="1" t="s">
        <v>169</v>
      </c>
      <c r="E285" s="16" t="s">
        <v>215</v>
      </c>
      <c r="F285" s="16" t="s">
        <v>1890</v>
      </c>
      <c r="G285" s="151">
        <v>0</v>
      </c>
      <c r="H285" s="151">
        <v>0</v>
      </c>
      <c r="I285" s="16" t="s">
        <v>524</v>
      </c>
      <c r="J285" s="16" t="s">
        <v>2190</v>
      </c>
      <c r="K285" s="134" t="s">
        <v>4587</v>
      </c>
      <c r="M285" s="21" t="s">
        <v>3248</v>
      </c>
      <c r="N285" s="21" t="s">
        <v>3785</v>
      </c>
      <c r="O285"/>
      <c r="P285" t="str">
        <f t="shared" si="37"/>
        <v>NOT EQUAL</v>
      </c>
      <c r="Q285"/>
      <c r="R285"/>
      <c r="S285" s="151">
        <f t="shared" si="32"/>
        <v>78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2284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2190</v>
      </c>
      <c r="K286" s="134" t="s">
        <v>4587</v>
      </c>
      <c r="M286" s="21" t="s">
        <v>2645</v>
      </c>
      <c r="N286" s="21" t="s">
        <v>3785</v>
      </c>
      <c r="O286"/>
      <c r="P286" t="str">
        <f t="shared" si="37"/>
        <v/>
      </c>
      <c r="Q286"/>
      <c r="R286"/>
      <c r="S286" s="151">
        <f t="shared" si="32"/>
        <v>78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2284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2190</v>
      </c>
      <c r="K287" s="134" t="s">
        <v>4587</v>
      </c>
      <c r="M287" s="21" t="s">
        <v>2757</v>
      </c>
      <c r="N287" s="21" t="s">
        <v>3785</v>
      </c>
      <c r="O287"/>
      <c r="P287" t="str">
        <f t="shared" si="37"/>
        <v/>
      </c>
      <c r="Q287"/>
      <c r="R287"/>
      <c r="S287" s="151">
        <f t="shared" si="32"/>
        <v>78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2285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2190</v>
      </c>
      <c r="K288" s="134" t="s">
        <v>4587</v>
      </c>
      <c r="M288" s="21" t="s">
        <v>2646</v>
      </c>
      <c r="N288" s="21" t="s">
        <v>3785</v>
      </c>
      <c r="O288"/>
      <c r="P288" t="str">
        <f t="shared" si="37"/>
        <v/>
      </c>
      <c r="Q288"/>
      <c r="R288"/>
      <c r="S288" s="151">
        <f t="shared" si="32"/>
        <v>78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2285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2190</v>
      </c>
      <c r="K289" s="134" t="s">
        <v>4587</v>
      </c>
      <c r="M289" s="21" t="s">
        <v>2758</v>
      </c>
      <c r="N289" s="21" t="s">
        <v>3785</v>
      </c>
      <c r="O289"/>
      <c r="P289" t="str">
        <f t="shared" si="37"/>
        <v/>
      </c>
      <c r="Q289"/>
      <c r="R289"/>
      <c r="S289" s="151">
        <f t="shared" si="32"/>
        <v>78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2286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2190</v>
      </c>
      <c r="K290" s="134" t="s">
        <v>4587</v>
      </c>
      <c r="M290" s="21" t="s">
        <v>2656</v>
      </c>
      <c r="N290" s="21" t="s">
        <v>3785</v>
      </c>
      <c r="O290"/>
      <c r="P290" t="str">
        <f t="shared" si="37"/>
        <v/>
      </c>
      <c r="Q290"/>
      <c r="R290"/>
      <c r="S290" s="151">
        <f t="shared" si="32"/>
        <v>78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2286</v>
      </c>
      <c r="D291" s="1" t="s">
        <v>169</v>
      </c>
      <c r="E291" s="16" t="s">
        <v>427</v>
      </c>
      <c r="F291" s="16" t="s">
        <v>427</v>
      </c>
      <c r="G291" s="151">
        <v>0</v>
      </c>
      <c r="H291" s="151">
        <v>0</v>
      </c>
      <c r="I291" s="16" t="s">
        <v>3</v>
      </c>
      <c r="J291" s="16" t="s">
        <v>2190</v>
      </c>
      <c r="K291" s="134" t="s">
        <v>4587</v>
      </c>
      <c r="M291" s="21" t="s">
        <v>3067</v>
      </c>
      <c r="N291" s="21" t="s">
        <v>3785</v>
      </c>
      <c r="O291"/>
      <c r="P291" t="str">
        <f t="shared" si="37"/>
        <v/>
      </c>
      <c r="Q291"/>
      <c r="R291"/>
      <c r="S291" s="151">
        <f t="shared" si="32"/>
        <v>78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2287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2190</v>
      </c>
      <c r="K292" s="134" t="s">
        <v>4587</v>
      </c>
      <c r="M292" s="21" t="s">
        <v>2657</v>
      </c>
      <c r="N292" s="21" t="s">
        <v>3785</v>
      </c>
      <c r="O292"/>
      <c r="P292" t="str">
        <f t="shared" si="37"/>
        <v/>
      </c>
      <c r="Q292"/>
      <c r="R292"/>
      <c r="S292" s="151">
        <f t="shared" si="32"/>
        <v>78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2287</v>
      </c>
      <c r="D293" s="1" t="s">
        <v>169</v>
      </c>
      <c r="E293" s="16" t="s">
        <v>428</v>
      </c>
      <c r="F293" s="16" t="s">
        <v>428</v>
      </c>
      <c r="G293" s="151">
        <v>0</v>
      </c>
      <c r="H293" s="151">
        <v>0</v>
      </c>
      <c r="I293" s="16" t="s">
        <v>3</v>
      </c>
      <c r="J293" s="16" t="s">
        <v>2190</v>
      </c>
      <c r="K293" s="134" t="s">
        <v>4587</v>
      </c>
      <c r="M293" s="21" t="s">
        <v>3068</v>
      </c>
      <c r="N293" s="21" t="s">
        <v>3785</v>
      </c>
      <c r="O293"/>
      <c r="P293" t="str">
        <f t="shared" si="37"/>
        <v/>
      </c>
      <c r="Q293"/>
      <c r="R293"/>
      <c r="S293" s="151">
        <f t="shared" si="32"/>
        <v>78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2288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2190</v>
      </c>
      <c r="K294" s="134" t="s">
        <v>4587</v>
      </c>
      <c r="M294" s="21" t="s">
        <v>2658</v>
      </c>
      <c r="N294" s="21" t="s">
        <v>3785</v>
      </c>
      <c r="O294"/>
      <c r="P294" t="str">
        <f t="shared" si="37"/>
        <v/>
      </c>
      <c r="Q294"/>
      <c r="R294"/>
      <c r="S294" s="151">
        <f t="shared" si="32"/>
        <v>78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2288</v>
      </c>
      <c r="D295" s="1" t="s">
        <v>169</v>
      </c>
      <c r="E295" s="16" t="s">
        <v>429</v>
      </c>
      <c r="F295" s="16" t="s">
        <v>429</v>
      </c>
      <c r="G295" s="151">
        <v>0</v>
      </c>
      <c r="H295" s="151">
        <v>0</v>
      </c>
      <c r="I295" s="16" t="s">
        <v>3</v>
      </c>
      <c r="J295" s="16" t="s">
        <v>2190</v>
      </c>
      <c r="K295" s="134" t="s">
        <v>4587</v>
      </c>
      <c r="M295" s="21" t="s">
        <v>3069</v>
      </c>
      <c r="N295" s="21" t="s">
        <v>3785</v>
      </c>
      <c r="O295"/>
      <c r="P295" t="str">
        <f t="shared" si="37"/>
        <v/>
      </c>
      <c r="Q295"/>
      <c r="R295"/>
      <c r="S295" s="151">
        <f t="shared" si="32"/>
        <v>78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2291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2190</v>
      </c>
      <c r="K296" s="134" t="s">
        <v>4587</v>
      </c>
      <c r="M296" s="21" t="s">
        <v>2667</v>
      </c>
      <c r="N296" s="21" t="s">
        <v>3785</v>
      </c>
      <c r="O296"/>
      <c r="P296" t="str">
        <f t="shared" si="37"/>
        <v>NOT EQUAL</v>
      </c>
      <c r="Q296"/>
      <c r="R296"/>
      <c r="S296" s="151">
        <f t="shared" si="32"/>
        <v>78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2291</v>
      </c>
      <c r="D297" s="1" t="s">
        <v>27</v>
      </c>
      <c r="E297" s="16" t="s">
        <v>152</v>
      </c>
      <c r="F297" s="16" t="s">
        <v>526</v>
      </c>
      <c r="G297" s="151">
        <v>0</v>
      </c>
      <c r="H297" s="151">
        <v>0</v>
      </c>
      <c r="I297" s="16" t="s">
        <v>524</v>
      </c>
      <c r="J297" s="16" t="s">
        <v>2190</v>
      </c>
      <c r="K297" s="134" t="s">
        <v>4587</v>
      </c>
      <c r="M297" s="21" t="s">
        <v>3238</v>
      </c>
      <c r="N297" s="21" t="s">
        <v>3785</v>
      </c>
      <c r="O297"/>
      <c r="P297" t="str">
        <f t="shared" si="37"/>
        <v>NOT EQUAL</v>
      </c>
      <c r="Q297"/>
      <c r="R297"/>
      <c r="S297" s="151">
        <f t="shared" si="32"/>
        <v>78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2291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2190</v>
      </c>
      <c r="K298" s="134" t="s">
        <v>4587</v>
      </c>
      <c r="M298" s="21" t="s">
        <v>2854</v>
      </c>
      <c r="N298" s="21" t="s">
        <v>3785</v>
      </c>
      <c r="O298"/>
      <c r="P298" t="str">
        <f t="shared" si="37"/>
        <v>NOT EQUAL</v>
      </c>
      <c r="Q298"/>
      <c r="R298"/>
      <c r="S298" s="151">
        <f t="shared" si="32"/>
        <v>78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2291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524</v>
      </c>
      <c r="J299" s="16" t="s">
        <v>2190</v>
      </c>
      <c r="K299" s="134" t="s">
        <v>4587</v>
      </c>
      <c r="M299" s="21" t="s">
        <v>3251</v>
      </c>
      <c r="N299" s="21" t="s">
        <v>3785</v>
      </c>
      <c r="O299"/>
      <c r="P299" t="str">
        <f t="shared" si="37"/>
        <v>NOT EQUAL</v>
      </c>
      <c r="Q299"/>
      <c r="R299"/>
      <c r="S299" s="151">
        <f t="shared" si="32"/>
        <v>78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2293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2190</v>
      </c>
      <c r="K300" s="134" t="s">
        <v>4587</v>
      </c>
      <c r="M300" s="21" t="s">
        <v>2675</v>
      </c>
      <c r="N300" s="21" t="s">
        <v>3785</v>
      </c>
      <c r="O300"/>
      <c r="P300" t="str">
        <f t="shared" si="37"/>
        <v/>
      </c>
      <c r="Q300"/>
      <c r="R300"/>
      <c r="S300" s="151">
        <f t="shared" si="32"/>
        <v>78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2293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2190</v>
      </c>
      <c r="K301" s="134" t="s">
        <v>4587</v>
      </c>
      <c r="M301" s="21" t="s">
        <v>2812</v>
      </c>
      <c r="N301" s="21" t="s">
        <v>3785</v>
      </c>
      <c r="O301"/>
      <c r="P301" t="str">
        <f t="shared" si="37"/>
        <v/>
      </c>
      <c r="Q301"/>
      <c r="R301"/>
      <c r="S301" s="151">
        <f t="shared" si="32"/>
        <v>78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2295</v>
      </c>
      <c r="D302" s="1" t="s">
        <v>27</v>
      </c>
      <c r="E302" s="16" t="s">
        <v>424</v>
      </c>
      <c r="F302" s="16" t="s">
        <v>424</v>
      </c>
      <c r="G302" s="151">
        <v>0</v>
      </c>
      <c r="H302" s="151">
        <v>0</v>
      </c>
      <c r="I302" s="16" t="s">
        <v>3</v>
      </c>
      <c r="J302" s="16" t="s">
        <v>2190</v>
      </c>
      <c r="K302" s="134" t="s">
        <v>4587</v>
      </c>
      <c r="M302" s="21" t="s">
        <v>3061</v>
      </c>
      <c r="N302" s="21" t="s">
        <v>3785</v>
      </c>
      <c r="O302"/>
      <c r="P302" t="str">
        <f t="shared" si="37"/>
        <v/>
      </c>
      <c r="Q302"/>
      <c r="R302"/>
      <c r="S302" s="151">
        <f t="shared" si="32"/>
        <v>78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2295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2190</v>
      </c>
      <c r="K303" s="134" t="s">
        <v>4587</v>
      </c>
      <c r="M303" s="21" t="s">
        <v>2695</v>
      </c>
      <c r="N303" s="21" t="s">
        <v>3785</v>
      </c>
      <c r="O303"/>
      <c r="P303" t="str">
        <f t="shared" si="37"/>
        <v/>
      </c>
      <c r="Q303"/>
      <c r="R303"/>
      <c r="S303" s="151">
        <f t="shared" si="32"/>
        <v>78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2296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2190</v>
      </c>
      <c r="K304" s="134" t="s">
        <v>4587</v>
      </c>
      <c r="M304" s="21" t="s">
        <v>2703</v>
      </c>
      <c r="N304" s="21" t="s">
        <v>3785</v>
      </c>
      <c r="O304"/>
      <c r="P304" t="str">
        <f t="shared" si="37"/>
        <v/>
      </c>
      <c r="Q304"/>
      <c r="R304"/>
      <c r="S304" s="151">
        <f t="shared" si="32"/>
        <v>78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2296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2190</v>
      </c>
      <c r="K305" s="134" t="s">
        <v>4587</v>
      </c>
      <c r="M305" s="21" t="s">
        <v>2717</v>
      </c>
      <c r="N305" s="21" t="s">
        <v>3785</v>
      </c>
      <c r="O305"/>
      <c r="P305" t="str">
        <f t="shared" si="37"/>
        <v/>
      </c>
      <c r="Q305"/>
      <c r="R305"/>
      <c r="S305" s="151">
        <f t="shared" si="32"/>
        <v>78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2297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2190</v>
      </c>
      <c r="K306" s="134" t="s">
        <v>4587</v>
      </c>
      <c r="M306" s="21" t="s">
        <v>2704</v>
      </c>
      <c r="N306" s="21" t="s">
        <v>3785</v>
      </c>
      <c r="O306"/>
      <c r="P306" t="str">
        <f t="shared" si="37"/>
        <v/>
      </c>
      <c r="Q306"/>
      <c r="R306"/>
      <c r="S306" s="151">
        <f t="shared" si="32"/>
        <v>78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2297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2190</v>
      </c>
      <c r="K307" s="134" t="s">
        <v>4587</v>
      </c>
      <c r="M307" s="21" t="s">
        <v>2849</v>
      </c>
      <c r="N307" s="21" t="s">
        <v>3785</v>
      </c>
      <c r="O307"/>
      <c r="P307" t="str">
        <f t="shared" si="37"/>
        <v/>
      </c>
      <c r="Q307"/>
      <c r="R307"/>
      <c r="S307" s="151">
        <f t="shared" si="32"/>
        <v>78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2298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2190</v>
      </c>
      <c r="K308" s="134" t="s">
        <v>4587</v>
      </c>
      <c r="M308" s="21" t="s">
        <v>2705</v>
      </c>
      <c r="N308" s="21" t="s">
        <v>3785</v>
      </c>
      <c r="O308"/>
      <c r="P308" t="str">
        <f t="shared" si="37"/>
        <v>NOT EQUAL</v>
      </c>
      <c r="Q308"/>
      <c r="R308"/>
      <c r="S308" s="151">
        <f t="shared" si="32"/>
        <v>78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2298</v>
      </c>
      <c r="D309" s="1" t="s">
        <v>169</v>
      </c>
      <c r="E309" s="16" t="s">
        <v>179</v>
      </c>
      <c r="F309" s="16" t="s">
        <v>527</v>
      </c>
      <c r="G309" s="151">
        <v>0</v>
      </c>
      <c r="H309" s="151">
        <v>0</v>
      </c>
      <c r="I309" s="16" t="s">
        <v>524</v>
      </c>
      <c r="J309" s="16" t="s">
        <v>2190</v>
      </c>
      <c r="K309" s="134" t="s">
        <v>4587</v>
      </c>
      <c r="M309" s="21" t="s">
        <v>3239</v>
      </c>
      <c r="N309" s="21" t="s">
        <v>3785</v>
      </c>
      <c r="O309"/>
      <c r="P309" t="str">
        <f t="shared" si="37"/>
        <v>NOT EQUAL</v>
      </c>
      <c r="Q309"/>
      <c r="R309"/>
      <c r="S309" s="151">
        <f t="shared" si="32"/>
        <v>78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2298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2190</v>
      </c>
      <c r="K310" s="134" t="s">
        <v>4587</v>
      </c>
      <c r="M310" s="21" t="s">
        <v>2952</v>
      </c>
      <c r="N310" s="21" t="s">
        <v>3785</v>
      </c>
      <c r="O310"/>
      <c r="P310" t="str">
        <f t="shared" si="37"/>
        <v>NOT EQUAL</v>
      </c>
      <c r="Q310"/>
      <c r="R310"/>
      <c r="S310" s="151">
        <f t="shared" si="32"/>
        <v>78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2298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524</v>
      </c>
      <c r="J311" s="16" t="s">
        <v>2190</v>
      </c>
      <c r="K311" s="134" t="s">
        <v>4587</v>
      </c>
      <c r="M311" s="21" t="s">
        <v>3255</v>
      </c>
      <c r="N311" s="21" t="s">
        <v>3785</v>
      </c>
      <c r="O311"/>
      <c r="P311" t="str">
        <f t="shared" si="37"/>
        <v>NOT EQUAL</v>
      </c>
      <c r="Q311"/>
      <c r="R311"/>
      <c r="S311" s="151">
        <f t="shared" si="32"/>
        <v>78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2299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2190</v>
      </c>
      <c r="K312" s="134" t="s">
        <v>4587</v>
      </c>
      <c r="M312" s="21" t="s">
        <v>2706</v>
      </c>
      <c r="N312" s="21" t="s">
        <v>3785</v>
      </c>
      <c r="O312"/>
      <c r="P312" t="str">
        <f t="shared" si="37"/>
        <v>NOT EQUAL</v>
      </c>
      <c r="Q312"/>
      <c r="R312"/>
      <c r="S312" s="151">
        <f t="shared" si="32"/>
        <v>78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2299</v>
      </c>
      <c r="D313" s="1" t="s">
        <v>169</v>
      </c>
      <c r="E313" s="16" t="s">
        <v>181</v>
      </c>
      <c r="F313" s="16" t="s">
        <v>383</v>
      </c>
      <c r="G313" s="151">
        <v>0</v>
      </c>
      <c r="H313" s="151">
        <v>0</v>
      </c>
      <c r="I313" s="16" t="s">
        <v>524</v>
      </c>
      <c r="J313" s="16" t="s">
        <v>2190</v>
      </c>
      <c r="K313" s="134" t="s">
        <v>4587</v>
      </c>
      <c r="M313" s="21" t="s">
        <v>3240</v>
      </c>
      <c r="N313" s="21" t="s">
        <v>3785</v>
      </c>
      <c r="O313"/>
      <c r="P313" t="str">
        <f t="shared" si="37"/>
        <v>NOT EQUAL</v>
      </c>
      <c r="Q313"/>
      <c r="R313"/>
      <c r="S313" s="151">
        <f t="shared" si="32"/>
        <v>78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2299</v>
      </c>
      <c r="D314" s="1" t="s">
        <v>27</v>
      </c>
      <c r="E314" s="16" t="s">
        <v>382</v>
      </c>
      <c r="F314" s="16" t="s">
        <v>383</v>
      </c>
      <c r="G314" s="151">
        <v>0</v>
      </c>
      <c r="H314" s="151">
        <v>0</v>
      </c>
      <c r="I314" s="16" t="s">
        <v>3</v>
      </c>
      <c r="J314" s="16" t="s">
        <v>2190</v>
      </c>
      <c r="K314" s="134" t="s">
        <v>4587</v>
      </c>
      <c r="M314" s="21" t="s">
        <v>3002</v>
      </c>
      <c r="N314" s="21" t="s">
        <v>3785</v>
      </c>
      <c r="O314"/>
      <c r="P314" t="str">
        <f t="shared" si="37"/>
        <v>NOT EQUAL</v>
      </c>
      <c r="Q314"/>
      <c r="R314"/>
      <c r="S314" s="151">
        <f t="shared" si="32"/>
        <v>78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2299</v>
      </c>
      <c r="D315" s="1" t="s">
        <v>27</v>
      </c>
      <c r="E315" s="16" t="s">
        <v>382</v>
      </c>
      <c r="F315" s="16" t="s">
        <v>530</v>
      </c>
      <c r="G315" s="151">
        <v>0</v>
      </c>
      <c r="H315" s="151">
        <v>0</v>
      </c>
      <c r="I315" s="16" t="s">
        <v>524</v>
      </c>
      <c r="J315" s="16" t="s">
        <v>2190</v>
      </c>
      <c r="K315" s="134" t="s">
        <v>4587</v>
      </c>
      <c r="M315" s="21" t="s">
        <v>3256</v>
      </c>
      <c r="N315" s="21" t="s">
        <v>3785</v>
      </c>
      <c r="O315"/>
      <c r="P315" t="str">
        <f t="shared" si="37"/>
        <v>NOT EQUAL</v>
      </c>
      <c r="Q315"/>
      <c r="R315"/>
      <c r="S315" s="151">
        <f t="shared" si="32"/>
        <v>78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2300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2190</v>
      </c>
      <c r="K316" s="134" t="s">
        <v>4587</v>
      </c>
      <c r="M316" s="21" t="s">
        <v>2707</v>
      </c>
      <c r="N316" s="21" t="s">
        <v>3785</v>
      </c>
      <c r="O316"/>
      <c r="P316" t="str">
        <f t="shared" si="37"/>
        <v>NOT EQUAL</v>
      </c>
      <c r="Q316"/>
      <c r="R316"/>
      <c r="S316" s="151">
        <f t="shared" si="32"/>
        <v>78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2300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524</v>
      </c>
      <c r="J317" s="16" t="s">
        <v>2190</v>
      </c>
      <c r="K317" s="134" t="s">
        <v>4587</v>
      </c>
      <c r="M317" s="21" t="s">
        <v>3241</v>
      </c>
      <c r="N317" s="21" t="s">
        <v>3785</v>
      </c>
      <c r="O317"/>
      <c r="P317" t="str">
        <f t="shared" si="37"/>
        <v>NOT EQUAL</v>
      </c>
      <c r="Q317"/>
      <c r="R317"/>
      <c r="S317" s="151">
        <f t="shared" si="32"/>
        <v>78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2300</v>
      </c>
      <c r="D318" s="1" t="s">
        <v>169</v>
      </c>
      <c r="E318" s="16" t="s">
        <v>182</v>
      </c>
      <c r="F318" s="16" t="s">
        <v>528</v>
      </c>
      <c r="G318" s="151">
        <v>0</v>
      </c>
      <c r="H318" s="151">
        <v>0</v>
      </c>
      <c r="I318" s="16" t="s">
        <v>524</v>
      </c>
      <c r="J318" s="16" t="s">
        <v>2190</v>
      </c>
      <c r="K318" s="134" t="s">
        <v>4587</v>
      </c>
      <c r="M318" s="21" t="s">
        <v>3242</v>
      </c>
      <c r="N318" s="21" t="s">
        <v>3785</v>
      </c>
      <c r="O318"/>
      <c r="P318" t="str">
        <f t="shared" si="37"/>
        <v>NOT EQUAL</v>
      </c>
      <c r="Q318"/>
      <c r="R318"/>
      <c r="S318" s="151">
        <f t="shared" si="32"/>
        <v>78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2300</v>
      </c>
      <c r="D319" s="1" t="s">
        <v>27</v>
      </c>
      <c r="E319" s="16" t="s">
        <v>397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2190</v>
      </c>
      <c r="K319" s="134" t="s">
        <v>4587</v>
      </c>
      <c r="M319" s="21" t="s">
        <v>3016</v>
      </c>
      <c r="N319" s="21" t="s">
        <v>3785</v>
      </c>
      <c r="O319"/>
      <c r="P319" t="str">
        <f t="shared" si="37"/>
        <v>NOT EQUAL</v>
      </c>
      <c r="Q319"/>
      <c r="R319"/>
      <c r="S319" s="151">
        <f t="shared" si="32"/>
        <v>78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2300</v>
      </c>
      <c r="D320" s="1" t="s">
        <v>27</v>
      </c>
      <c r="E320" s="16" t="s">
        <v>397</v>
      </c>
      <c r="F320" s="16" t="s">
        <v>528</v>
      </c>
      <c r="G320" s="151">
        <v>0</v>
      </c>
      <c r="H320" s="151">
        <v>0</v>
      </c>
      <c r="I320" s="16" t="s">
        <v>524</v>
      </c>
      <c r="J320" s="16" t="s">
        <v>2190</v>
      </c>
      <c r="K320" s="134" t="s">
        <v>4587</v>
      </c>
      <c r="M320" s="21" t="s">
        <v>3257</v>
      </c>
      <c r="N320" s="21" t="s">
        <v>3785</v>
      </c>
      <c r="O320"/>
      <c r="P320" t="str">
        <f t="shared" si="37"/>
        <v>NOT EQUAL</v>
      </c>
      <c r="Q320"/>
      <c r="R320"/>
      <c r="S320" s="151">
        <f t="shared" si="32"/>
        <v>78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2300</v>
      </c>
      <c r="D321" s="1" t="s">
        <v>27</v>
      </c>
      <c r="E321" s="16" t="s">
        <v>397</v>
      </c>
      <c r="F321" s="16" t="s">
        <v>530</v>
      </c>
      <c r="G321" s="151">
        <v>0</v>
      </c>
      <c r="H321" s="151">
        <v>0</v>
      </c>
      <c r="I321" s="16" t="s">
        <v>524</v>
      </c>
      <c r="J321" s="16" t="s">
        <v>2190</v>
      </c>
      <c r="K321" s="134" t="s">
        <v>4587</v>
      </c>
      <c r="M321" s="21" t="s">
        <v>3258</v>
      </c>
      <c r="N321" s="21" t="s">
        <v>3785</v>
      </c>
      <c r="O321"/>
      <c r="P321" t="str">
        <f t="shared" si="37"/>
        <v>NOT EQUAL</v>
      </c>
      <c r="Q321"/>
      <c r="R321"/>
      <c r="S321" s="151">
        <f t="shared" si="32"/>
        <v>78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2301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2190</v>
      </c>
      <c r="K322" s="134" t="s">
        <v>4587</v>
      </c>
      <c r="M322" s="21" t="s">
        <v>2708</v>
      </c>
      <c r="N322" s="21" t="s">
        <v>3785</v>
      </c>
      <c r="O322"/>
      <c r="P322" t="str">
        <f t="shared" si="37"/>
        <v/>
      </c>
      <c r="Q322"/>
      <c r="R322"/>
      <c r="S322" s="151">
        <f t="shared" si="32"/>
        <v>78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2301</v>
      </c>
      <c r="D323" s="1" t="s">
        <v>169</v>
      </c>
      <c r="E323" s="16" t="s">
        <v>183</v>
      </c>
      <c r="F323" s="16" t="s">
        <v>965</v>
      </c>
      <c r="G323" s="142">
        <v>0</v>
      </c>
      <c r="H323" s="142">
        <v>0</v>
      </c>
      <c r="I323" s="16" t="s">
        <v>524</v>
      </c>
      <c r="J323" s="16" t="s">
        <v>2190</v>
      </c>
      <c r="K323" s="134" t="s">
        <v>4587</v>
      </c>
      <c r="M323" s="21" t="s">
        <v>3502</v>
      </c>
      <c r="N323" s="21" t="s">
        <v>3785</v>
      </c>
      <c r="O323"/>
      <c r="P323" t="str">
        <f t="shared" si="37"/>
        <v>NOT EQUAL</v>
      </c>
      <c r="Q323"/>
      <c r="R323"/>
      <c r="S323" s="151">
        <f t="shared" si="32"/>
        <v>78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2301</v>
      </c>
      <c r="D324" s="1" t="s">
        <v>169</v>
      </c>
      <c r="E324" s="16" t="s">
        <v>183</v>
      </c>
      <c r="F324" s="16" t="s">
        <v>965</v>
      </c>
      <c r="G324" s="142">
        <v>0</v>
      </c>
      <c r="H324" s="142">
        <v>0</v>
      </c>
      <c r="I324" s="16" t="s">
        <v>524</v>
      </c>
      <c r="J324" s="16" t="s">
        <v>2190</v>
      </c>
      <c r="K324" s="134" t="s">
        <v>4587</v>
      </c>
      <c r="M324" s="21" t="s">
        <v>3503</v>
      </c>
      <c r="N324" s="21" t="s">
        <v>3785</v>
      </c>
      <c r="O324"/>
      <c r="P324" t="str">
        <f t="shared" si="37"/>
        <v>NOT EQUAL</v>
      </c>
      <c r="Q324"/>
      <c r="R324"/>
      <c r="S324" s="151">
        <f t="shared" si="32"/>
        <v>78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2301</v>
      </c>
      <c r="D325" s="1" t="s">
        <v>27</v>
      </c>
      <c r="E325" s="16" t="s">
        <v>404</v>
      </c>
      <c r="F325" s="16" t="s">
        <v>404</v>
      </c>
      <c r="G325" s="151">
        <v>0</v>
      </c>
      <c r="H325" s="151">
        <v>0</v>
      </c>
      <c r="I325" s="16" t="s">
        <v>3</v>
      </c>
      <c r="J325" s="16" t="s">
        <v>2190</v>
      </c>
      <c r="K325" s="134" t="s">
        <v>4587</v>
      </c>
      <c r="M325" s="21" t="s">
        <v>3029</v>
      </c>
      <c r="N325" s="21" t="s">
        <v>3785</v>
      </c>
      <c r="O325"/>
      <c r="P325" t="str">
        <f t="shared" si="37"/>
        <v/>
      </c>
      <c r="Q325"/>
      <c r="R325"/>
      <c r="S325" s="151">
        <f t="shared" si="32"/>
        <v>78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2301</v>
      </c>
      <c r="D326" s="1" t="s">
        <v>27</v>
      </c>
      <c r="E326" s="16" t="s">
        <v>404</v>
      </c>
      <c r="F326" s="16" t="s">
        <v>965</v>
      </c>
      <c r="G326" s="142">
        <v>0</v>
      </c>
      <c r="H326" s="142">
        <v>0</v>
      </c>
      <c r="I326" s="16" t="s">
        <v>524</v>
      </c>
      <c r="J326" s="16" t="s">
        <v>2190</v>
      </c>
      <c r="K326" s="134" t="s">
        <v>4587</v>
      </c>
      <c r="M326" s="21" t="s">
        <v>3500</v>
      </c>
      <c r="N326" s="21" t="s">
        <v>3785</v>
      </c>
      <c r="O326"/>
      <c r="P326" t="str">
        <f t="shared" si="37"/>
        <v>NOT EQUAL</v>
      </c>
      <c r="Q326"/>
      <c r="R326"/>
      <c r="S326" s="151">
        <f t="shared" si="32"/>
        <v>78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2301</v>
      </c>
      <c r="D327" s="1" t="s">
        <v>27</v>
      </c>
      <c r="E327" s="16" t="s">
        <v>404</v>
      </c>
      <c r="F327" s="16" t="s">
        <v>965</v>
      </c>
      <c r="G327" s="142">
        <v>0</v>
      </c>
      <c r="H327" s="142">
        <v>0</v>
      </c>
      <c r="I327" s="16" t="s">
        <v>524</v>
      </c>
      <c r="J327" s="16" t="s">
        <v>2190</v>
      </c>
      <c r="K327" s="134" t="s">
        <v>4587</v>
      </c>
      <c r="M327" s="21" t="s">
        <v>3501</v>
      </c>
      <c r="N327" s="21" t="s">
        <v>3785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78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2302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2190</v>
      </c>
      <c r="K328" s="134" t="s">
        <v>4587</v>
      </c>
      <c r="M328" s="21" t="s">
        <v>2709</v>
      </c>
      <c r="N328" s="21" t="s">
        <v>3785</v>
      </c>
      <c r="O328"/>
      <c r="P328" t="str">
        <f t="shared" si="37"/>
        <v>NOT EQUAL</v>
      </c>
      <c r="Q328"/>
      <c r="R328"/>
      <c r="S328" s="151">
        <f t="shared" si="38"/>
        <v>78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2302</v>
      </c>
      <c r="D329" s="1" t="s">
        <v>169</v>
      </c>
      <c r="E329" s="16" t="s">
        <v>184</v>
      </c>
      <c r="F329" s="16" t="s">
        <v>411</v>
      </c>
      <c r="G329" s="151">
        <v>0</v>
      </c>
      <c r="H329" s="151">
        <v>0</v>
      </c>
      <c r="I329" s="16" t="s">
        <v>524</v>
      </c>
      <c r="J329" s="16" t="s">
        <v>2190</v>
      </c>
      <c r="K329" s="134" t="s">
        <v>4587</v>
      </c>
      <c r="M329" s="21" t="s">
        <v>3244</v>
      </c>
      <c r="N329" s="21" t="s">
        <v>3785</v>
      </c>
      <c r="O329"/>
      <c r="P329" t="str">
        <f t="shared" si="37"/>
        <v>NOT EQUAL</v>
      </c>
      <c r="Q329"/>
      <c r="R329"/>
      <c r="S329" s="151">
        <f t="shared" si="38"/>
        <v>78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2302</v>
      </c>
      <c r="D330" s="1" t="s">
        <v>27</v>
      </c>
      <c r="E330" s="16" t="s">
        <v>410</v>
      </c>
      <c r="F330" s="16" t="s">
        <v>411</v>
      </c>
      <c r="G330" s="151">
        <v>0</v>
      </c>
      <c r="H330" s="151">
        <v>0</v>
      </c>
      <c r="I330" s="16" t="s">
        <v>3</v>
      </c>
      <c r="J330" s="16" t="s">
        <v>2190</v>
      </c>
      <c r="K330" s="134" t="s">
        <v>4587</v>
      </c>
      <c r="M330" s="21" t="s">
        <v>3039</v>
      </c>
      <c r="N330" s="21" t="s">
        <v>3785</v>
      </c>
      <c r="O330"/>
      <c r="P330" t="str">
        <f t="shared" si="37"/>
        <v>NOT EQUAL</v>
      </c>
      <c r="Q330"/>
      <c r="R330"/>
      <c r="S330" s="151">
        <f t="shared" si="38"/>
        <v>78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2302</v>
      </c>
      <c r="D331" s="1" t="s">
        <v>27</v>
      </c>
      <c r="E331" s="16" t="s">
        <v>410</v>
      </c>
      <c r="F331" s="16" t="s">
        <v>530</v>
      </c>
      <c r="G331" s="151">
        <v>0</v>
      </c>
      <c r="H331" s="151">
        <v>0</v>
      </c>
      <c r="I331" s="16" t="s">
        <v>524</v>
      </c>
      <c r="J331" s="16" t="s">
        <v>2190</v>
      </c>
      <c r="K331" s="134" t="s">
        <v>4587</v>
      </c>
      <c r="M331" s="21" t="s">
        <v>3261</v>
      </c>
      <c r="N331" s="21" t="s">
        <v>3785</v>
      </c>
      <c r="O331"/>
      <c r="P331" t="str">
        <f t="shared" si="37"/>
        <v>NOT EQUAL</v>
      </c>
      <c r="Q331"/>
      <c r="R331"/>
      <c r="S331" s="151">
        <f t="shared" si="38"/>
        <v>78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2304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2190</v>
      </c>
      <c r="K332" s="134" t="s">
        <v>4587</v>
      </c>
      <c r="M332" s="21" t="s">
        <v>2714</v>
      </c>
      <c r="N332" s="21" t="s">
        <v>3785</v>
      </c>
      <c r="O332"/>
      <c r="P332" t="str">
        <f t="shared" si="37"/>
        <v/>
      </c>
      <c r="Q332"/>
      <c r="R332"/>
      <c r="S332" s="151">
        <f t="shared" si="38"/>
        <v>78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2304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2190</v>
      </c>
      <c r="K333" s="134" t="s">
        <v>4587</v>
      </c>
      <c r="M333" s="21" t="s">
        <v>2843</v>
      </c>
      <c r="N333" s="21" t="s">
        <v>3785</v>
      </c>
      <c r="O333"/>
      <c r="P333" t="str">
        <f t="shared" ref="P333:P396" si="43">IF(E333=F333,"","NOT EQUAL")</f>
        <v/>
      </c>
      <c r="Q333"/>
      <c r="R333"/>
      <c r="S333" s="151">
        <f t="shared" si="38"/>
        <v>78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2312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2190</v>
      </c>
      <c r="K334" s="134" t="s">
        <v>4587</v>
      </c>
      <c r="M334" s="21" t="s">
        <v>2751</v>
      </c>
      <c r="N334" s="21" t="s">
        <v>3785</v>
      </c>
      <c r="O334"/>
      <c r="P334" t="str">
        <f t="shared" si="43"/>
        <v/>
      </c>
      <c r="Q334"/>
      <c r="R334"/>
      <c r="S334" s="151">
        <f t="shared" si="38"/>
        <v>78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2312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2190</v>
      </c>
      <c r="K335" s="134" t="s">
        <v>4587</v>
      </c>
      <c r="M335" s="21" t="s">
        <v>2813</v>
      </c>
      <c r="N335" s="21" t="s">
        <v>3785</v>
      </c>
      <c r="O335"/>
      <c r="P335" t="str">
        <f t="shared" si="43"/>
        <v/>
      </c>
      <c r="Q335"/>
      <c r="R335"/>
      <c r="S335" s="151">
        <f t="shared" si="38"/>
        <v>78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4378</v>
      </c>
      <c r="D336" s="71" t="s">
        <v>27</v>
      </c>
      <c r="E336" s="72" t="s">
        <v>4379</v>
      </c>
      <c r="F336" s="72" t="s">
        <v>2169</v>
      </c>
      <c r="G336" s="145">
        <v>0</v>
      </c>
      <c r="H336" s="145">
        <v>0</v>
      </c>
      <c r="I336" s="74" t="s">
        <v>3</v>
      </c>
      <c r="J336" s="16" t="s">
        <v>2190</v>
      </c>
      <c r="K336" s="134" t="s">
        <v>4587</v>
      </c>
      <c r="M336" s="75" t="s">
        <v>4384</v>
      </c>
      <c r="N336" s="75"/>
      <c r="O336"/>
      <c r="P336" t="str">
        <f t="shared" si="43"/>
        <v>NOT EQUAL</v>
      </c>
      <c r="Q336"/>
      <c r="R336"/>
      <c r="S336" s="151">
        <f t="shared" si="38"/>
        <v>78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4378</v>
      </c>
      <c r="D337" s="71" t="s">
        <v>27</v>
      </c>
      <c r="E337" s="72" t="s">
        <v>4379</v>
      </c>
      <c r="F337" s="72" t="s">
        <v>526</v>
      </c>
      <c r="G337" s="145">
        <v>0</v>
      </c>
      <c r="H337" s="145">
        <v>0</v>
      </c>
      <c r="I337" s="74" t="s">
        <v>524</v>
      </c>
      <c r="J337" s="16" t="s">
        <v>2190</v>
      </c>
      <c r="K337" s="134" t="s">
        <v>4587</v>
      </c>
      <c r="M337" s="75" t="s">
        <v>4385</v>
      </c>
      <c r="N337" s="75"/>
      <c r="O337"/>
      <c r="P337" t="str">
        <f t="shared" si="43"/>
        <v>NOT EQUAL</v>
      </c>
      <c r="Q337"/>
      <c r="R337"/>
      <c r="S337" s="151">
        <f t="shared" si="38"/>
        <v>78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4378</v>
      </c>
      <c r="D338" s="1" t="s">
        <v>169</v>
      </c>
      <c r="E338" s="16" t="s">
        <v>4380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2190</v>
      </c>
      <c r="K338" s="134" t="s">
        <v>4587</v>
      </c>
      <c r="M338" s="21" t="s">
        <v>4389</v>
      </c>
      <c r="N338" s="21" t="s">
        <v>3785</v>
      </c>
      <c r="O338"/>
      <c r="P338" t="str">
        <f t="shared" si="43"/>
        <v>NOT EQUAL</v>
      </c>
      <c r="Q338"/>
      <c r="R338"/>
      <c r="S338" s="151">
        <f t="shared" si="38"/>
        <v>78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4378</v>
      </c>
      <c r="D339" s="71" t="s">
        <v>169</v>
      </c>
      <c r="E339" s="161" t="s">
        <v>4380</v>
      </c>
      <c r="F339" s="162" t="s">
        <v>2169</v>
      </c>
      <c r="G339" s="145">
        <v>0</v>
      </c>
      <c r="H339" s="145">
        <v>0</v>
      </c>
      <c r="I339" s="74" t="s">
        <v>524</v>
      </c>
      <c r="J339" s="16" t="s">
        <v>2190</v>
      </c>
      <c r="K339" s="134" t="s">
        <v>4587</v>
      </c>
      <c r="M339" s="75" t="s">
        <v>4391</v>
      </c>
      <c r="N339" s="75"/>
      <c r="O339"/>
      <c r="P339" t="str">
        <f t="shared" si="43"/>
        <v>NOT EQUAL</v>
      </c>
      <c r="Q339"/>
      <c r="R339"/>
      <c r="S339" s="151">
        <f t="shared" si="38"/>
        <v>78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2318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2190</v>
      </c>
      <c r="K340" s="134" t="s">
        <v>4587</v>
      </c>
      <c r="M340" s="21" t="s">
        <v>2775</v>
      </c>
      <c r="N340" s="21" t="s">
        <v>3785</v>
      </c>
      <c r="O340"/>
      <c r="P340" t="str">
        <f t="shared" si="43"/>
        <v/>
      </c>
      <c r="Q340"/>
      <c r="R340"/>
      <c r="S340" s="151">
        <f t="shared" si="38"/>
        <v>78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2318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2190</v>
      </c>
      <c r="K341" s="134" t="s">
        <v>4587</v>
      </c>
      <c r="M341" s="21" t="s">
        <v>2814</v>
      </c>
      <c r="N341" s="21" t="s">
        <v>3785</v>
      </c>
      <c r="O341"/>
      <c r="P341" t="str">
        <f t="shared" si="43"/>
        <v/>
      </c>
      <c r="Q341"/>
      <c r="R341"/>
      <c r="S341" s="151">
        <f t="shared" si="38"/>
        <v>78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2320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2190</v>
      </c>
      <c r="K342" s="134" t="s">
        <v>4587</v>
      </c>
      <c r="M342" s="21" t="s">
        <v>2815</v>
      </c>
      <c r="N342" s="21" t="s">
        <v>3785</v>
      </c>
      <c r="O342"/>
      <c r="P342" t="str">
        <f t="shared" si="43"/>
        <v/>
      </c>
      <c r="Q342"/>
      <c r="R342"/>
      <c r="S342" s="151">
        <f t="shared" si="38"/>
        <v>78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2320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2190</v>
      </c>
      <c r="K343" s="134" t="s">
        <v>4587</v>
      </c>
      <c r="M343" s="21" t="s">
        <v>2832</v>
      </c>
      <c r="N343" s="21" t="s">
        <v>3785</v>
      </c>
      <c r="O343"/>
      <c r="P343" t="str">
        <f t="shared" si="43"/>
        <v/>
      </c>
      <c r="Q343"/>
      <c r="R343"/>
      <c r="S343" s="151">
        <f t="shared" si="38"/>
        <v>78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2321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2190</v>
      </c>
      <c r="K344" s="134" t="s">
        <v>4587</v>
      </c>
      <c r="M344" s="21" t="s">
        <v>2816</v>
      </c>
      <c r="N344" s="21" t="s">
        <v>3785</v>
      </c>
      <c r="O344"/>
      <c r="P344" t="str">
        <f t="shared" si="43"/>
        <v/>
      </c>
      <c r="Q344"/>
      <c r="R344"/>
      <c r="S344" s="151">
        <f t="shared" si="38"/>
        <v>78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2321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2190</v>
      </c>
      <c r="K345" s="134" t="s">
        <v>4587</v>
      </c>
      <c r="M345" s="21" t="s">
        <v>2858</v>
      </c>
      <c r="N345" s="21" t="s">
        <v>3785</v>
      </c>
      <c r="O345"/>
      <c r="P345" t="str">
        <f t="shared" si="43"/>
        <v/>
      </c>
      <c r="Q345"/>
      <c r="R345"/>
      <c r="S345" s="151">
        <f t="shared" si="38"/>
        <v>78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2322</v>
      </c>
      <c r="D346" s="1" t="s">
        <v>169</v>
      </c>
      <c r="E346" s="16" t="s">
        <v>259</v>
      </c>
      <c r="F346" s="16" t="s">
        <v>1975</v>
      </c>
      <c r="G346" s="142">
        <v>0</v>
      </c>
      <c r="H346" s="142">
        <v>0</v>
      </c>
      <c r="I346" s="16" t="s">
        <v>524</v>
      </c>
      <c r="J346" s="16" t="s">
        <v>2190</v>
      </c>
      <c r="K346" s="134" t="s">
        <v>4587</v>
      </c>
      <c r="M346" s="21" t="s">
        <v>3494</v>
      </c>
      <c r="N346" s="21" t="s">
        <v>3785</v>
      </c>
      <c r="O346"/>
      <c r="P346" t="str">
        <f t="shared" si="43"/>
        <v>NOT EQUAL</v>
      </c>
      <c r="Q346"/>
      <c r="R346"/>
      <c r="S346" s="151">
        <f t="shared" si="38"/>
        <v>78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2322</v>
      </c>
      <c r="D347" s="1" t="s">
        <v>169</v>
      </c>
      <c r="E347" s="16" t="s">
        <v>259</v>
      </c>
      <c r="F347" s="16" t="s">
        <v>1976</v>
      </c>
      <c r="G347" s="114">
        <v>0</v>
      </c>
      <c r="H347" s="114">
        <v>0</v>
      </c>
      <c r="I347" s="16" t="s">
        <v>3</v>
      </c>
      <c r="J347" s="16" t="s">
        <v>2190</v>
      </c>
      <c r="K347" s="134" t="s">
        <v>4587</v>
      </c>
      <c r="M347" s="21" t="s">
        <v>2817</v>
      </c>
      <c r="N347" s="21" t="s">
        <v>3785</v>
      </c>
      <c r="O347"/>
      <c r="P347" t="str">
        <f t="shared" si="43"/>
        <v>NOT EQUAL</v>
      </c>
      <c r="Q347"/>
      <c r="R347"/>
      <c r="S347" s="151">
        <f t="shared" si="38"/>
        <v>78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2322</v>
      </c>
      <c r="D348" s="1" t="s">
        <v>169</v>
      </c>
      <c r="E348" s="16" t="s">
        <v>259</v>
      </c>
      <c r="F348" s="16" t="s">
        <v>965</v>
      </c>
      <c r="G348" s="56">
        <v>0</v>
      </c>
      <c r="H348" s="56">
        <v>0</v>
      </c>
      <c r="I348" s="16" t="s">
        <v>524</v>
      </c>
      <c r="J348" s="16" t="s">
        <v>2190</v>
      </c>
      <c r="K348" s="134" t="s">
        <v>4587</v>
      </c>
      <c r="M348" s="21" t="s">
        <v>3511</v>
      </c>
      <c r="N348" s="21" t="s">
        <v>3785</v>
      </c>
      <c r="O348"/>
      <c r="P348" t="str">
        <f t="shared" si="43"/>
        <v>NOT EQUAL</v>
      </c>
      <c r="Q348"/>
      <c r="R348"/>
      <c r="S348" s="151">
        <f t="shared" si="38"/>
        <v>78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2322</v>
      </c>
      <c r="D349" s="1" t="s">
        <v>27</v>
      </c>
      <c r="E349" s="16" t="s">
        <v>302</v>
      </c>
      <c r="F349" s="16" t="s">
        <v>1976</v>
      </c>
      <c r="G349" s="151">
        <v>0</v>
      </c>
      <c r="H349" s="151">
        <v>0</v>
      </c>
      <c r="I349" s="16" t="s">
        <v>3</v>
      </c>
      <c r="J349" s="16" t="s">
        <v>2190</v>
      </c>
      <c r="K349" s="134" t="s">
        <v>4587</v>
      </c>
      <c r="M349" s="21" t="s">
        <v>2883</v>
      </c>
      <c r="N349" s="21" t="s">
        <v>3785</v>
      </c>
      <c r="O349"/>
      <c r="P349" t="str">
        <f t="shared" si="43"/>
        <v>NOT EQUAL</v>
      </c>
      <c r="Q349"/>
      <c r="R349"/>
      <c r="S349" s="151">
        <f t="shared" si="38"/>
        <v>78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2322</v>
      </c>
      <c r="D350" s="1" t="s">
        <v>27</v>
      </c>
      <c r="E350" s="16" t="s">
        <v>302</v>
      </c>
      <c r="F350" s="16" t="s">
        <v>2158</v>
      </c>
      <c r="G350" s="142">
        <v>0</v>
      </c>
      <c r="H350" s="142">
        <v>0</v>
      </c>
      <c r="I350" s="16" t="s">
        <v>524</v>
      </c>
      <c r="J350" s="16" t="s">
        <v>2190</v>
      </c>
      <c r="K350" s="134" t="s">
        <v>4587</v>
      </c>
      <c r="M350" s="21" t="s">
        <v>3495</v>
      </c>
      <c r="N350" s="21" t="s">
        <v>3785</v>
      </c>
      <c r="O350"/>
      <c r="P350" t="str">
        <f t="shared" si="43"/>
        <v>NOT EQUAL</v>
      </c>
      <c r="Q350"/>
      <c r="R350"/>
      <c r="S350" s="151">
        <f t="shared" si="38"/>
        <v>78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2322</v>
      </c>
      <c r="D351" s="1" t="s">
        <v>27</v>
      </c>
      <c r="E351" s="16" t="s">
        <v>302</v>
      </c>
      <c r="F351" s="16" t="s">
        <v>965</v>
      </c>
      <c r="G351" s="142">
        <v>0</v>
      </c>
      <c r="H351" s="142">
        <v>0</v>
      </c>
      <c r="I351" s="16" t="s">
        <v>524</v>
      </c>
      <c r="J351" s="16" t="s">
        <v>2190</v>
      </c>
      <c r="K351" s="134" t="s">
        <v>4587</v>
      </c>
      <c r="M351" s="21" t="s">
        <v>3510</v>
      </c>
      <c r="N351" s="21" t="s">
        <v>3785</v>
      </c>
      <c r="O351"/>
      <c r="P351" t="str">
        <f t="shared" si="43"/>
        <v>NOT EQUAL</v>
      </c>
      <c r="Q351"/>
      <c r="R351"/>
      <c r="S351" s="151">
        <f t="shared" si="38"/>
        <v>78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2323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2190</v>
      </c>
      <c r="K352" s="134" t="s">
        <v>4587</v>
      </c>
      <c r="M352" s="21" t="s">
        <v>2818</v>
      </c>
      <c r="N352" s="21" t="s">
        <v>3785</v>
      </c>
      <c r="O352"/>
      <c r="P352" t="str">
        <f t="shared" si="43"/>
        <v/>
      </c>
      <c r="Q352"/>
      <c r="R352"/>
      <c r="S352" s="151">
        <f t="shared" si="38"/>
        <v>78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2323</v>
      </c>
      <c r="D353" s="1" t="s">
        <v>27</v>
      </c>
      <c r="E353" s="16" t="s">
        <v>440</v>
      </c>
      <c r="F353" s="16" t="s">
        <v>440</v>
      </c>
      <c r="G353" s="151">
        <v>0</v>
      </c>
      <c r="H353" s="151">
        <v>0</v>
      </c>
      <c r="I353" s="16" t="s">
        <v>3</v>
      </c>
      <c r="J353" s="16" t="s">
        <v>2190</v>
      </c>
      <c r="K353" s="134" t="s">
        <v>4587</v>
      </c>
      <c r="M353" s="21" t="s">
        <v>3096</v>
      </c>
      <c r="N353" s="21" t="s">
        <v>3785</v>
      </c>
      <c r="O353"/>
      <c r="P353" t="str">
        <f t="shared" si="43"/>
        <v/>
      </c>
      <c r="Q353"/>
      <c r="R353"/>
      <c r="S353" s="151">
        <f t="shared" si="38"/>
        <v>78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2329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2190</v>
      </c>
      <c r="K354" s="134" t="s">
        <v>4587</v>
      </c>
      <c r="M354" s="21" t="s">
        <v>2881</v>
      </c>
      <c r="N354" s="21" t="s">
        <v>3785</v>
      </c>
      <c r="O354"/>
      <c r="P354" t="str">
        <f t="shared" si="43"/>
        <v/>
      </c>
      <c r="Q354"/>
      <c r="R354"/>
      <c r="S354" s="151">
        <f t="shared" si="38"/>
        <v>78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2329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2190</v>
      </c>
      <c r="K355" s="134" t="s">
        <v>4587</v>
      </c>
      <c r="M355" s="21" t="s">
        <v>2855</v>
      </c>
      <c r="N355" s="21" t="s">
        <v>3785</v>
      </c>
      <c r="O355"/>
      <c r="P355" t="str">
        <f t="shared" si="43"/>
        <v/>
      </c>
      <c r="Q355"/>
      <c r="R355"/>
      <c r="S355" s="151">
        <f t="shared" si="38"/>
        <v>78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2330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2190</v>
      </c>
      <c r="K356" s="134" t="s">
        <v>4587</v>
      </c>
      <c r="M356" s="21" t="s">
        <v>2856</v>
      </c>
      <c r="N356" s="21" t="s">
        <v>3785</v>
      </c>
      <c r="O356"/>
      <c r="P356" t="str">
        <f t="shared" si="43"/>
        <v>NOT EQUAL</v>
      </c>
      <c r="Q356"/>
      <c r="R356"/>
      <c r="S356" s="151">
        <f t="shared" si="38"/>
        <v>78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2330</v>
      </c>
      <c r="D357" s="1" t="s">
        <v>169</v>
      </c>
      <c r="E357" s="16" t="s">
        <v>285</v>
      </c>
      <c r="F357" s="16" t="s">
        <v>407</v>
      </c>
      <c r="G357" s="151">
        <v>0</v>
      </c>
      <c r="H357" s="151">
        <v>0</v>
      </c>
      <c r="I357" s="16" t="s">
        <v>524</v>
      </c>
      <c r="J357" s="16" t="s">
        <v>2190</v>
      </c>
      <c r="K357" s="134" t="s">
        <v>4587</v>
      </c>
      <c r="M357" s="21" t="s">
        <v>3252</v>
      </c>
      <c r="N357" s="21" t="s">
        <v>3785</v>
      </c>
      <c r="O357"/>
      <c r="P357" t="str">
        <f t="shared" si="43"/>
        <v>NOT EQUAL</v>
      </c>
      <c r="Q357"/>
      <c r="R357"/>
      <c r="S357" s="151">
        <f t="shared" si="38"/>
        <v>78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2330</v>
      </c>
      <c r="D358" s="1" t="s">
        <v>27</v>
      </c>
      <c r="E358" s="16" t="s">
        <v>406</v>
      </c>
      <c r="F358" s="16" t="s">
        <v>407</v>
      </c>
      <c r="G358" s="151">
        <v>0</v>
      </c>
      <c r="H358" s="151">
        <v>0</v>
      </c>
      <c r="I358" s="16" t="s">
        <v>3</v>
      </c>
      <c r="J358" s="16" t="s">
        <v>2190</v>
      </c>
      <c r="K358" s="134" t="s">
        <v>4587</v>
      </c>
      <c r="M358" s="21" t="s">
        <v>3031</v>
      </c>
      <c r="N358" s="21" t="s">
        <v>3785</v>
      </c>
      <c r="O358"/>
      <c r="P358" t="str">
        <f t="shared" si="43"/>
        <v>NOT EQUAL</v>
      </c>
      <c r="Q358"/>
      <c r="R358"/>
      <c r="S358" s="151">
        <f t="shared" si="38"/>
        <v>78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2330</v>
      </c>
      <c r="D359" s="1" t="s">
        <v>27</v>
      </c>
      <c r="E359" s="16" t="s">
        <v>406</v>
      </c>
      <c r="F359" s="16" t="s">
        <v>526</v>
      </c>
      <c r="G359" s="151">
        <v>0</v>
      </c>
      <c r="H359" s="151">
        <v>0</v>
      </c>
      <c r="I359" s="16" t="s">
        <v>524</v>
      </c>
      <c r="J359" s="16" t="s">
        <v>2190</v>
      </c>
      <c r="K359" s="134" t="s">
        <v>4587</v>
      </c>
      <c r="M359" s="21" t="s">
        <v>3260</v>
      </c>
      <c r="N359" s="21" t="s">
        <v>3785</v>
      </c>
      <c r="O359"/>
      <c r="P359" t="str">
        <f t="shared" si="43"/>
        <v>NOT EQUAL</v>
      </c>
      <c r="Q359"/>
      <c r="R359"/>
      <c r="S359" s="151">
        <f t="shared" si="38"/>
        <v>78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2382</v>
      </c>
      <c r="D360" s="1" t="s">
        <v>169</v>
      </c>
      <c r="E360" s="16" t="s">
        <v>398</v>
      </c>
      <c r="F360" s="16" t="s">
        <v>398</v>
      </c>
      <c r="G360" s="151">
        <v>0</v>
      </c>
      <c r="H360" s="151">
        <v>0</v>
      </c>
      <c r="I360" s="16" t="s">
        <v>3</v>
      </c>
      <c r="J360" s="16" t="s">
        <v>2190</v>
      </c>
      <c r="K360" s="134" t="s">
        <v>4587</v>
      </c>
      <c r="M360" s="21" t="s">
        <v>3017</v>
      </c>
      <c r="N360" s="21" t="s">
        <v>3785</v>
      </c>
      <c r="O360"/>
      <c r="P360" t="str">
        <f t="shared" si="43"/>
        <v/>
      </c>
      <c r="Q360"/>
      <c r="R360"/>
      <c r="S360" s="151">
        <f t="shared" si="38"/>
        <v>78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2382</v>
      </c>
      <c r="D361" s="1" t="s">
        <v>27</v>
      </c>
      <c r="E361" s="16" t="s">
        <v>442</v>
      </c>
      <c r="F361" s="16" t="s">
        <v>442</v>
      </c>
      <c r="G361" s="151">
        <v>0</v>
      </c>
      <c r="H361" s="151">
        <v>0</v>
      </c>
      <c r="I361" s="16" t="s">
        <v>3</v>
      </c>
      <c r="J361" s="16" t="s">
        <v>2190</v>
      </c>
      <c r="K361" s="134" t="s">
        <v>4587</v>
      </c>
      <c r="M361" s="21" t="s">
        <v>3098</v>
      </c>
      <c r="N361" s="21" t="s">
        <v>3785</v>
      </c>
      <c r="O361"/>
      <c r="P361" t="str">
        <f t="shared" si="43"/>
        <v/>
      </c>
      <c r="Q361"/>
      <c r="R361"/>
      <c r="S361" s="151">
        <f t="shared" si="38"/>
        <v>78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2412</v>
      </c>
      <c r="D362" s="1" t="s">
        <v>27</v>
      </c>
      <c r="E362" s="16" t="s">
        <v>525</v>
      </c>
      <c r="F362" s="16" t="s">
        <v>2149</v>
      </c>
      <c r="G362" s="151">
        <v>0</v>
      </c>
      <c r="H362" s="151">
        <v>0</v>
      </c>
      <c r="I362" s="16" t="s">
        <v>3</v>
      </c>
      <c r="J362" s="16" t="s">
        <v>2190</v>
      </c>
      <c r="K362" s="134" t="s">
        <v>4587</v>
      </c>
      <c r="M362" s="21" t="s">
        <v>3228</v>
      </c>
      <c r="N362" s="21" t="s">
        <v>3785</v>
      </c>
      <c r="O362"/>
      <c r="P362" t="str">
        <f t="shared" si="43"/>
        <v>NOT EQUAL</v>
      </c>
      <c r="Q362"/>
      <c r="R362"/>
      <c r="S362" s="151">
        <f t="shared" si="38"/>
        <v>78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2412</v>
      </c>
      <c r="D363" s="1" t="s">
        <v>27</v>
      </c>
      <c r="E363" s="16" t="s">
        <v>525</v>
      </c>
      <c r="F363" s="16" t="s">
        <v>530</v>
      </c>
      <c r="G363" s="151">
        <v>0</v>
      </c>
      <c r="H363" s="151">
        <v>0</v>
      </c>
      <c r="I363" s="16" t="s">
        <v>524</v>
      </c>
      <c r="J363" s="16" t="s">
        <v>2190</v>
      </c>
      <c r="K363" s="134" t="s">
        <v>4587</v>
      </c>
      <c r="M363" s="21" t="s">
        <v>3250</v>
      </c>
      <c r="N363" s="21" t="s">
        <v>3785</v>
      </c>
      <c r="O363"/>
      <c r="P363" t="str">
        <f t="shared" si="43"/>
        <v>NOT EQUAL</v>
      </c>
      <c r="Q363"/>
      <c r="R363"/>
      <c r="S363" s="151">
        <f t="shared" si="38"/>
        <v>78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2412</v>
      </c>
      <c r="D364" s="1" t="s">
        <v>27</v>
      </c>
      <c r="E364" s="16" t="s">
        <v>525</v>
      </c>
      <c r="F364" s="16" t="s">
        <v>965</v>
      </c>
      <c r="G364" s="142">
        <v>0</v>
      </c>
      <c r="H364" s="142">
        <v>0</v>
      </c>
      <c r="I364" s="16" t="s">
        <v>524</v>
      </c>
      <c r="J364" s="16" t="s">
        <v>2190</v>
      </c>
      <c r="K364" s="134" t="s">
        <v>4587</v>
      </c>
      <c r="M364" s="21" t="s">
        <v>3504</v>
      </c>
      <c r="N364" s="21" t="s">
        <v>3785</v>
      </c>
      <c r="O364"/>
      <c r="P364" t="str">
        <f t="shared" si="43"/>
        <v>NOT EQUAL</v>
      </c>
      <c r="Q364"/>
      <c r="R364"/>
      <c r="S364" s="151">
        <f t="shared" si="38"/>
        <v>78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2412</v>
      </c>
      <c r="D365" s="1" t="s">
        <v>169</v>
      </c>
      <c r="E365" s="16" t="s">
        <v>529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2190</v>
      </c>
      <c r="K365" s="134" t="s">
        <v>4587</v>
      </c>
      <c r="M365" s="21" t="s">
        <v>3243</v>
      </c>
      <c r="N365" s="21" t="s">
        <v>3785</v>
      </c>
      <c r="O365"/>
      <c r="P365" t="str">
        <f t="shared" si="43"/>
        <v>NOT EQUAL</v>
      </c>
      <c r="Q365"/>
      <c r="R365"/>
      <c r="S365" s="151">
        <f t="shared" si="38"/>
        <v>78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2412</v>
      </c>
      <c r="D366" s="1" t="s">
        <v>169</v>
      </c>
      <c r="E366" s="16" t="s">
        <v>529</v>
      </c>
      <c r="F366" s="16" t="s">
        <v>2149</v>
      </c>
      <c r="G366" s="151">
        <v>0</v>
      </c>
      <c r="H366" s="151">
        <v>0</v>
      </c>
      <c r="I366" s="16" t="s">
        <v>524</v>
      </c>
      <c r="J366" s="16" t="s">
        <v>2190</v>
      </c>
      <c r="K366" s="134" t="s">
        <v>4587</v>
      </c>
      <c r="M366" s="21" t="s">
        <v>3259</v>
      </c>
      <c r="N366" s="21" t="s">
        <v>3785</v>
      </c>
      <c r="O366"/>
      <c r="P366" t="str">
        <f t="shared" si="43"/>
        <v>NOT EQUAL</v>
      </c>
      <c r="Q366"/>
      <c r="R366"/>
      <c r="S366" s="151">
        <f t="shared" si="38"/>
        <v>78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2412</v>
      </c>
      <c r="D367" s="1" t="s">
        <v>169</v>
      </c>
      <c r="E367" s="16" t="s">
        <v>529</v>
      </c>
      <c r="F367" s="16" t="s">
        <v>965</v>
      </c>
      <c r="G367" s="142">
        <v>0</v>
      </c>
      <c r="H367" s="142">
        <v>0</v>
      </c>
      <c r="I367" s="16" t="s">
        <v>524</v>
      </c>
      <c r="J367" s="16" t="s">
        <v>2190</v>
      </c>
      <c r="K367" s="134" t="s">
        <v>4587</v>
      </c>
      <c r="M367" s="21" t="s">
        <v>3505</v>
      </c>
      <c r="N367" s="21" t="s">
        <v>3785</v>
      </c>
      <c r="O367"/>
      <c r="P367" t="str">
        <f t="shared" si="43"/>
        <v>NOT EQUAL</v>
      </c>
      <c r="Q367"/>
      <c r="R367"/>
      <c r="S367" s="151">
        <f t="shared" si="38"/>
        <v>78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2415</v>
      </c>
      <c r="D368" s="1" t="s">
        <v>27</v>
      </c>
      <c r="E368" s="16" t="s">
        <v>1096</v>
      </c>
      <c r="F368" s="16" t="s">
        <v>1096</v>
      </c>
      <c r="G368" s="142">
        <v>0</v>
      </c>
      <c r="H368" s="142">
        <v>0</v>
      </c>
      <c r="I368" s="16" t="s">
        <v>3</v>
      </c>
      <c r="J368" s="16" t="s">
        <v>2190</v>
      </c>
      <c r="K368" s="134" t="s">
        <v>4587</v>
      </c>
      <c r="M368" s="21" t="s">
        <v>3482</v>
      </c>
      <c r="N368" s="21" t="s">
        <v>3785</v>
      </c>
      <c r="O368"/>
      <c r="P368" t="str">
        <f t="shared" si="43"/>
        <v/>
      </c>
      <c r="Q368"/>
      <c r="R368"/>
      <c r="S368" s="151">
        <f t="shared" si="38"/>
        <v>78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2415</v>
      </c>
      <c r="D369" s="1" t="s">
        <v>169</v>
      </c>
      <c r="E369" s="16" t="s">
        <v>1097</v>
      </c>
      <c r="F369" s="16" t="s">
        <v>1097</v>
      </c>
      <c r="G369" s="142">
        <v>0</v>
      </c>
      <c r="H369" s="142">
        <v>0</v>
      </c>
      <c r="I369" s="16" t="s">
        <v>3</v>
      </c>
      <c r="J369" s="16" t="s">
        <v>2190</v>
      </c>
      <c r="K369" s="134" t="s">
        <v>4587</v>
      </c>
      <c r="M369" s="21" t="s">
        <v>3483</v>
      </c>
      <c r="N369" s="21" t="s">
        <v>3785</v>
      </c>
      <c r="O369"/>
      <c r="P369" t="str">
        <f t="shared" si="43"/>
        <v/>
      </c>
      <c r="Q369"/>
      <c r="R369"/>
      <c r="S369" s="151">
        <f t="shared" si="38"/>
        <v>78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2418</v>
      </c>
      <c r="D370" s="1" t="s">
        <v>27</v>
      </c>
      <c r="E370" s="16" t="s">
        <v>1101</v>
      </c>
      <c r="F370" s="16" t="s">
        <v>2157</v>
      </c>
      <c r="G370" s="142">
        <v>0</v>
      </c>
      <c r="H370" s="142">
        <v>0</v>
      </c>
      <c r="I370" s="16" t="s">
        <v>3</v>
      </c>
      <c r="J370" s="16" t="s">
        <v>2190</v>
      </c>
      <c r="K370" s="134" t="s">
        <v>4587</v>
      </c>
      <c r="M370" s="21" t="s">
        <v>3488</v>
      </c>
      <c r="N370" s="21" t="s">
        <v>3785</v>
      </c>
      <c r="O370"/>
      <c r="P370" t="str">
        <f t="shared" si="43"/>
        <v>NOT EQUAL</v>
      </c>
      <c r="Q370"/>
      <c r="R370"/>
      <c r="S370" s="151">
        <f t="shared" si="38"/>
        <v>78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2418</v>
      </c>
      <c r="D371" s="1" t="s">
        <v>27</v>
      </c>
      <c r="E371" s="16" t="s">
        <v>1101</v>
      </c>
      <c r="F371" s="16" t="s">
        <v>2158</v>
      </c>
      <c r="G371" s="142">
        <v>0</v>
      </c>
      <c r="H371" s="142">
        <v>0</v>
      </c>
      <c r="I371" s="16" t="s">
        <v>524</v>
      </c>
      <c r="J371" s="16" t="s">
        <v>2190</v>
      </c>
      <c r="K371" s="134" t="s">
        <v>4587</v>
      </c>
      <c r="M371" s="21" t="s">
        <v>3489</v>
      </c>
      <c r="N371" s="21" t="s">
        <v>3785</v>
      </c>
      <c r="O371"/>
      <c r="P371" t="str">
        <f t="shared" si="43"/>
        <v>NOT EQUAL</v>
      </c>
      <c r="Q371"/>
      <c r="R371"/>
      <c r="S371" s="151">
        <f t="shared" si="38"/>
        <v>78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2418</v>
      </c>
      <c r="D372" s="1" t="s">
        <v>27</v>
      </c>
      <c r="E372" s="16" t="s">
        <v>1101</v>
      </c>
      <c r="F372" s="16" t="s">
        <v>965</v>
      </c>
      <c r="G372" s="142">
        <v>0</v>
      </c>
      <c r="H372" s="142">
        <v>0</v>
      </c>
      <c r="I372" s="16" t="s">
        <v>524</v>
      </c>
      <c r="J372" s="16" t="s">
        <v>2190</v>
      </c>
      <c r="K372" s="134" t="s">
        <v>4587</v>
      </c>
      <c r="M372" s="21" t="s">
        <v>3508</v>
      </c>
      <c r="N372" s="21" t="s">
        <v>3785</v>
      </c>
      <c r="O372"/>
      <c r="P372" t="str">
        <f t="shared" si="43"/>
        <v>NOT EQUAL</v>
      </c>
      <c r="Q372"/>
      <c r="R372"/>
      <c r="S372" s="151">
        <f t="shared" si="38"/>
        <v>78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2418</v>
      </c>
      <c r="D373" s="1" t="s">
        <v>169</v>
      </c>
      <c r="E373" s="16" t="s">
        <v>1102</v>
      </c>
      <c r="F373" s="16" t="s">
        <v>1975</v>
      </c>
      <c r="G373" s="142">
        <v>0</v>
      </c>
      <c r="H373" s="142">
        <v>0</v>
      </c>
      <c r="I373" s="16" t="s">
        <v>3</v>
      </c>
      <c r="J373" s="16" t="s">
        <v>2190</v>
      </c>
      <c r="K373" s="134" t="s">
        <v>4587</v>
      </c>
      <c r="M373" s="21" t="s">
        <v>3490</v>
      </c>
      <c r="N373" s="21" t="s">
        <v>3785</v>
      </c>
      <c r="O373"/>
      <c r="P373" t="str">
        <f t="shared" si="43"/>
        <v>NOT EQUAL</v>
      </c>
      <c r="Q373"/>
      <c r="R373"/>
      <c r="S373" s="151">
        <f t="shared" si="38"/>
        <v>78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2418</v>
      </c>
      <c r="D374" s="1" t="s">
        <v>169</v>
      </c>
      <c r="E374" s="16" t="s">
        <v>1102</v>
      </c>
      <c r="F374" s="16" t="s">
        <v>2157</v>
      </c>
      <c r="G374" s="142">
        <v>0</v>
      </c>
      <c r="H374" s="142">
        <v>0</v>
      </c>
      <c r="I374" s="16" t="s">
        <v>524</v>
      </c>
      <c r="J374" s="16" t="s">
        <v>2190</v>
      </c>
      <c r="K374" s="134" t="s">
        <v>4587</v>
      </c>
      <c r="M374" s="21" t="s">
        <v>3491</v>
      </c>
      <c r="N374" s="21" t="s">
        <v>3785</v>
      </c>
      <c r="O374"/>
      <c r="P374" t="str">
        <f t="shared" si="43"/>
        <v>NOT EQUAL</v>
      </c>
      <c r="Q374"/>
      <c r="R374"/>
      <c r="S374" s="151">
        <f t="shared" si="38"/>
        <v>78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2418</v>
      </c>
      <c r="D375" s="1" t="s">
        <v>169</v>
      </c>
      <c r="E375" s="16" t="s">
        <v>1102</v>
      </c>
      <c r="F375" s="16" t="s">
        <v>965</v>
      </c>
      <c r="G375" s="142">
        <v>0</v>
      </c>
      <c r="H375" s="142">
        <v>0</v>
      </c>
      <c r="I375" s="16" t="s">
        <v>524</v>
      </c>
      <c r="J375" s="16" t="s">
        <v>2190</v>
      </c>
      <c r="K375" s="134" t="s">
        <v>4587</v>
      </c>
      <c r="M375" s="21" t="s">
        <v>3509</v>
      </c>
      <c r="N375" s="21" t="s">
        <v>3785</v>
      </c>
      <c r="O375"/>
      <c r="P375" t="str">
        <f t="shared" si="43"/>
        <v>NOT EQUAL</v>
      </c>
      <c r="Q375"/>
      <c r="R375"/>
      <c r="S375" s="151">
        <f t="shared" si="38"/>
        <v>78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2419</v>
      </c>
      <c r="D376" s="1" t="s">
        <v>27</v>
      </c>
      <c r="E376" s="16" t="s">
        <v>1103</v>
      </c>
      <c r="F376" s="16" t="s">
        <v>2159</v>
      </c>
      <c r="G376" s="142">
        <v>0</v>
      </c>
      <c r="H376" s="142">
        <v>0</v>
      </c>
      <c r="I376" s="16" t="s">
        <v>3</v>
      </c>
      <c r="J376" s="16" t="s">
        <v>2190</v>
      </c>
      <c r="K376" s="134" t="s">
        <v>4587</v>
      </c>
      <c r="M376" s="21" t="s">
        <v>3496</v>
      </c>
      <c r="N376" s="21" t="s">
        <v>3785</v>
      </c>
      <c r="O376"/>
      <c r="P376" t="str">
        <f t="shared" si="43"/>
        <v>NOT EQUAL</v>
      </c>
      <c r="Q376"/>
      <c r="R376"/>
      <c r="S376" s="151">
        <f t="shared" si="38"/>
        <v>78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2419</v>
      </c>
      <c r="D377" s="1" t="s">
        <v>27</v>
      </c>
      <c r="E377" s="16" t="s">
        <v>1103</v>
      </c>
      <c r="F377" s="16" t="s">
        <v>2153</v>
      </c>
      <c r="G377" s="142">
        <v>0</v>
      </c>
      <c r="H377" s="142">
        <v>0</v>
      </c>
      <c r="I377" s="16" t="s">
        <v>524</v>
      </c>
      <c r="J377" s="16" t="s">
        <v>2190</v>
      </c>
      <c r="K377" s="134" t="s">
        <v>4587</v>
      </c>
      <c r="M377" s="21" t="s">
        <v>3497</v>
      </c>
      <c r="N377" s="21" t="s">
        <v>3785</v>
      </c>
      <c r="O377"/>
      <c r="P377" t="str">
        <f t="shared" si="43"/>
        <v>NOT EQUAL</v>
      </c>
      <c r="Q377"/>
      <c r="R377"/>
      <c r="S377" s="151">
        <f t="shared" si="38"/>
        <v>78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2419</v>
      </c>
      <c r="D378" s="1" t="s">
        <v>169</v>
      </c>
      <c r="E378" s="16" t="s">
        <v>1104</v>
      </c>
      <c r="F378" s="16" t="s">
        <v>2153</v>
      </c>
      <c r="G378" s="142">
        <v>0</v>
      </c>
      <c r="H378" s="142">
        <v>0</v>
      </c>
      <c r="I378" s="16" t="s">
        <v>3</v>
      </c>
      <c r="J378" s="16" t="s">
        <v>2190</v>
      </c>
      <c r="K378" s="134" t="s">
        <v>4587</v>
      </c>
      <c r="M378" s="21" t="s">
        <v>3498</v>
      </c>
      <c r="N378" s="21" t="s">
        <v>3785</v>
      </c>
      <c r="O378"/>
      <c r="P378" t="str">
        <f t="shared" si="43"/>
        <v>NOT EQUAL</v>
      </c>
      <c r="Q378"/>
      <c r="R378"/>
      <c r="S378" s="151">
        <f t="shared" si="38"/>
        <v>78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2419</v>
      </c>
      <c r="D379" s="1" t="s">
        <v>169</v>
      </c>
      <c r="E379" s="16" t="s">
        <v>1104</v>
      </c>
      <c r="F379" s="16" t="s">
        <v>2159</v>
      </c>
      <c r="G379" s="142">
        <v>0</v>
      </c>
      <c r="H379" s="142">
        <v>0</v>
      </c>
      <c r="I379" s="16" t="s">
        <v>524</v>
      </c>
      <c r="J379" s="16" t="s">
        <v>2190</v>
      </c>
      <c r="K379" s="134" t="s">
        <v>4587</v>
      </c>
      <c r="M379" s="21" t="s">
        <v>3499</v>
      </c>
      <c r="N379" s="21" t="s">
        <v>3785</v>
      </c>
      <c r="O379"/>
      <c r="P379" t="str">
        <f t="shared" si="43"/>
        <v>NOT EQUAL</v>
      </c>
      <c r="Q379"/>
      <c r="R379"/>
      <c r="S379" s="151">
        <f t="shared" si="38"/>
        <v>78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2231</v>
      </c>
      <c r="D380" s="1" t="s">
        <v>27</v>
      </c>
      <c r="E380" s="16" t="s">
        <v>28</v>
      </c>
      <c r="F380" s="16" t="s">
        <v>965</v>
      </c>
      <c r="G380" s="142">
        <v>0</v>
      </c>
      <c r="H380" s="142">
        <v>0</v>
      </c>
      <c r="I380" s="16" t="s">
        <v>524</v>
      </c>
      <c r="J380" s="16" t="s">
        <v>2190</v>
      </c>
      <c r="K380" s="134" t="s">
        <v>4587</v>
      </c>
      <c r="M380" s="21" t="s">
        <v>3506</v>
      </c>
      <c r="N380" s="21" t="s">
        <v>3785</v>
      </c>
      <c r="O380"/>
      <c r="P380" t="str">
        <f t="shared" si="43"/>
        <v>NOT EQUAL</v>
      </c>
      <c r="Q380"/>
      <c r="R380"/>
      <c r="S380" s="151">
        <f t="shared" si="38"/>
        <v>78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2231</v>
      </c>
      <c r="D381" s="1" t="s">
        <v>169</v>
      </c>
      <c r="E381" s="16" t="s">
        <v>280</v>
      </c>
      <c r="F381" s="16" t="s">
        <v>965</v>
      </c>
      <c r="G381" s="142">
        <v>0</v>
      </c>
      <c r="H381" s="142">
        <v>0</v>
      </c>
      <c r="I381" s="16" t="s">
        <v>524</v>
      </c>
      <c r="J381" s="16" t="s">
        <v>2190</v>
      </c>
      <c r="K381" s="134" t="s">
        <v>4587</v>
      </c>
      <c r="M381" s="21" t="s">
        <v>3507</v>
      </c>
      <c r="N381" s="21" t="s">
        <v>3785</v>
      </c>
      <c r="O381"/>
      <c r="P381" t="str">
        <f t="shared" si="43"/>
        <v>NOT EQUAL</v>
      </c>
      <c r="Q381"/>
      <c r="R381"/>
      <c r="S381" s="151">
        <f t="shared" si="38"/>
        <v>78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2421</v>
      </c>
      <c r="D382" s="1" t="s">
        <v>27</v>
      </c>
      <c r="E382" s="16" t="s">
        <v>1121</v>
      </c>
      <c r="F382" s="16" t="s">
        <v>1121</v>
      </c>
      <c r="G382" s="142">
        <v>0</v>
      </c>
      <c r="H382" s="142">
        <v>0</v>
      </c>
      <c r="I382" s="16" t="s">
        <v>3</v>
      </c>
      <c r="J382" s="16" t="s">
        <v>2190</v>
      </c>
      <c r="K382" s="134" t="s">
        <v>4587</v>
      </c>
      <c r="M382" s="21" t="s">
        <v>3540</v>
      </c>
      <c r="N382" s="21" t="s">
        <v>3785</v>
      </c>
      <c r="O382"/>
      <c r="P382" t="str">
        <f t="shared" si="43"/>
        <v/>
      </c>
      <c r="Q382"/>
      <c r="R382"/>
      <c r="S382" s="151">
        <f t="shared" si="38"/>
        <v>78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2421</v>
      </c>
      <c r="D383" s="1" t="s">
        <v>169</v>
      </c>
      <c r="E383" s="16" t="s">
        <v>1122</v>
      </c>
      <c r="F383" s="16" t="s">
        <v>1122</v>
      </c>
      <c r="G383" s="142">
        <v>0</v>
      </c>
      <c r="H383" s="142">
        <v>0</v>
      </c>
      <c r="I383" s="16" t="s">
        <v>3</v>
      </c>
      <c r="J383" s="16" t="s">
        <v>2190</v>
      </c>
      <c r="K383" s="134" t="s">
        <v>4587</v>
      </c>
      <c r="M383" s="21" t="s">
        <v>3541</v>
      </c>
      <c r="N383" s="21" t="s">
        <v>3785</v>
      </c>
      <c r="O383"/>
      <c r="P383" t="str">
        <f t="shared" si="43"/>
        <v/>
      </c>
      <c r="Q383"/>
      <c r="R383"/>
      <c r="S383" s="151">
        <f t="shared" si="38"/>
        <v>78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2219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2191</v>
      </c>
      <c r="K384" s="159" t="s">
        <v>4586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78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2219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2191</v>
      </c>
      <c r="K385" s="159" t="s">
        <v>4586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78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2219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2191</v>
      </c>
      <c r="K386" s="159" t="s">
        <v>4586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78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2219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2191</v>
      </c>
      <c r="K387" s="159" t="s">
        <v>4586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78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2219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2191</v>
      </c>
      <c r="K388" s="159" t="s">
        <v>4586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78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2219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2191</v>
      </c>
      <c r="K389" s="159" t="s">
        <v>4586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78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2219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2191</v>
      </c>
      <c r="K390" s="159" t="s">
        <v>4586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78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2219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2191</v>
      </c>
      <c r="K391" s="159" t="s">
        <v>4586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78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2219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2191</v>
      </c>
      <c r="K392" s="159" t="s">
        <v>4586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78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2219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2191</v>
      </c>
      <c r="K393" s="159" t="s">
        <v>4586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78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2219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2191</v>
      </c>
      <c r="K394" s="159" t="s">
        <v>4586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78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2219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2191</v>
      </c>
      <c r="K395" s="159" t="s">
        <v>4586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78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2219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2191</v>
      </c>
      <c r="K396" s="159" t="s">
        <v>4586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78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2219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2191</v>
      </c>
      <c r="K397" s="159" t="s">
        <v>4586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78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78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78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4615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78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2264</v>
      </c>
      <c r="D401" s="36" t="s">
        <v>4154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2191</v>
      </c>
      <c r="K401" s="134" t="s">
        <v>4587</v>
      </c>
      <c r="M401" s="21" t="s">
        <v>2596</v>
      </c>
      <c r="N401" s="21" t="s">
        <v>3785</v>
      </c>
      <c r="O401"/>
      <c r="P401" t="str">
        <f t="shared" si="51"/>
        <v/>
      </c>
      <c r="Q401"/>
      <c r="R401"/>
      <c r="S401" s="151">
        <f t="shared" si="46"/>
        <v>78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2266</v>
      </c>
      <c r="D402" s="36" t="s">
        <v>4154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2191</v>
      </c>
      <c r="K402" s="134" t="s">
        <v>4587</v>
      </c>
      <c r="M402" s="21" t="s">
        <v>2598</v>
      </c>
      <c r="N402" s="21" t="s">
        <v>3785</v>
      </c>
      <c r="O402"/>
      <c r="P402" t="str">
        <f t="shared" si="51"/>
        <v/>
      </c>
      <c r="Q402"/>
      <c r="R402"/>
      <c r="S402" s="151">
        <f t="shared" si="46"/>
        <v>78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2265</v>
      </c>
      <c r="D403" s="36" t="s">
        <v>4154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2191</v>
      </c>
      <c r="K403" s="134" t="s">
        <v>4587</v>
      </c>
      <c r="M403" s="21" t="s">
        <v>2597</v>
      </c>
      <c r="N403" s="21" t="s">
        <v>3785</v>
      </c>
      <c r="O403"/>
      <c r="P403" t="str">
        <f t="shared" si="51"/>
        <v/>
      </c>
      <c r="Q403"/>
      <c r="R403"/>
      <c r="S403" s="151">
        <f t="shared" si="46"/>
        <v>78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2276</v>
      </c>
      <c r="D404" s="36" t="s">
        <v>4154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2191</v>
      </c>
      <c r="K404" s="134" t="s">
        <v>4587</v>
      </c>
      <c r="M404" s="21" t="s">
        <v>2617</v>
      </c>
      <c r="N404" s="21" t="s">
        <v>3785</v>
      </c>
      <c r="O404"/>
      <c r="P404" t="str">
        <f t="shared" si="51"/>
        <v/>
      </c>
      <c r="Q404"/>
      <c r="R404"/>
      <c r="S404" s="151">
        <f t="shared" si="46"/>
        <v>78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2278</v>
      </c>
      <c r="D405" s="36" t="s">
        <v>4154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2191</v>
      </c>
      <c r="K405" s="134" t="s">
        <v>4587</v>
      </c>
      <c r="M405" s="21" t="s">
        <v>2619</v>
      </c>
      <c r="N405" s="21" t="s">
        <v>3785</v>
      </c>
      <c r="O405"/>
      <c r="P405" t="str">
        <f t="shared" si="51"/>
        <v/>
      </c>
      <c r="Q405"/>
      <c r="R405"/>
      <c r="S405" s="151">
        <f t="shared" si="46"/>
        <v>78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2277</v>
      </c>
      <c r="D406" s="36" t="s">
        <v>4154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2191</v>
      </c>
      <c r="K406" s="134" t="s">
        <v>4587</v>
      </c>
      <c r="M406" s="21" t="s">
        <v>2618</v>
      </c>
      <c r="N406" s="21" t="s">
        <v>3785</v>
      </c>
      <c r="O406"/>
      <c r="P406" t="str">
        <f t="shared" si="51"/>
        <v/>
      </c>
      <c r="Q406"/>
      <c r="R406"/>
      <c r="S406" s="151">
        <f t="shared" si="46"/>
        <v>78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2326</v>
      </c>
      <c r="D407" s="1" t="s">
        <v>7</v>
      </c>
      <c r="E407" s="16" t="s">
        <v>1983</v>
      </c>
      <c r="F407" s="16" t="s">
        <v>1983</v>
      </c>
      <c r="G407" s="151">
        <v>0</v>
      </c>
      <c r="H407" s="151">
        <v>0</v>
      </c>
      <c r="I407" s="16" t="s">
        <v>3</v>
      </c>
      <c r="J407" s="16" t="s">
        <v>2190</v>
      </c>
      <c r="K407" s="134" t="s">
        <v>4587</v>
      </c>
      <c r="M407" s="21" t="s">
        <v>2840</v>
      </c>
      <c r="N407" s="21" t="s">
        <v>3785</v>
      </c>
      <c r="O407"/>
      <c r="P407" t="str">
        <f t="shared" si="51"/>
        <v/>
      </c>
      <c r="Q407"/>
      <c r="R407"/>
      <c r="S407" s="151">
        <f t="shared" si="46"/>
        <v>79</v>
      </c>
      <c r="T407" s="3" t="s">
        <v>4549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3947</v>
      </c>
      <c r="D408" s="1" t="s">
        <v>7</v>
      </c>
      <c r="E408" s="16" t="s">
        <v>1803</v>
      </c>
      <c r="F408" s="16" t="s">
        <v>1803</v>
      </c>
      <c r="G408" s="151">
        <v>0</v>
      </c>
      <c r="H408" s="151">
        <v>0</v>
      </c>
      <c r="I408" s="16" t="s">
        <v>3</v>
      </c>
      <c r="J408" s="16" t="s">
        <v>2190</v>
      </c>
      <c r="K408" s="134" t="s">
        <v>4587</v>
      </c>
      <c r="M408" s="21" t="s">
        <v>2457</v>
      </c>
      <c r="N408" s="21" t="s">
        <v>3785</v>
      </c>
      <c r="O408"/>
      <c r="P408" t="str">
        <f t="shared" si="51"/>
        <v/>
      </c>
      <c r="Q408"/>
      <c r="R408"/>
      <c r="S408" s="151">
        <f t="shared" si="46"/>
        <v>80</v>
      </c>
      <c r="T408" s="3" t="s">
        <v>4549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3958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2190</v>
      </c>
      <c r="K409" s="134" t="s">
        <v>4587</v>
      </c>
      <c r="M409" s="21" t="s">
        <v>2846</v>
      </c>
      <c r="N409" s="21" t="s">
        <v>3785</v>
      </c>
      <c r="O409"/>
      <c r="P409" t="str">
        <f t="shared" si="51"/>
        <v/>
      </c>
      <c r="Q409"/>
      <c r="R409"/>
      <c r="S409" s="151">
        <f t="shared" si="46"/>
        <v>81</v>
      </c>
      <c r="T409" s="3" t="s">
        <v>4549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3968</v>
      </c>
      <c r="D410" s="1" t="s">
        <v>7</v>
      </c>
      <c r="E410" s="16" t="s">
        <v>2085</v>
      </c>
      <c r="F410" s="16" t="s">
        <v>2085</v>
      </c>
      <c r="G410" s="151">
        <v>0</v>
      </c>
      <c r="H410" s="151">
        <v>0</v>
      </c>
      <c r="I410" s="16" t="s">
        <v>3</v>
      </c>
      <c r="J410" s="16" t="s">
        <v>2190</v>
      </c>
      <c r="K410" s="134" t="s">
        <v>4587</v>
      </c>
      <c r="M410" s="21" t="s">
        <v>3074</v>
      </c>
      <c r="N410" s="21" t="s">
        <v>3785</v>
      </c>
      <c r="O410"/>
      <c r="P410" t="str">
        <f t="shared" si="51"/>
        <v/>
      </c>
      <c r="Q410"/>
      <c r="R410"/>
      <c r="S410" s="151">
        <f t="shared" si="46"/>
        <v>82</v>
      </c>
      <c r="T410" s="3" t="s">
        <v>4549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3956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2190</v>
      </c>
      <c r="K411" s="134" t="s">
        <v>4587</v>
      </c>
      <c r="M411" s="21" t="s">
        <v>2823</v>
      </c>
      <c r="N411" s="21" t="s">
        <v>3785</v>
      </c>
      <c r="O411"/>
      <c r="P411" t="str">
        <f t="shared" si="51"/>
        <v/>
      </c>
      <c r="Q411"/>
      <c r="R411"/>
      <c r="S411" s="151">
        <f t="shared" si="46"/>
        <v>83</v>
      </c>
      <c r="T411" s="3" t="s">
        <v>4549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3957</v>
      </c>
      <c r="D412" s="1" t="s">
        <v>7</v>
      </c>
      <c r="E412" s="16" t="s">
        <v>1980</v>
      </c>
      <c r="F412" s="16" t="s">
        <v>1980</v>
      </c>
      <c r="G412" s="151">
        <v>0</v>
      </c>
      <c r="H412" s="151">
        <v>0</v>
      </c>
      <c r="I412" s="16" t="s">
        <v>3</v>
      </c>
      <c r="J412" s="16" t="s">
        <v>2190</v>
      </c>
      <c r="K412" s="134" t="s">
        <v>4587</v>
      </c>
      <c r="M412" s="21" t="s">
        <v>2834</v>
      </c>
      <c r="N412" s="21" t="s">
        <v>3785</v>
      </c>
      <c r="O412"/>
      <c r="P412" t="str">
        <f t="shared" si="51"/>
        <v/>
      </c>
      <c r="Q412"/>
      <c r="R412"/>
      <c r="S412" s="151">
        <f t="shared" si="46"/>
        <v>84</v>
      </c>
      <c r="T412" s="3" t="s">
        <v>4549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3967</v>
      </c>
      <c r="D413" s="1" t="s">
        <v>7</v>
      </c>
      <c r="E413" s="16" t="s">
        <v>430</v>
      </c>
      <c r="F413" s="16" t="s">
        <v>430</v>
      </c>
      <c r="G413" s="151">
        <v>0</v>
      </c>
      <c r="H413" s="151">
        <v>0</v>
      </c>
      <c r="I413" s="16" t="s">
        <v>3</v>
      </c>
      <c r="J413" s="16" t="s">
        <v>2190</v>
      </c>
      <c r="K413" s="134" t="s">
        <v>4587</v>
      </c>
      <c r="M413" s="21" t="s">
        <v>3073</v>
      </c>
      <c r="N413" s="21" t="s">
        <v>3785</v>
      </c>
      <c r="O413"/>
      <c r="P413" t="str">
        <f t="shared" si="51"/>
        <v/>
      </c>
      <c r="Q413"/>
      <c r="R413"/>
      <c r="S413" s="151">
        <f t="shared" si="46"/>
        <v>85</v>
      </c>
      <c r="T413" s="3" t="s">
        <v>4549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3950</v>
      </c>
      <c r="D414" s="34" t="s">
        <v>14</v>
      </c>
      <c r="E414" s="16" t="s">
        <v>1816</v>
      </c>
      <c r="F414" s="16" t="s">
        <v>1816</v>
      </c>
      <c r="G414" s="151">
        <v>1</v>
      </c>
      <c r="H414" s="151">
        <v>64</v>
      </c>
      <c r="I414" s="16" t="s">
        <v>3</v>
      </c>
      <c r="J414" s="16" t="s">
        <v>2190</v>
      </c>
      <c r="K414" s="134" t="s">
        <v>4587</v>
      </c>
      <c r="M414" s="21" t="s">
        <v>2487</v>
      </c>
      <c r="N414" s="21" t="s">
        <v>3785</v>
      </c>
      <c r="O414"/>
      <c r="P414" t="str">
        <f t="shared" si="51"/>
        <v/>
      </c>
      <c r="Q414"/>
      <c r="R414"/>
      <c r="S414" s="151">
        <f t="shared" si="46"/>
        <v>86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3949</v>
      </c>
      <c r="D415" s="34" t="s">
        <v>14</v>
      </c>
      <c r="E415" s="16" t="s">
        <v>1810</v>
      </c>
      <c r="F415" s="16" t="s">
        <v>1810</v>
      </c>
      <c r="G415" s="151">
        <v>1</v>
      </c>
      <c r="H415" s="151">
        <v>64</v>
      </c>
      <c r="I415" s="16" t="s">
        <v>3</v>
      </c>
      <c r="J415" s="16" t="s">
        <v>2190</v>
      </c>
      <c r="K415" s="134" t="s">
        <v>4587</v>
      </c>
      <c r="M415" s="21" t="s">
        <v>2475</v>
      </c>
      <c r="N415" s="21" t="s">
        <v>3785</v>
      </c>
      <c r="O415"/>
      <c r="P415" t="str">
        <f t="shared" si="51"/>
        <v/>
      </c>
      <c r="Q415"/>
      <c r="R415"/>
      <c r="S415" s="151">
        <f t="shared" si="46"/>
        <v>87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3951</v>
      </c>
      <c r="D416" s="34" t="s">
        <v>14</v>
      </c>
      <c r="E416" s="16" t="s">
        <v>42</v>
      </c>
      <c r="F416" s="16" t="s">
        <v>42</v>
      </c>
      <c r="G416" s="151">
        <v>1</v>
      </c>
      <c r="H416" s="151">
        <v>64</v>
      </c>
      <c r="I416" s="16" t="s">
        <v>3</v>
      </c>
      <c r="J416" s="16" t="s">
        <v>2190</v>
      </c>
      <c r="K416" s="134" t="s">
        <v>4587</v>
      </c>
      <c r="M416" s="21" t="s">
        <v>2501</v>
      </c>
      <c r="N416" s="21" t="s">
        <v>3785</v>
      </c>
      <c r="O416"/>
      <c r="P416" t="str">
        <f t="shared" si="51"/>
        <v/>
      </c>
      <c r="Q416"/>
      <c r="R416"/>
      <c r="S416" s="151">
        <f t="shared" si="46"/>
        <v>88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3964</v>
      </c>
      <c r="D417" s="34" t="s">
        <v>14</v>
      </c>
      <c r="E417" s="16" t="s">
        <v>341</v>
      </c>
      <c r="F417" s="16" t="s">
        <v>341</v>
      </c>
      <c r="G417" s="151">
        <v>1</v>
      </c>
      <c r="H417" s="151">
        <v>64</v>
      </c>
      <c r="I417" s="16" t="s">
        <v>3</v>
      </c>
      <c r="J417" s="16" t="s">
        <v>2190</v>
      </c>
      <c r="K417" s="134" t="s">
        <v>4587</v>
      </c>
      <c r="M417" s="21" t="s">
        <v>2949</v>
      </c>
      <c r="N417" s="21" t="s">
        <v>3785</v>
      </c>
      <c r="O417"/>
      <c r="P417" t="str">
        <f t="shared" si="51"/>
        <v/>
      </c>
      <c r="Q417"/>
      <c r="R417"/>
      <c r="S417" s="151">
        <f t="shared" si="46"/>
        <v>89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3952</v>
      </c>
      <c r="D418" s="34" t="s">
        <v>14</v>
      </c>
      <c r="E418" s="16" t="s">
        <v>103</v>
      </c>
      <c r="F418" s="16" t="s">
        <v>103</v>
      </c>
      <c r="G418" s="151">
        <v>1</v>
      </c>
      <c r="H418" s="151">
        <v>64</v>
      </c>
      <c r="I418" s="16" t="s">
        <v>3</v>
      </c>
      <c r="J418" s="16" t="s">
        <v>2190</v>
      </c>
      <c r="K418" s="134" t="s">
        <v>4587</v>
      </c>
      <c r="M418" s="21" t="s">
        <v>2593</v>
      </c>
      <c r="N418" s="21" t="s">
        <v>3785</v>
      </c>
      <c r="O418"/>
      <c r="P418" t="str">
        <f t="shared" si="51"/>
        <v/>
      </c>
      <c r="Q418"/>
      <c r="R418"/>
      <c r="S418" s="151">
        <f t="shared" si="46"/>
        <v>90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3960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2190</v>
      </c>
      <c r="K419" s="134" t="s">
        <v>4587</v>
      </c>
      <c r="M419" s="21" t="s">
        <v>2921</v>
      </c>
      <c r="N419" s="21" t="s">
        <v>3785</v>
      </c>
      <c r="O419"/>
      <c r="P419" t="str">
        <f t="shared" si="51"/>
        <v/>
      </c>
      <c r="Q419"/>
      <c r="R419"/>
      <c r="S419" s="151">
        <f t="shared" si="46"/>
        <v>91</v>
      </c>
      <c r="T419" s="3" t="s">
        <v>4549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3961</v>
      </c>
      <c r="D420" s="34" t="s">
        <v>14</v>
      </c>
      <c r="E420" s="16" t="s">
        <v>2021</v>
      </c>
      <c r="F420" s="16" t="s">
        <v>2021</v>
      </c>
      <c r="G420" s="151">
        <v>0</v>
      </c>
      <c r="H420" s="151">
        <v>63</v>
      </c>
      <c r="I420" s="16" t="s">
        <v>3</v>
      </c>
      <c r="J420" s="16" t="s">
        <v>2190</v>
      </c>
      <c r="K420" s="134" t="s">
        <v>4587</v>
      </c>
      <c r="M420" s="21" t="s">
        <v>2922</v>
      </c>
      <c r="N420" s="21" t="s">
        <v>3785</v>
      </c>
      <c r="O420"/>
      <c r="P420" t="str">
        <f t="shared" si="51"/>
        <v/>
      </c>
      <c r="Q420"/>
      <c r="R420"/>
      <c r="S420" s="151">
        <f t="shared" si="46"/>
        <v>92</v>
      </c>
      <c r="T420" s="3" t="s">
        <v>4549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3962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2190</v>
      </c>
      <c r="K421" s="134" t="s">
        <v>4587</v>
      </c>
      <c r="M421" s="21" t="s">
        <v>2930</v>
      </c>
      <c r="N421" s="21" t="s">
        <v>3785</v>
      </c>
      <c r="O421"/>
      <c r="P421" t="str">
        <f t="shared" si="51"/>
        <v/>
      </c>
      <c r="Q421"/>
      <c r="R421"/>
      <c r="S421" s="151">
        <f t="shared" si="46"/>
        <v>93</v>
      </c>
      <c r="T421" s="3" t="s">
        <v>4549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3963</v>
      </c>
      <c r="D422" s="34" t="s">
        <v>14</v>
      </c>
      <c r="E422" s="16" t="s">
        <v>2025</v>
      </c>
      <c r="F422" s="16" t="s">
        <v>2025</v>
      </c>
      <c r="G422" s="151">
        <v>0</v>
      </c>
      <c r="H422" s="151">
        <v>63</v>
      </c>
      <c r="I422" s="16" t="s">
        <v>3</v>
      </c>
      <c r="J422" s="16" t="s">
        <v>2190</v>
      </c>
      <c r="K422" s="134" t="s">
        <v>4587</v>
      </c>
      <c r="M422" s="21" t="s">
        <v>2931</v>
      </c>
      <c r="N422" s="21" t="s">
        <v>3785</v>
      </c>
      <c r="O422"/>
      <c r="P422" t="str">
        <f t="shared" si="51"/>
        <v/>
      </c>
      <c r="Q422"/>
      <c r="R422"/>
      <c r="S422" s="151">
        <f t="shared" si="46"/>
        <v>94</v>
      </c>
      <c r="T422" s="3" t="s">
        <v>4549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3965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2190</v>
      </c>
      <c r="K423" s="134" t="s">
        <v>4587</v>
      </c>
      <c r="M423" s="21" t="s">
        <v>2977</v>
      </c>
      <c r="N423" s="21" t="s">
        <v>3785</v>
      </c>
      <c r="O423"/>
      <c r="P423" t="str">
        <f t="shared" si="51"/>
        <v/>
      </c>
      <c r="Q423"/>
      <c r="R423"/>
      <c r="S423" s="151">
        <f t="shared" si="46"/>
        <v>95</v>
      </c>
      <c r="T423" s="3" t="s">
        <v>4549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3966</v>
      </c>
      <c r="D424" s="34" t="s">
        <v>14</v>
      </c>
      <c r="E424" s="16" t="s">
        <v>373</v>
      </c>
      <c r="F424" s="16" t="s">
        <v>373</v>
      </c>
      <c r="G424" s="151">
        <v>0</v>
      </c>
      <c r="H424" s="151">
        <v>63</v>
      </c>
      <c r="I424" s="16" t="s">
        <v>3</v>
      </c>
      <c r="J424" s="16" t="s">
        <v>2190</v>
      </c>
      <c r="K424" s="134" t="s">
        <v>4587</v>
      </c>
      <c r="M424" s="21" t="s">
        <v>2985</v>
      </c>
      <c r="N424" s="21" t="s">
        <v>3785</v>
      </c>
      <c r="O424"/>
      <c r="P424" t="str">
        <f t="shared" si="51"/>
        <v/>
      </c>
      <c r="Q424"/>
      <c r="R424"/>
      <c r="S424" s="151">
        <f t="shared" si="46"/>
        <v>96</v>
      </c>
      <c r="T424" s="3" t="s">
        <v>4549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3948</v>
      </c>
      <c r="D425" s="30" t="s">
        <v>14</v>
      </c>
      <c r="E425" s="16" t="s">
        <v>1807</v>
      </c>
      <c r="F425" s="16" t="s">
        <v>1807</v>
      </c>
      <c r="G425" s="151">
        <v>0</v>
      </c>
      <c r="H425" s="151">
        <v>63</v>
      </c>
      <c r="I425" s="16" t="s">
        <v>3</v>
      </c>
      <c r="J425" s="16" t="s">
        <v>2190</v>
      </c>
      <c r="K425" s="134" t="s">
        <v>4587</v>
      </c>
      <c r="M425" s="21" t="s">
        <v>2465</v>
      </c>
      <c r="N425" s="21" t="s">
        <v>3785</v>
      </c>
      <c r="O425"/>
      <c r="P425" t="str">
        <f t="shared" si="51"/>
        <v/>
      </c>
      <c r="Q425"/>
      <c r="R425"/>
      <c r="S425" s="151">
        <f t="shared" si="46"/>
        <v>97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3953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2190</v>
      </c>
      <c r="K426" s="134" t="s">
        <v>4587</v>
      </c>
      <c r="M426" s="21" t="s">
        <v>2726</v>
      </c>
      <c r="N426" s="21" t="s">
        <v>3785</v>
      </c>
      <c r="O426"/>
      <c r="P426" t="str">
        <f t="shared" si="51"/>
        <v/>
      </c>
      <c r="Q426"/>
      <c r="R426"/>
      <c r="S426" s="151">
        <f t="shared" si="46"/>
        <v>98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3959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2190</v>
      </c>
      <c r="K427" s="134" t="s">
        <v>4587</v>
      </c>
      <c r="M427" s="21" t="s">
        <v>2919</v>
      </c>
      <c r="N427" s="21" t="s">
        <v>3785</v>
      </c>
      <c r="O427"/>
      <c r="P427" t="str">
        <f t="shared" si="51"/>
        <v/>
      </c>
      <c r="Q427"/>
      <c r="R427"/>
      <c r="S427" s="151">
        <f t="shared" si="46"/>
        <v>99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3954</v>
      </c>
      <c r="D428" s="34" t="s">
        <v>14</v>
      </c>
      <c r="E428" s="16" t="s">
        <v>1939</v>
      </c>
      <c r="F428" s="16" t="s">
        <v>1939</v>
      </c>
      <c r="G428" s="151">
        <v>0</v>
      </c>
      <c r="H428" s="151">
        <v>64</v>
      </c>
      <c r="I428" s="16" t="s">
        <v>3</v>
      </c>
      <c r="J428" s="16" t="s">
        <v>2190</v>
      </c>
      <c r="K428" s="134" t="s">
        <v>4587</v>
      </c>
      <c r="M428" s="21" t="s">
        <v>2760</v>
      </c>
      <c r="N428" s="21" t="s">
        <v>3785</v>
      </c>
      <c r="O428"/>
      <c r="P428" t="str">
        <f t="shared" si="51"/>
        <v/>
      </c>
      <c r="Q428"/>
      <c r="R428"/>
      <c r="S428" s="151">
        <f t="shared" si="46"/>
        <v>100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3955</v>
      </c>
      <c r="D429" s="34" t="s">
        <v>14</v>
      </c>
      <c r="E429" s="16" t="s">
        <v>1940</v>
      </c>
      <c r="F429" s="16" t="s">
        <v>1940</v>
      </c>
      <c r="G429" s="151">
        <v>0</v>
      </c>
      <c r="H429" s="151">
        <v>64</v>
      </c>
      <c r="I429" s="16" t="s">
        <v>3</v>
      </c>
      <c r="J429" s="16" t="s">
        <v>2190</v>
      </c>
      <c r="K429" s="134" t="s">
        <v>4587</v>
      </c>
      <c r="M429" s="21" t="s">
        <v>2761</v>
      </c>
      <c r="N429" s="21" t="s">
        <v>3785</v>
      </c>
      <c r="O429"/>
      <c r="P429" t="str">
        <f t="shared" si="51"/>
        <v/>
      </c>
      <c r="Q429"/>
      <c r="R429"/>
      <c r="S429" s="151">
        <f t="shared" si="46"/>
        <v>101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2317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2190</v>
      </c>
      <c r="K430" s="134" t="s">
        <v>4587</v>
      </c>
      <c r="M430" s="21" t="s">
        <v>2774</v>
      </c>
      <c r="N430" s="21" t="s">
        <v>3785</v>
      </c>
      <c r="O430"/>
      <c r="P430" t="str">
        <f t="shared" si="51"/>
        <v/>
      </c>
      <c r="Q430"/>
      <c r="R430"/>
      <c r="S430" s="151">
        <f t="shared" si="46"/>
        <v>102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3969</v>
      </c>
      <c r="D431" s="1" t="s">
        <v>7</v>
      </c>
      <c r="E431" s="16" t="s">
        <v>522</v>
      </c>
      <c r="F431" s="139" t="s">
        <v>522</v>
      </c>
      <c r="G431" s="151">
        <v>0</v>
      </c>
      <c r="H431" s="151">
        <v>0</v>
      </c>
      <c r="I431" s="16" t="s">
        <v>3</v>
      </c>
      <c r="J431" s="16" t="s">
        <v>2190</v>
      </c>
      <c r="K431" s="134" t="s">
        <v>4587</v>
      </c>
      <c r="M431" s="21" t="s">
        <v>3225</v>
      </c>
      <c r="N431" s="21" t="s">
        <v>3785</v>
      </c>
      <c r="O431"/>
      <c r="P431" t="str">
        <f t="shared" si="51"/>
        <v/>
      </c>
      <c r="Q431"/>
      <c r="R431"/>
      <c r="S431" s="151">
        <f t="shared" si="46"/>
        <v>103</v>
      </c>
      <c r="T431" s="3" t="s">
        <v>4549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4381</v>
      </c>
      <c r="D432" s="1" t="s">
        <v>14</v>
      </c>
      <c r="E432" s="135" t="s">
        <v>2031</v>
      </c>
      <c r="F432" s="138" t="s">
        <v>2031</v>
      </c>
      <c r="G432" s="151">
        <v>0</v>
      </c>
      <c r="H432" s="151">
        <v>99</v>
      </c>
      <c r="I432" s="16" t="s">
        <v>3</v>
      </c>
      <c r="J432" s="16" t="s">
        <v>2190</v>
      </c>
      <c r="K432" s="134" t="s">
        <v>4587</v>
      </c>
      <c r="M432" s="21" t="s">
        <v>2954</v>
      </c>
      <c r="N432" s="21" t="s">
        <v>3785</v>
      </c>
      <c r="O432"/>
      <c r="P432" t="str">
        <f t="shared" si="51"/>
        <v/>
      </c>
      <c r="Q432"/>
      <c r="R432"/>
      <c r="S432" s="151">
        <f t="shared" si="46"/>
        <v>104</v>
      </c>
      <c r="T432" s="3" t="s">
        <v>4548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4382</v>
      </c>
      <c r="D433" s="1" t="s">
        <v>14</v>
      </c>
      <c r="E433" s="135" t="s">
        <v>2032</v>
      </c>
      <c r="F433" s="138" t="s">
        <v>2032</v>
      </c>
      <c r="G433" s="151">
        <v>0</v>
      </c>
      <c r="H433" s="151">
        <v>99</v>
      </c>
      <c r="I433" s="16" t="s">
        <v>3</v>
      </c>
      <c r="J433" s="16" t="s">
        <v>2190</v>
      </c>
      <c r="K433" s="134" t="s">
        <v>4587</v>
      </c>
      <c r="M433" s="21" t="s">
        <v>2955</v>
      </c>
      <c r="N433" s="21" t="s">
        <v>3785</v>
      </c>
      <c r="O433"/>
      <c r="P433" t="str">
        <f t="shared" si="51"/>
        <v/>
      </c>
      <c r="Q433"/>
      <c r="R433"/>
      <c r="S433" s="151">
        <f t="shared" si="46"/>
        <v>105</v>
      </c>
      <c r="T433" s="3" t="s">
        <v>4548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2219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2191</v>
      </c>
      <c r="K434" s="159" t="s">
        <v>4586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105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2219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2191</v>
      </c>
      <c r="K435" s="159" t="s">
        <v>4586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105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2219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2191</v>
      </c>
      <c r="K436" s="159" t="s">
        <v>4586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105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2219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2191</v>
      </c>
      <c r="K437" s="159" t="s">
        <v>4586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105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105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105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4612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105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2399</v>
      </c>
      <c r="D441" s="1">
        <v>1</v>
      </c>
      <c r="E441" s="16" t="s">
        <v>1302</v>
      </c>
      <c r="F441" s="16" t="s">
        <v>1302</v>
      </c>
      <c r="G441" s="151">
        <v>0</v>
      </c>
      <c r="H441" s="151">
        <v>0</v>
      </c>
      <c r="I441" s="16" t="s">
        <v>3</v>
      </c>
      <c r="J441" s="16" t="s">
        <v>2192</v>
      </c>
      <c r="K441" s="134" t="s">
        <v>4587</v>
      </c>
      <c r="M441" s="21" t="s">
        <v>1781</v>
      </c>
      <c r="N441" s="21" t="s">
        <v>3785</v>
      </c>
      <c r="O441"/>
      <c r="P441" t="str">
        <f t="shared" si="51"/>
        <v/>
      </c>
      <c r="Q441"/>
      <c r="R441"/>
      <c r="S441" s="151">
        <f t="shared" si="46"/>
        <v>106</v>
      </c>
      <c r="T441" s="3" t="s">
        <v>4554</v>
      </c>
      <c r="U441" s="114"/>
      <c r="V441" s="114" t="s">
        <v>4461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2399</v>
      </c>
      <c r="D442" s="1">
        <v>2</v>
      </c>
      <c r="E442" s="16" t="s">
        <v>2118</v>
      </c>
      <c r="F442" s="16" t="s">
        <v>2118</v>
      </c>
      <c r="G442" s="151">
        <v>0</v>
      </c>
      <c r="H442" s="151">
        <v>0</v>
      </c>
      <c r="I442" s="16" t="s">
        <v>3</v>
      </c>
      <c r="J442" s="16" t="s">
        <v>2192</v>
      </c>
      <c r="K442" s="134" t="s">
        <v>4587</v>
      </c>
      <c r="M442" s="21" t="s">
        <v>3161</v>
      </c>
      <c r="N442" s="21" t="s">
        <v>3785</v>
      </c>
      <c r="O442"/>
      <c r="P442" t="str">
        <f t="shared" si="51"/>
        <v/>
      </c>
      <c r="Q442"/>
      <c r="R442"/>
      <c r="S442" s="151">
        <f t="shared" si="46"/>
        <v>106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2327</v>
      </c>
      <c r="D443" s="1">
        <v>0</v>
      </c>
      <c r="E443" s="16" t="s">
        <v>1985</v>
      </c>
      <c r="F443" s="16" t="s">
        <v>582</v>
      </c>
      <c r="G443" s="151">
        <v>0</v>
      </c>
      <c r="H443" s="151">
        <v>0</v>
      </c>
      <c r="I443" s="16" t="s">
        <v>3</v>
      </c>
      <c r="J443" s="16" t="s">
        <v>2190</v>
      </c>
      <c r="K443" s="134" t="s">
        <v>4587</v>
      </c>
      <c r="M443" s="21" t="s">
        <v>2842</v>
      </c>
      <c r="N443" s="21" t="s">
        <v>3785</v>
      </c>
      <c r="O443"/>
      <c r="P443" t="str">
        <f t="shared" si="51"/>
        <v>NOT EQUAL</v>
      </c>
      <c r="Q443"/>
      <c r="R443"/>
      <c r="S443" s="151">
        <f t="shared" si="46"/>
        <v>107</v>
      </c>
      <c r="T443" s="3" t="s">
        <v>4554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2327</v>
      </c>
      <c r="D444" s="1">
        <v>1</v>
      </c>
      <c r="E444" s="16" t="s">
        <v>2113</v>
      </c>
      <c r="F444" s="16" t="s">
        <v>2113</v>
      </c>
      <c r="G444" s="151">
        <v>0</v>
      </c>
      <c r="H444" s="151">
        <v>0</v>
      </c>
      <c r="I444" s="16" t="s">
        <v>3</v>
      </c>
      <c r="J444" s="16" t="s">
        <v>2190</v>
      </c>
      <c r="K444" s="134" t="s">
        <v>4587</v>
      </c>
      <c r="M444" s="21" t="s">
        <v>3153</v>
      </c>
      <c r="N444" s="21" t="s">
        <v>3785</v>
      </c>
      <c r="O444"/>
      <c r="P444" t="str">
        <f t="shared" si="51"/>
        <v/>
      </c>
      <c r="Q444"/>
      <c r="R444"/>
      <c r="S444" s="151">
        <f t="shared" si="46"/>
        <v>108</v>
      </c>
      <c r="T444" s="3" t="s">
        <v>4554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2327</v>
      </c>
      <c r="D445" s="1">
        <v>2</v>
      </c>
      <c r="E445" s="16" t="s">
        <v>2116</v>
      </c>
      <c r="F445" s="16" t="s">
        <v>2116</v>
      </c>
      <c r="G445" s="151">
        <v>0</v>
      </c>
      <c r="H445" s="151">
        <v>0</v>
      </c>
      <c r="I445" s="16" t="s">
        <v>3</v>
      </c>
      <c r="J445" s="16" t="s">
        <v>2190</v>
      </c>
      <c r="K445" s="134" t="s">
        <v>4587</v>
      </c>
      <c r="M445" s="21" t="s">
        <v>3158</v>
      </c>
      <c r="N445" s="21" t="s">
        <v>3785</v>
      </c>
      <c r="O445"/>
      <c r="P445" t="str">
        <f t="shared" si="51"/>
        <v/>
      </c>
      <c r="Q445"/>
      <c r="R445"/>
      <c r="S445" s="151">
        <f t="shared" si="46"/>
        <v>109</v>
      </c>
      <c r="T445" s="3" t="s">
        <v>4554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2327</v>
      </c>
      <c r="D446" s="1">
        <v>3</v>
      </c>
      <c r="E446" s="16" t="s">
        <v>2114</v>
      </c>
      <c r="F446" s="16" t="s">
        <v>2114</v>
      </c>
      <c r="G446" s="151">
        <v>0</v>
      </c>
      <c r="H446" s="151">
        <v>0</v>
      </c>
      <c r="I446" s="16" t="s">
        <v>3</v>
      </c>
      <c r="J446" s="16" t="s">
        <v>2190</v>
      </c>
      <c r="K446" s="134" t="s">
        <v>4587</v>
      </c>
      <c r="M446" s="21" t="s">
        <v>3154</v>
      </c>
      <c r="N446" s="21" t="s">
        <v>3785</v>
      </c>
      <c r="O446"/>
      <c r="P446" t="str">
        <f t="shared" si="51"/>
        <v/>
      </c>
      <c r="Q446"/>
      <c r="R446"/>
      <c r="S446" s="151">
        <f t="shared" si="46"/>
        <v>110</v>
      </c>
      <c r="T446" s="3" t="s">
        <v>4554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2327</v>
      </c>
      <c r="D447" s="1">
        <v>4</v>
      </c>
      <c r="E447" s="16" t="s">
        <v>2115</v>
      </c>
      <c r="F447" s="16" t="s">
        <v>2115</v>
      </c>
      <c r="G447" s="151">
        <v>0</v>
      </c>
      <c r="H447" s="151">
        <v>0</v>
      </c>
      <c r="I447" s="16" t="s">
        <v>3</v>
      </c>
      <c r="J447" s="16" t="s">
        <v>2190</v>
      </c>
      <c r="K447" s="134" t="s">
        <v>4587</v>
      </c>
      <c r="M447" s="21" t="s">
        <v>3155</v>
      </c>
      <c r="N447" s="21" t="s">
        <v>3785</v>
      </c>
      <c r="O447"/>
      <c r="P447" t="str">
        <f t="shared" si="51"/>
        <v/>
      </c>
      <c r="Q447"/>
      <c r="R447"/>
      <c r="S447" s="151">
        <f t="shared" si="46"/>
        <v>111</v>
      </c>
      <c r="T447" s="3" t="s">
        <v>4554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2327</v>
      </c>
      <c r="D448" s="1">
        <v>5</v>
      </c>
      <c r="E448" s="16" t="s">
        <v>2117</v>
      </c>
      <c r="F448" s="139" t="s">
        <v>2117</v>
      </c>
      <c r="G448" s="151">
        <v>0</v>
      </c>
      <c r="H448" s="151">
        <v>0</v>
      </c>
      <c r="I448" s="16" t="s">
        <v>3</v>
      </c>
      <c r="J448" s="16" t="s">
        <v>2190</v>
      </c>
      <c r="K448" s="134" t="s">
        <v>4587</v>
      </c>
      <c r="M448" s="21" t="s">
        <v>3159</v>
      </c>
      <c r="N448" s="21" t="s">
        <v>3785</v>
      </c>
      <c r="O448"/>
      <c r="P448" t="str">
        <f t="shared" si="51"/>
        <v/>
      </c>
      <c r="Q448"/>
      <c r="R448"/>
      <c r="S448" s="151">
        <f t="shared" si="46"/>
        <v>112</v>
      </c>
      <c r="T448" s="3" t="s">
        <v>4554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2327</v>
      </c>
      <c r="D449" s="1">
        <v>6</v>
      </c>
      <c r="E449" s="135" t="s">
        <v>478</v>
      </c>
      <c r="F449" s="138" t="s">
        <v>478</v>
      </c>
      <c r="G449" s="151">
        <v>0</v>
      </c>
      <c r="H449" s="151">
        <v>0</v>
      </c>
      <c r="I449" s="16" t="s">
        <v>3</v>
      </c>
      <c r="J449" s="16" t="s">
        <v>2190</v>
      </c>
      <c r="K449" s="134" t="s">
        <v>4587</v>
      </c>
      <c r="M449" s="21" t="s">
        <v>3157</v>
      </c>
      <c r="N449" s="21" t="s">
        <v>3785</v>
      </c>
      <c r="O449"/>
      <c r="P449" t="str">
        <f t="shared" si="51"/>
        <v/>
      </c>
      <c r="Q449"/>
      <c r="R449"/>
      <c r="S449" s="151">
        <f t="shared" si="46"/>
        <v>113</v>
      </c>
      <c r="T449" s="3" t="s">
        <v>4554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2327</v>
      </c>
      <c r="D450" s="1">
        <v>7</v>
      </c>
      <c r="E450" s="135" t="s">
        <v>475</v>
      </c>
      <c r="F450" s="138" t="s">
        <v>475</v>
      </c>
      <c r="G450" s="151">
        <v>0</v>
      </c>
      <c r="H450" s="151">
        <v>0</v>
      </c>
      <c r="I450" s="16" t="s">
        <v>3</v>
      </c>
      <c r="J450" s="16" t="s">
        <v>2190</v>
      </c>
      <c r="K450" s="134" t="s">
        <v>4587</v>
      </c>
      <c r="M450" s="21" t="s">
        <v>3150</v>
      </c>
      <c r="N450" s="21" t="s">
        <v>3785</v>
      </c>
      <c r="O450"/>
      <c r="P450" t="str">
        <f t="shared" si="51"/>
        <v/>
      </c>
      <c r="Q450"/>
      <c r="R450"/>
      <c r="S450" s="151">
        <f t="shared" si="46"/>
        <v>114</v>
      </c>
      <c r="T450" s="3" t="s">
        <v>4554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2327</v>
      </c>
      <c r="D451" s="1">
        <v>8</v>
      </c>
      <c r="E451" s="16" t="s">
        <v>2111</v>
      </c>
      <c r="F451" s="16" t="s">
        <v>2111</v>
      </c>
      <c r="G451" s="151">
        <v>0</v>
      </c>
      <c r="H451" s="151">
        <v>0</v>
      </c>
      <c r="I451" s="16" t="s">
        <v>3</v>
      </c>
      <c r="J451" s="16" t="s">
        <v>2190</v>
      </c>
      <c r="K451" s="134" t="s">
        <v>4587</v>
      </c>
      <c r="M451" s="21" t="s">
        <v>3149</v>
      </c>
      <c r="N451" s="21" t="s">
        <v>3785</v>
      </c>
      <c r="O451"/>
      <c r="P451" t="str">
        <f t="shared" si="51"/>
        <v/>
      </c>
      <c r="Q451"/>
      <c r="R451"/>
      <c r="S451" s="151">
        <f t="shared" si="46"/>
        <v>115</v>
      </c>
      <c r="T451" s="3" t="s">
        <v>4554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2327</v>
      </c>
      <c r="D452" s="1">
        <v>9</v>
      </c>
      <c r="E452" s="16" t="s">
        <v>473</v>
      </c>
      <c r="F452" s="16" t="s">
        <v>473</v>
      </c>
      <c r="G452" s="151">
        <v>0</v>
      </c>
      <c r="H452" s="151">
        <v>0</v>
      </c>
      <c r="I452" s="16" t="s">
        <v>3</v>
      </c>
      <c r="J452" s="16" t="s">
        <v>2190</v>
      </c>
      <c r="K452" s="134" t="s">
        <v>4587</v>
      </c>
      <c r="M452" s="21" t="s">
        <v>3147</v>
      </c>
      <c r="N452" s="21" t="s">
        <v>3785</v>
      </c>
      <c r="O452"/>
      <c r="P452" t="str">
        <f t="shared" si="51"/>
        <v/>
      </c>
      <c r="Q452"/>
      <c r="R452"/>
      <c r="S452" s="151">
        <f t="shared" si="46"/>
        <v>116</v>
      </c>
      <c r="T452" s="3" t="s">
        <v>4554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2327</v>
      </c>
      <c r="D453" s="1">
        <v>10</v>
      </c>
      <c r="E453" s="16" t="s">
        <v>479</v>
      </c>
      <c r="F453" s="16" t="s">
        <v>479</v>
      </c>
      <c r="G453" s="151">
        <v>0</v>
      </c>
      <c r="H453" s="151">
        <v>0</v>
      </c>
      <c r="I453" s="16" t="s">
        <v>3</v>
      </c>
      <c r="J453" s="16" t="s">
        <v>2190</v>
      </c>
      <c r="K453" s="134" t="s">
        <v>4587</v>
      </c>
      <c r="M453" s="21" t="s">
        <v>3160</v>
      </c>
      <c r="N453" s="21" t="s">
        <v>3785</v>
      </c>
      <c r="O453"/>
      <c r="P453" t="str">
        <f t="shared" si="51"/>
        <v/>
      </c>
      <c r="Q453"/>
      <c r="R453"/>
      <c r="S453" s="151">
        <f t="shared" si="46"/>
        <v>117</v>
      </c>
      <c r="T453" s="3" t="s">
        <v>4554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2327</v>
      </c>
      <c r="D454" s="1">
        <v>11</v>
      </c>
      <c r="E454" s="16" t="s">
        <v>476</v>
      </c>
      <c r="F454" s="16" t="s">
        <v>476</v>
      </c>
      <c r="G454" s="151">
        <v>0</v>
      </c>
      <c r="H454" s="151">
        <v>0</v>
      </c>
      <c r="I454" s="16" t="s">
        <v>3</v>
      </c>
      <c r="J454" s="16" t="s">
        <v>2190</v>
      </c>
      <c r="K454" s="134" t="s">
        <v>4587</v>
      </c>
      <c r="M454" s="21" t="s">
        <v>3151</v>
      </c>
      <c r="N454" s="21" t="s">
        <v>3785</v>
      </c>
      <c r="O454"/>
      <c r="P454" t="str">
        <f t="shared" si="51"/>
        <v/>
      </c>
      <c r="Q454"/>
      <c r="R454"/>
      <c r="S454" s="151">
        <f t="shared" si="46"/>
        <v>118</v>
      </c>
      <c r="T454" s="3" t="s">
        <v>4554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2327</v>
      </c>
      <c r="D455" s="1">
        <v>12</v>
      </c>
      <c r="E455" s="16" t="s">
        <v>474</v>
      </c>
      <c r="F455" s="16" t="s">
        <v>474</v>
      </c>
      <c r="G455" s="151">
        <v>0</v>
      </c>
      <c r="H455" s="151">
        <v>0</v>
      </c>
      <c r="I455" s="16" t="s">
        <v>3</v>
      </c>
      <c r="J455" s="16" t="s">
        <v>2190</v>
      </c>
      <c r="K455" s="134" t="s">
        <v>4587</v>
      </c>
      <c r="M455" s="21" t="s">
        <v>3148</v>
      </c>
      <c r="N455" s="21" t="s">
        <v>3785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119</v>
      </c>
      <c r="T455" s="3" t="s">
        <v>4554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2327</v>
      </c>
      <c r="D456" s="1">
        <v>13</v>
      </c>
      <c r="E456" s="16" t="s">
        <v>477</v>
      </c>
      <c r="F456" s="16" t="s">
        <v>477</v>
      </c>
      <c r="G456" s="151">
        <v>0</v>
      </c>
      <c r="H456" s="151">
        <v>0</v>
      </c>
      <c r="I456" s="16" t="s">
        <v>3</v>
      </c>
      <c r="J456" s="16" t="s">
        <v>2190</v>
      </c>
      <c r="K456" s="134" t="s">
        <v>4587</v>
      </c>
      <c r="M456" s="21" t="s">
        <v>3156</v>
      </c>
      <c r="N456" s="21" t="s">
        <v>3785</v>
      </c>
      <c r="O456"/>
      <c r="P456" t="str">
        <f t="shared" si="51"/>
        <v/>
      </c>
      <c r="Q456"/>
      <c r="R456"/>
      <c r="S456" s="151">
        <f t="shared" si="53"/>
        <v>120</v>
      </c>
      <c r="T456" s="3" t="s">
        <v>4554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2327</v>
      </c>
      <c r="D457" s="1">
        <v>14</v>
      </c>
      <c r="E457" s="16" t="s">
        <v>1110</v>
      </c>
      <c r="F457" s="16" t="s">
        <v>1110</v>
      </c>
      <c r="G457" s="142">
        <v>0</v>
      </c>
      <c r="H457" s="142">
        <v>0</v>
      </c>
      <c r="I457" s="16" t="s">
        <v>3</v>
      </c>
      <c r="J457" s="16" t="s">
        <v>2190</v>
      </c>
      <c r="K457" s="134" t="s">
        <v>4587</v>
      </c>
      <c r="M457" s="21" t="s">
        <v>3520</v>
      </c>
      <c r="N457" s="21" t="s">
        <v>3785</v>
      </c>
      <c r="O457"/>
      <c r="P457" t="str">
        <f t="shared" si="51"/>
        <v/>
      </c>
      <c r="Q457"/>
      <c r="R457"/>
      <c r="S457" s="151">
        <f t="shared" si="53"/>
        <v>121</v>
      </c>
      <c r="T457" s="3" t="s">
        <v>4554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2327</v>
      </c>
      <c r="D458" s="1">
        <v>15</v>
      </c>
      <c r="E458" s="16" t="s">
        <v>1111</v>
      </c>
      <c r="F458" s="16" t="s">
        <v>1111</v>
      </c>
      <c r="G458" s="142">
        <v>0</v>
      </c>
      <c r="H458" s="142">
        <v>0</v>
      </c>
      <c r="I458" s="16" t="s">
        <v>3</v>
      </c>
      <c r="J458" s="16" t="s">
        <v>2190</v>
      </c>
      <c r="K458" s="134" t="s">
        <v>4587</v>
      </c>
      <c r="M458" s="21" t="s">
        <v>3521</v>
      </c>
      <c r="N458" s="21" t="s">
        <v>3785</v>
      </c>
      <c r="O458"/>
      <c r="P458" t="str">
        <f t="shared" si="51"/>
        <v/>
      </c>
      <c r="Q458"/>
      <c r="R458"/>
      <c r="S458" s="151">
        <f t="shared" si="53"/>
        <v>122</v>
      </c>
      <c r="T458" s="3" t="s">
        <v>4554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2327</v>
      </c>
      <c r="D459" s="1">
        <v>16</v>
      </c>
      <c r="E459" s="16" t="s">
        <v>1112</v>
      </c>
      <c r="F459" s="16" t="s">
        <v>1112</v>
      </c>
      <c r="G459" s="142">
        <v>0</v>
      </c>
      <c r="H459" s="142">
        <v>0</v>
      </c>
      <c r="I459" s="16" t="s">
        <v>3</v>
      </c>
      <c r="J459" s="16" t="s">
        <v>2190</v>
      </c>
      <c r="K459" s="134" t="s">
        <v>4587</v>
      </c>
      <c r="M459" s="21" t="s">
        <v>3522</v>
      </c>
      <c r="N459" s="21" t="s">
        <v>3785</v>
      </c>
      <c r="O459"/>
      <c r="P459" t="str">
        <f t="shared" si="51"/>
        <v/>
      </c>
      <c r="Q459"/>
      <c r="R459"/>
      <c r="S459" s="151">
        <f t="shared" si="53"/>
        <v>123</v>
      </c>
      <c r="T459" s="3" t="s">
        <v>4554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2327</v>
      </c>
      <c r="D460" s="1">
        <v>17</v>
      </c>
      <c r="E460" s="16" t="s">
        <v>1113</v>
      </c>
      <c r="F460" s="16" t="s">
        <v>1113</v>
      </c>
      <c r="G460" s="142">
        <v>0</v>
      </c>
      <c r="H460" s="142">
        <v>0</v>
      </c>
      <c r="I460" s="16" t="s">
        <v>3</v>
      </c>
      <c r="J460" s="16" t="s">
        <v>2190</v>
      </c>
      <c r="K460" s="134" t="s">
        <v>4587</v>
      </c>
      <c r="M460" s="21" t="s">
        <v>3523</v>
      </c>
      <c r="N460" s="21" t="s">
        <v>3785</v>
      </c>
      <c r="O460"/>
      <c r="P460" t="str">
        <f t="shared" si="51"/>
        <v/>
      </c>
      <c r="Q460"/>
      <c r="R460"/>
      <c r="S460" s="151">
        <f t="shared" si="53"/>
        <v>124</v>
      </c>
      <c r="T460" s="3" t="s">
        <v>4554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2327</v>
      </c>
      <c r="D461" s="1">
        <v>18</v>
      </c>
      <c r="E461" s="16" t="s">
        <v>1114</v>
      </c>
      <c r="F461" s="16" t="s">
        <v>1114</v>
      </c>
      <c r="G461" s="142">
        <v>0</v>
      </c>
      <c r="H461" s="142">
        <v>0</v>
      </c>
      <c r="I461" s="16" t="s">
        <v>3</v>
      </c>
      <c r="J461" s="16" t="s">
        <v>2190</v>
      </c>
      <c r="K461" s="134" t="s">
        <v>4587</v>
      </c>
      <c r="M461" s="21" t="s">
        <v>3524</v>
      </c>
      <c r="N461" s="21" t="s">
        <v>3785</v>
      </c>
      <c r="O461"/>
      <c r="P461" t="str">
        <f t="shared" si="51"/>
        <v/>
      </c>
      <c r="Q461"/>
      <c r="R461"/>
      <c r="S461" s="151">
        <f t="shared" si="53"/>
        <v>125</v>
      </c>
      <c r="T461" s="3" t="s">
        <v>4554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2327</v>
      </c>
      <c r="D462" s="1">
        <v>19</v>
      </c>
      <c r="E462" s="16" t="s">
        <v>1115</v>
      </c>
      <c r="F462" s="16" t="s">
        <v>1115</v>
      </c>
      <c r="G462" s="142">
        <v>0</v>
      </c>
      <c r="H462" s="142">
        <v>0</v>
      </c>
      <c r="I462" s="16" t="s">
        <v>3</v>
      </c>
      <c r="J462" s="16" t="s">
        <v>2190</v>
      </c>
      <c r="K462" s="134" t="s">
        <v>4587</v>
      </c>
      <c r="M462" s="21" t="s">
        <v>3525</v>
      </c>
      <c r="N462" s="21" t="s">
        <v>3785</v>
      </c>
      <c r="O462"/>
      <c r="P462" t="str">
        <f t="shared" si="51"/>
        <v/>
      </c>
      <c r="Q462"/>
      <c r="R462"/>
      <c r="S462" s="151">
        <f t="shared" si="53"/>
        <v>126</v>
      </c>
      <c r="T462" s="3" t="s">
        <v>4554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2327</v>
      </c>
      <c r="D463" s="1">
        <v>20</v>
      </c>
      <c r="E463" s="16" t="s">
        <v>1116</v>
      </c>
      <c r="F463" s="16" t="s">
        <v>1116</v>
      </c>
      <c r="G463" s="142">
        <v>0</v>
      </c>
      <c r="H463" s="142">
        <v>0</v>
      </c>
      <c r="I463" s="16" t="s">
        <v>3</v>
      </c>
      <c r="J463" s="16" t="s">
        <v>2190</v>
      </c>
      <c r="K463" s="134" t="s">
        <v>4587</v>
      </c>
      <c r="M463" s="21" t="s">
        <v>3526</v>
      </c>
      <c r="N463" s="21" t="s">
        <v>3785</v>
      </c>
      <c r="O463"/>
      <c r="P463" t="str">
        <f t="shared" si="51"/>
        <v/>
      </c>
      <c r="Q463"/>
      <c r="R463"/>
      <c r="S463" s="151">
        <f t="shared" si="53"/>
        <v>127</v>
      </c>
      <c r="T463" s="3" t="s">
        <v>4554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2327</v>
      </c>
      <c r="D464" s="1">
        <v>21</v>
      </c>
      <c r="E464" s="16" t="s">
        <v>1117</v>
      </c>
      <c r="F464" s="16" t="s">
        <v>1117</v>
      </c>
      <c r="G464" s="142">
        <v>0</v>
      </c>
      <c r="H464" s="142">
        <v>0</v>
      </c>
      <c r="I464" s="16" t="s">
        <v>3</v>
      </c>
      <c r="J464" s="16" t="s">
        <v>2190</v>
      </c>
      <c r="K464" s="134" t="s">
        <v>4587</v>
      </c>
      <c r="M464" s="21" t="s">
        <v>3527</v>
      </c>
      <c r="N464" s="21" t="s">
        <v>3785</v>
      </c>
      <c r="O464"/>
      <c r="P464" t="str">
        <f t="shared" si="51"/>
        <v/>
      </c>
      <c r="Q464"/>
      <c r="R464"/>
      <c r="S464" s="151">
        <f t="shared" si="53"/>
        <v>128</v>
      </c>
      <c r="T464" s="3" t="s">
        <v>4554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2327</v>
      </c>
      <c r="D465" s="1">
        <v>22</v>
      </c>
      <c r="E465" s="16" t="s">
        <v>1118</v>
      </c>
      <c r="F465" s="16" t="s">
        <v>1118</v>
      </c>
      <c r="G465" s="142">
        <v>0</v>
      </c>
      <c r="H465" s="142">
        <v>0</v>
      </c>
      <c r="I465" s="16" t="s">
        <v>3</v>
      </c>
      <c r="J465" s="16" t="s">
        <v>2190</v>
      </c>
      <c r="K465" s="134" t="s">
        <v>4587</v>
      </c>
      <c r="M465" s="21" t="s">
        <v>3528</v>
      </c>
      <c r="N465" s="21" t="s">
        <v>3785</v>
      </c>
      <c r="O465"/>
      <c r="P465" t="str">
        <f t="shared" si="51"/>
        <v/>
      </c>
      <c r="Q465"/>
      <c r="R465"/>
      <c r="S465" s="151">
        <f t="shared" si="53"/>
        <v>129</v>
      </c>
      <c r="T465" s="3" t="s">
        <v>4554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2219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2191</v>
      </c>
      <c r="K466" s="159" t="s">
        <v>4586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129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2219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2191</v>
      </c>
      <c r="K467" s="159" t="s">
        <v>4586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129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2219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2191</v>
      </c>
      <c r="K468" s="159" t="s">
        <v>4586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129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2219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2191</v>
      </c>
      <c r="K469" s="159" t="s">
        <v>4586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129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2219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2191</v>
      </c>
      <c r="K470" s="159" t="s">
        <v>4586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129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129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129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4611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129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4160</v>
      </c>
      <c r="D474" s="1" t="s">
        <v>4528</v>
      </c>
      <c r="E474" s="18" t="s">
        <v>4529</v>
      </c>
      <c r="F474" s="18" t="s">
        <v>4529</v>
      </c>
      <c r="G474" s="144">
        <v>0</v>
      </c>
      <c r="H474" s="144">
        <v>0</v>
      </c>
      <c r="I474" s="37" t="s">
        <v>4198</v>
      </c>
      <c r="J474" s="37" t="s">
        <v>2191</v>
      </c>
      <c r="K474" s="134" t="s">
        <v>4586</v>
      </c>
      <c r="L474" s="9"/>
      <c r="M474" s="75" t="s">
        <v>4530</v>
      </c>
      <c r="N474" s="21" t="s">
        <v>3785</v>
      </c>
      <c r="O474"/>
      <c r="P474" t="str">
        <f t="shared" si="59"/>
        <v/>
      </c>
      <c r="Q474"/>
      <c r="R474"/>
      <c r="S474" s="151">
        <f t="shared" si="53"/>
        <v>129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4160</v>
      </c>
      <c r="D475" s="36" t="s">
        <v>4163</v>
      </c>
      <c r="E475" s="76" t="s">
        <v>4199</v>
      </c>
      <c r="F475" s="76" t="s">
        <v>4199</v>
      </c>
      <c r="G475" s="144">
        <v>0</v>
      </c>
      <c r="H475" s="144">
        <v>0</v>
      </c>
      <c r="I475" s="37" t="s">
        <v>4198</v>
      </c>
      <c r="J475" s="37" t="s">
        <v>2191</v>
      </c>
      <c r="K475" s="134" t="s">
        <v>4586</v>
      </c>
      <c r="L475" s="9"/>
      <c r="M475" s="77" t="s">
        <v>4225</v>
      </c>
      <c r="N475" s="21" t="s">
        <v>3785</v>
      </c>
      <c r="O475"/>
      <c r="P475" t="str">
        <f t="shared" si="59"/>
        <v/>
      </c>
      <c r="Q475"/>
      <c r="R475"/>
      <c r="S475" s="151">
        <f t="shared" si="53"/>
        <v>129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4160</v>
      </c>
      <c r="D476" s="1" t="s">
        <v>4164</v>
      </c>
      <c r="E476" s="18" t="s">
        <v>4200</v>
      </c>
      <c r="F476" s="18" t="s">
        <v>4200</v>
      </c>
      <c r="G476" s="143">
        <v>0</v>
      </c>
      <c r="H476" s="143">
        <v>0</v>
      </c>
      <c r="I476" s="37" t="s">
        <v>4198</v>
      </c>
      <c r="J476" s="37" t="s">
        <v>2191</v>
      </c>
      <c r="K476" s="134" t="s">
        <v>4586</v>
      </c>
      <c r="L476" s="9"/>
      <c r="M476" s="21" t="s">
        <v>4226</v>
      </c>
      <c r="N476" s="21" t="s">
        <v>3785</v>
      </c>
      <c r="O476"/>
      <c r="P476" t="str">
        <f t="shared" si="59"/>
        <v/>
      </c>
      <c r="Q476"/>
      <c r="R476"/>
      <c r="S476" s="151">
        <f t="shared" si="53"/>
        <v>129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4160</v>
      </c>
      <c r="D477" s="1" t="s">
        <v>4165</v>
      </c>
      <c r="E477" s="18" t="s">
        <v>4201</v>
      </c>
      <c r="F477" s="18" t="s">
        <v>4201</v>
      </c>
      <c r="G477" s="143">
        <v>0</v>
      </c>
      <c r="H477" s="143">
        <v>0</v>
      </c>
      <c r="I477" s="37" t="s">
        <v>4198</v>
      </c>
      <c r="J477" s="37" t="s">
        <v>2191</v>
      </c>
      <c r="K477" s="134" t="s">
        <v>4586</v>
      </c>
      <c r="L477" s="9"/>
      <c r="M477" s="21" t="s">
        <v>4227</v>
      </c>
      <c r="N477" s="21" t="s">
        <v>3785</v>
      </c>
      <c r="O477"/>
      <c r="P477" t="str">
        <f t="shared" si="59"/>
        <v/>
      </c>
      <c r="Q477"/>
      <c r="R477"/>
      <c r="S477" s="151">
        <f t="shared" si="53"/>
        <v>129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4160</v>
      </c>
      <c r="D478" s="1" t="s">
        <v>4166</v>
      </c>
      <c r="E478" s="18" t="s">
        <v>4202</v>
      </c>
      <c r="F478" s="18" t="s">
        <v>4202</v>
      </c>
      <c r="G478" s="143">
        <v>0</v>
      </c>
      <c r="H478" s="143">
        <v>0</v>
      </c>
      <c r="I478" s="37" t="s">
        <v>4198</v>
      </c>
      <c r="J478" s="37" t="s">
        <v>2191</v>
      </c>
      <c r="K478" s="134" t="s">
        <v>4586</v>
      </c>
      <c r="L478" s="9"/>
      <c r="M478" s="21" t="s">
        <v>4228</v>
      </c>
      <c r="N478" s="21" t="s">
        <v>3785</v>
      </c>
      <c r="O478"/>
      <c r="P478" t="str">
        <f t="shared" si="59"/>
        <v/>
      </c>
      <c r="Q478"/>
      <c r="R478"/>
      <c r="S478" s="151">
        <f t="shared" si="53"/>
        <v>129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4160</v>
      </c>
      <c r="D479" s="1" t="s">
        <v>4167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4198</v>
      </c>
      <c r="J479" s="37" t="s">
        <v>2191</v>
      </c>
      <c r="K479" s="134" t="s">
        <v>4586</v>
      </c>
      <c r="L479" s="9"/>
      <c r="M479" s="21" t="s">
        <v>4229</v>
      </c>
      <c r="N479" s="21" t="s">
        <v>3785</v>
      </c>
      <c r="O479"/>
      <c r="P479" t="str">
        <f t="shared" si="59"/>
        <v/>
      </c>
      <c r="Q479"/>
      <c r="R479"/>
      <c r="S479" s="151">
        <f t="shared" si="53"/>
        <v>129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4160</v>
      </c>
      <c r="D480" s="1" t="s">
        <v>4168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4198</v>
      </c>
      <c r="J480" s="37" t="s">
        <v>2191</v>
      </c>
      <c r="K480" s="134" t="s">
        <v>4586</v>
      </c>
      <c r="L480" s="9"/>
      <c r="M480" s="21" t="s">
        <v>4230</v>
      </c>
      <c r="N480" s="21" t="s">
        <v>3785</v>
      </c>
      <c r="O480"/>
      <c r="P480" t="str">
        <f t="shared" si="59"/>
        <v/>
      </c>
      <c r="Q480"/>
      <c r="R480"/>
      <c r="S480" s="151">
        <f t="shared" si="53"/>
        <v>129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4160</v>
      </c>
      <c r="D481" s="30" t="s">
        <v>4297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4198</v>
      </c>
      <c r="J481" s="37" t="s">
        <v>2191</v>
      </c>
      <c r="K481" s="134" t="s">
        <v>4586</v>
      </c>
      <c r="L481" s="9"/>
      <c r="M481" s="31" t="s">
        <v>4300</v>
      </c>
      <c r="N481" s="21" t="s">
        <v>3785</v>
      </c>
      <c r="O481"/>
      <c r="P481" t="str">
        <f t="shared" si="59"/>
        <v/>
      </c>
      <c r="Q481"/>
      <c r="R481"/>
      <c r="S481" s="151">
        <f t="shared" si="53"/>
        <v>129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4160</v>
      </c>
      <c r="D482" s="1" t="s">
        <v>4169</v>
      </c>
      <c r="E482" s="18" t="s">
        <v>4203</v>
      </c>
      <c r="F482" s="18" t="s">
        <v>4203</v>
      </c>
      <c r="G482" s="143">
        <v>0</v>
      </c>
      <c r="H482" s="143">
        <v>0</v>
      </c>
      <c r="I482" s="37" t="s">
        <v>4198</v>
      </c>
      <c r="J482" s="37" t="s">
        <v>2191</v>
      </c>
      <c r="K482" s="134" t="s">
        <v>4586</v>
      </c>
      <c r="L482" s="9"/>
      <c r="M482" s="21" t="s">
        <v>4231</v>
      </c>
      <c r="N482" s="21" t="s">
        <v>3785</v>
      </c>
      <c r="O482"/>
      <c r="P482" t="str">
        <f t="shared" si="59"/>
        <v/>
      </c>
      <c r="Q482"/>
      <c r="R482"/>
      <c r="S482" s="151">
        <f t="shared" si="53"/>
        <v>129</v>
      </c>
      <c r="T482" s="3"/>
      <c r="U482" s="114"/>
      <c r="V482" s="114"/>
      <c r="W482" s="155" t="str">
        <f t="shared" si="54"/>
        <v/>
      </c>
      <c r="X482" s="105" t="str">
        <f t="shared" si="55"/>
        <v/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4160</v>
      </c>
      <c r="D483" s="1" t="s">
        <v>4170</v>
      </c>
      <c r="E483" s="18" t="s">
        <v>4204</v>
      </c>
      <c r="F483" s="18" t="s">
        <v>4204</v>
      </c>
      <c r="G483" s="143">
        <v>0</v>
      </c>
      <c r="H483" s="143">
        <v>0</v>
      </c>
      <c r="I483" s="37" t="s">
        <v>4198</v>
      </c>
      <c r="J483" s="37" t="s">
        <v>2191</v>
      </c>
      <c r="K483" s="134" t="s">
        <v>4586</v>
      </c>
      <c r="L483" s="9"/>
      <c r="M483" s="21" t="s">
        <v>4232</v>
      </c>
      <c r="N483" s="21" t="s">
        <v>3785</v>
      </c>
      <c r="O483"/>
      <c r="P483" t="str">
        <f t="shared" si="59"/>
        <v/>
      </c>
      <c r="Q483"/>
      <c r="R483"/>
      <c r="S483" s="151">
        <f t="shared" si="53"/>
        <v>129</v>
      </c>
      <c r="T483" s="3"/>
      <c r="U483" s="114"/>
      <c r="V483" s="114"/>
      <c r="W483" s="155" t="str">
        <f t="shared" si="54"/>
        <v/>
      </c>
      <c r="X483" s="105" t="str">
        <f t="shared" si="55"/>
        <v/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4160</v>
      </c>
      <c r="D484" s="1" t="s">
        <v>4171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4198</v>
      </c>
      <c r="J484" s="37" t="s">
        <v>2191</v>
      </c>
      <c r="K484" s="134" t="s">
        <v>4586</v>
      </c>
      <c r="L484" s="9"/>
      <c r="M484" s="21" t="s">
        <v>4233</v>
      </c>
      <c r="N484" s="21" t="s">
        <v>3785</v>
      </c>
      <c r="O484"/>
      <c r="P484" t="str">
        <f t="shared" si="59"/>
        <v/>
      </c>
      <c r="Q484"/>
      <c r="R484"/>
      <c r="S484" s="151">
        <f t="shared" si="53"/>
        <v>129</v>
      </c>
      <c r="T484" s="3"/>
      <c r="U484" s="114"/>
      <c r="V484" s="114"/>
      <c r="W484" s="155" t="str">
        <f t="shared" si="54"/>
        <v/>
      </c>
      <c r="X484" s="105" t="str">
        <f t="shared" si="55"/>
        <v/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4160</v>
      </c>
      <c r="D485" s="1" t="s">
        <v>4172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4198</v>
      </c>
      <c r="J485" s="37" t="s">
        <v>2191</v>
      </c>
      <c r="K485" s="134" t="s">
        <v>4586</v>
      </c>
      <c r="L485" s="9"/>
      <c r="M485" s="21" t="s">
        <v>4234</v>
      </c>
      <c r="N485" s="21" t="s">
        <v>3785</v>
      </c>
      <c r="O485"/>
      <c r="P485" t="str">
        <f t="shared" si="59"/>
        <v/>
      </c>
      <c r="Q485"/>
      <c r="R485"/>
      <c r="S485" s="151">
        <f t="shared" si="53"/>
        <v>129</v>
      </c>
      <c r="T485" s="3"/>
      <c r="U485" s="114"/>
      <c r="V485" s="114"/>
      <c r="W485" s="155" t="str">
        <f t="shared" si="54"/>
        <v/>
      </c>
      <c r="X485" s="105" t="str">
        <f t="shared" si="55"/>
        <v/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4160</v>
      </c>
      <c r="D486" s="1" t="s">
        <v>4173</v>
      </c>
      <c r="E486" s="18" t="s">
        <v>4205</v>
      </c>
      <c r="F486" s="18" t="s">
        <v>4205</v>
      </c>
      <c r="G486" s="143">
        <v>0</v>
      </c>
      <c r="H486" s="143">
        <v>0</v>
      </c>
      <c r="I486" s="37" t="s">
        <v>4198</v>
      </c>
      <c r="J486" s="37" t="s">
        <v>2191</v>
      </c>
      <c r="K486" s="134" t="s">
        <v>4586</v>
      </c>
      <c r="L486" s="9"/>
      <c r="M486" s="21" t="s">
        <v>4235</v>
      </c>
      <c r="N486" s="21" t="s">
        <v>3785</v>
      </c>
      <c r="O486"/>
      <c r="P486" t="str">
        <f t="shared" si="59"/>
        <v/>
      </c>
      <c r="Q486"/>
      <c r="R486"/>
      <c r="S486" s="151">
        <f t="shared" si="53"/>
        <v>129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4160</v>
      </c>
      <c r="D487" s="1" t="s">
        <v>4161</v>
      </c>
      <c r="E487" s="18" t="s">
        <v>4206</v>
      </c>
      <c r="F487" s="18" t="s">
        <v>4206</v>
      </c>
      <c r="G487" s="143">
        <v>0</v>
      </c>
      <c r="H487" s="143">
        <v>0</v>
      </c>
      <c r="I487" s="37" t="s">
        <v>4198</v>
      </c>
      <c r="J487" s="37" t="s">
        <v>2191</v>
      </c>
      <c r="K487" s="134" t="s">
        <v>4586</v>
      </c>
      <c r="L487" s="9"/>
      <c r="M487" s="21" t="s">
        <v>4236</v>
      </c>
      <c r="N487" s="21" t="s">
        <v>3785</v>
      </c>
      <c r="O487"/>
      <c r="P487" t="str">
        <f t="shared" si="59"/>
        <v/>
      </c>
      <c r="Q487"/>
      <c r="R487"/>
      <c r="S487" s="151">
        <f t="shared" si="53"/>
        <v>129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4160</v>
      </c>
      <c r="D488" s="1" t="s">
        <v>4174</v>
      </c>
      <c r="E488" s="18" t="s">
        <v>4207</v>
      </c>
      <c r="F488" s="18" t="s">
        <v>4207</v>
      </c>
      <c r="G488" s="143">
        <v>0</v>
      </c>
      <c r="H488" s="143">
        <v>0</v>
      </c>
      <c r="I488" s="37" t="s">
        <v>4198</v>
      </c>
      <c r="J488" s="37" t="s">
        <v>2191</v>
      </c>
      <c r="K488" s="134" t="s">
        <v>4586</v>
      </c>
      <c r="L488" s="9"/>
      <c r="M488" s="21" t="s">
        <v>4237</v>
      </c>
      <c r="N488" s="21" t="s">
        <v>3785</v>
      </c>
      <c r="O488"/>
      <c r="P488" t="str">
        <f t="shared" si="59"/>
        <v/>
      </c>
      <c r="Q488"/>
      <c r="R488"/>
      <c r="S488" s="151">
        <f t="shared" si="53"/>
        <v>129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4160</v>
      </c>
      <c r="D489" s="1" t="s">
        <v>4175</v>
      </c>
      <c r="E489" s="18" t="s">
        <v>1094</v>
      </c>
      <c r="F489" s="141" t="s">
        <v>1094</v>
      </c>
      <c r="G489" s="143">
        <v>0</v>
      </c>
      <c r="H489" s="143">
        <v>0</v>
      </c>
      <c r="I489" s="37" t="s">
        <v>4198</v>
      </c>
      <c r="J489" s="37" t="s">
        <v>2191</v>
      </c>
      <c r="K489" s="134" t="s">
        <v>4586</v>
      </c>
      <c r="L489" s="9"/>
      <c r="M489" s="21" t="s">
        <v>4238</v>
      </c>
      <c r="N489" s="21" t="s">
        <v>3785</v>
      </c>
      <c r="O489"/>
      <c r="P489" t="str">
        <f t="shared" si="59"/>
        <v/>
      </c>
      <c r="Q489"/>
      <c r="R489"/>
      <c r="S489" s="151">
        <f t="shared" si="53"/>
        <v>129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4160</v>
      </c>
      <c r="D490" s="1" t="s">
        <v>4162</v>
      </c>
      <c r="E490" s="137" t="s">
        <v>4224</v>
      </c>
      <c r="F490" s="140" t="s">
        <v>4224</v>
      </c>
      <c r="G490" s="143">
        <v>0</v>
      </c>
      <c r="H490" s="143">
        <v>0</v>
      </c>
      <c r="I490" s="37" t="s">
        <v>4198</v>
      </c>
      <c r="J490" s="37" t="s">
        <v>2191</v>
      </c>
      <c r="K490" s="134" t="s">
        <v>4586</v>
      </c>
      <c r="L490" s="9"/>
      <c r="M490" s="21" t="s">
        <v>4239</v>
      </c>
      <c r="N490" s="21" t="s">
        <v>3785</v>
      </c>
      <c r="O490"/>
      <c r="P490" t="str">
        <f t="shared" si="59"/>
        <v/>
      </c>
      <c r="Q490"/>
      <c r="R490"/>
      <c r="S490" s="151">
        <f t="shared" si="53"/>
        <v>129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4160</v>
      </c>
      <c r="D491" s="1" t="s">
        <v>4176</v>
      </c>
      <c r="E491" s="137" t="s">
        <v>4208</v>
      </c>
      <c r="F491" s="140" t="s">
        <v>4208</v>
      </c>
      <c r="G491" s="143">
        <v>0</v>
      </c>
      <c r="H491" s="143">
        <v>0</v>
      </c>
      <c r="I491" s="37" t="s">
        <v>4198</v>
      </c>
      <c r="J491" s="37" t="s">
        <v>2191</v>
      </c>
      <c r="K491" s="134" t="s">
        <v>4586</v>
      </c>
      <c r="L491" s="9"/>
      <c r="M491" s="21" t="s">
        <v>4240</v>
      </c>
      <c r="N491" s="21" t="s">
        <v>3785</v>
      </c>
      <c r="O491"/>
      <c r="P491" t="str">
        <f t="shared" si="59"/>
        <v/>
      </c>
      <c r="Q491"/>
      <c r="R491"/>
      <c r="S491" s="151">
        <f t="shared" si="53"/>
        <v>129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4160</v>
      </c>
      <c r="D492" s="1" t="s">
        <v>4177</v>
      </c>
      <c r="E492" s="18" t="s">
        <v>4209</v>
      </c>
      <c r="F492" s="18" t="s">
        <v>4209</v>
      </c>
      <c r="G492" s="143">
        <v>0</v>
      </c>
      <c r="H492" s="143">
        <v>0</v>
      </c>
      <c r="I492" s="37" t="s">
        <v>4198</v>
      </c>
      <c r="J492" s="37" t="s">
        <v>2191</v>
      </c>
      <c r="K492" s="134" t="s">
        <v>4586</v>
      </c>
      <c r="L492" s="9"/>
      <c r="M492" s="21" t="s">
        <v>4241</v>
      </c>
      <c r="N492" s="21" t="s">
        <v>3785</v>
      </c>
      <c r="O492"/>
      <c r="P492" t="str">
        <f t="shared" si="59"/>
        <v/>
      </c>
      <c r="Q492"/>
      <c r="R492"/>
      <c r="S492" s="151">
        <f t="shared" si="53"/>
        <v>129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4160</v>
      </c>
      <c r="D493" s="1" t="s">
        <v>4178</v>
      </c>
      <c r="E493" s="18" t="s">
        <v>3865</v>
      </c>
      <c r="F493" s="18" t="s">
        <v>3865</v>
      </c>
      <c r="G493" s="143">
        <v>0</v>
      </c>
      <c r="H493" s="143">
        <v>0</v>
      </c>
      <c r="I493" s="37" t="s">
        <v>4198</v>
      </c>
      <c r="J493" s="37" t="s">
        <v>2191</v>
      </c>
      <c r="K493" s="134" t="s">
        <v>4586</v>
      </c>
      <c r="L493" s="9"/>
      <c r="M493" s="21" t="s">
        <v>4242</v>
      </c>
      <c r="N493" s="21" t="s">
        <v>3785</v>
      </c>
      <c r="O493"/>
      <c r="P493" t="str">
        <f t="shared" si="59"/>
        <v/>
      </c>
      <c r="Q493"/>
      <c r="R493"/>
      <c r="S493" s="151">
        <f t="shared" si="53"/>
        <v>129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4160</v>
      </c>
      <c r="D494" s="1" t="s">
        <v>4179</v>
      </c>
      <c r="E494" s="18" t="s">
        <v>4210</v>
      </c>
      <c r="F494" s="18" t="s">
        <v>4210</v>
      </c>
      <c r="G494" s="62">
        <v>0</v>
      </c>
      <c r="H494" s="62">
        <v>0</v>
      </c>
      <c r="I494" s="37" t="s">
        <v>4198</v>
      </c>
      <c r="J494" s="37" t="s">
        <v>2191</v>
      </c>
      <c r="K494" s="134" t="s">
        <v>4586</v>
      </c>
      <c r="L494" s="9"/>
      <c r="M494" s="21" t="s">
        <v>4243</v>
      </c>
      <c r="N494" s="21" t="s">
        <v>3785</v>
      </c>
      <c r="O494"/>
      <c r="P494" t="str">
        <f t="shared" si="59"/>
        <v/>
      </c>
      <c r="Q494"/>
      <c r="R494"/>
      <c r="S494" s="151">
        <f t="shared" si="53"/>
        <v>129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4160</v>
      </c>
      <c r="D495" s="1" t="s">
        <v>4159</v>
      </c>
      <c r="E495" s="18" t="s">
        <v>1087</v>
      </c>
      <c r="F495" s="18" t="s">
        <v>1087</v>
      </c>
      <c r="G495" s="143">
        <v>0</v>
      </c>
      <c r="H495" s="143">
        <v>0</v>
      </c>
      <c r="I495" s="37" t="s">
        <v>4198</v>
      </c>
      <c r="J495" s="37" t="s">
        <v>2191</v>
      </c>
      <c r="K495" s="134" t="s">
        <v>4586</v>
      </c>
      <c r="L495" s="9"/>
      <c r="M495" s="21" t="s">
        <v>4244</v>
      </c>
      <c r="N495" s="21" t="s">
        <v>3785</v>
      </c>
      <c r="O495"/>
      <c r="P495" t="str">
        <f t="shared" si="59"/>
        <v/>
      </c>
      <c r="Q495"/>
      <c r="R495"/>
      <c r="S495" s="151">
        <f t="shared" si="53"/>
        <v>129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4160</v>
      </c>
      <c r="D496" s="1" t="s">
        <v>4180</v>
      </c>
      <c r="E496" s="18" t="s">
        <v>4211</v>
      </c>
      <c r="F496" s="18" t="s">
        <v>4211</v>
      </c>
      <c r="G496" s="143">
        <v>0</v>
      </c>
      <c r="H496" s="143">
        <v>0</v>
      </c>
      <c r="I496" s="37" t="s">
        <v>4198</v>
      </c>
      <c r="J496" s="37" t="s">
        <v>2191</v>
      </c>
      <c r="K496" s="134" t="s">
        <v>4586</v>
      </c>
      <c r="L496" s="9"/>
      <c r="M496" s="21" t="s">
        <v>4245</v>
      </c>
      <c r="N496" s="21" t="s">
        <v>3785</v>
      </c>
      <c r="O496"/>
      <c r="P496" t="str">
        <f t="shared" si="59"/>
        <v/>
      </c>
      <c r="Q496"/>
      <c r="R496"/>
      <c r="S496" s="151">
        <f t="shared" si="53"/>
        <v>129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4160</v>
      </c>
      <c r="D497" s="1" t="s">
        <v>4181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4198</v>
      </c>
      <c r="J497" s="37" t="s">
        <v>2191</v>
      </c>
      <c r="K497" s="134" t="s">
        <v>4586</v>
      </c>
      <c r="L497" s="9"/>
      <c r="M497" s="21" t="s">
        <v>4246</v>
      </c>
      <c r="N497" s="21" t="s">
        <v>3785</v>
      </c>
      <c r="O497"/>
      <c r="P497" t="str">
        <f t="shared" si="59"/>
        <v/>
      </c>
      <c r="Q497"/>
      <c r="R497"/>
      <c r="S497" s="151">
        <f t="shared" si="53"/>
        <v>129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4160</v>
      </c>
      <c r="D498" s="1" t="s">
        <v>4182</v>
      </c>
      <c r="E498" s="18" t="s">
        <v>4212</v>
      </c>
      <c r="F498" s="18" t="s">
        <v>4212</v>
      </c>
      <c r="G498" s="143">
        <v>0</v>
      </c>
      <c r="H498" s="143">
        <v>0</v>
      </c>
      <c r="I498" s="37" t="s">
        <v>4198</v>
      </c>
      <c r="J498" s="37" t="s">
        <v>2191</v>
      </c>
      <c r="K498" s="134" t="s">
        <v>4586</v>
      </c>
      <c r="L498" s="9"/>
      <c r="M498" s="21" t="s">
        <v>4247</v>
      </c>
      <c r="N498" s="21" t="s">
        <v>3785</v>
      </c>
      <c r="O498"/>
      <c r="P498" t="str">
        <f t="shared" si="59"/>
        <v/>
      </c>
      <c r="Q498"/>
      <c r="R498"/>
      <c r="S498" s="151">
        <f t="shared" si="53"/>
        <v>129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4160</v>
      </c>
      <c r="D499" s="1" t="s">
        <v>4183</v>
      </c>
      <c r="E499" s="18" t="s">
        <v>374</v>
      </c>
      <c r="F499" s="18" t="s">
        <v>374</v>
      </c>
      <c r="G499" s="143">
        <v>0</v>
      </c>
      <c r="H499" s="143">
        <v>0</v>
      </c>
      <c r="I499" s="37" t="s">
        <v>4198</v>
      </c>
      <c r="J499" s="37" t="s">
        <v>2191</v>
      </c>
      <c r="K499" s="134" t="s">
        <v>4586</v>
      </c>
      <c r="L499" s="9"/>
      <c r="M499" s="21" t="s">
        <v>4248</v>
      </c>
      <c r="N499" s="21" t="s">
        <v>3785</v>
      </c>
      <c r="O499"/>
      <c r="P499" t="str">
        <f t="shared" si="59"/>
        <v/>
      </c>
      <c r="Q499"/>
      <c r="R499"/>
      <c r="S499" s="151">
        <f t="shared" si="53"/>
        <v>129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4160</v>
      </c>
      <c r="D500" s="1" t="s">
        <v>4184</v>
      </c>
      <c r="E500" s="18" t="s">
        <v>2003</v>
      </c>
      <c r="F500" s="18" t="s">
        <v>2003</v>
      </c>
      <c r="G500" s="143">
        <v>0</v>
      </c>
      <c r="H500" s="143">
        <v>0</v>
      </c>
      <c r="I500" s="37" t="s">
        <v>4198</v>
      </c>
      <c r="J500" s="37" t="s">
        <v>2191</v>
      </c>
      <c r="K500" s="134" t="s">
        <v>4586</v>
      </c>
      <c r="L500" s="9"/>
      <c r="M500" s="21" t="s">
        <v>4249</v>
      </c>
      <c r="N500" s="21" t="s">
        <v>3785</v>
      </c>
      <c r="O500"/>
      <c r="P500" t="str">
        <f t="shared" si="59"/>
        <v/>
      </c>
      <c r="Q500"/>
      <c r="R500"/>
      <c r="S500" s="151">
        <f t="shared" si="53"/>
        <v>129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4160</v>
      </c>
      <c r="D501" s="1" t="s">
        <v>4185</v>
      </c>
      <c r="E501" s="18" t="s">
        <v>4213</v>
      </c>
      <c r="F501" s="18" t="s">
        <v>4213</v>
      </c>
      <c r="G501" s="62">
        <v>0</v>
      </c>
      <c r="H501" s="62">
        <v>0</v>
      </c>
      <c r="I501" s="37" t="s">
        <v>4198</v>
      </c>
      <c r="J501" s="37" t="s">
        <v>2191</v>
      </c>
      <c r="K501" s="134" t="s">
        <v>4586</v>
      </c>
      <c r="L501" s="9"/>
      <c r="M501" s="21" t="s">
        <v>4250</v>
      </c>
      <c r="N501" s="21" t="s">
        <v>3785</v>
      </c>
      <c r="O501"/>
      <c r="P501" t="str">
        <f t="shared" si="59"/>
        <v/>
      </c>
      <c r="Q501"/>
      <c r="R501"/>
      <c r="S501" s="151">
        <f t="shared" si="53"/>
        <v>129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4160</v>
      </c>
      <c r="D502" s="1" t="s">
        <v>4186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4198</v>
      </c>
      <c r="J502" s="37" t="s">
        <v>2191</v>
      </c>
      <c r="K502" s="134" t="s">
        <v>4586</v>
      </c>
      <c r="L502" s="9"/>
      <c r="M502" s="21" t="s">
        <v>4251</v>
      </c>
      <c r="N502" s="21" t="s">
        <v>3785</v>
      </c>
      <c r="O502"/>
      <c r="P502" t="str">
        <f t="shared" si="59"/>
        <v/>
      </c>
      <c r="Q502"/>
      <c r="R502"/>
      <c r="S502" s="151">
        <f t="shared" si="53"/>
        <v>129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4160</v>
      </c>
      <c r="D503" s="30" t="s">
        <v>4298</v>
      </c>
      <c r="E503" s="87" t="s">
        <v>4299</v>
      </c>
      <c r="F503" s="87" t="s">
        <v>4299</v>
      </c>
      <c r="G503" s="143">
        <v>0</v>
      </c>
      <c r="H503" s="143">
        <v>0</v>
      </c>
      <c r="I503" s="37" t="s">
        <v>4198</v>
      </c>
      <c r="J503" s="37" t="s">
        <v>2191</v>
      </c>
      <c r="K503" s="134" t="s">
        <v>4586</v>
      </c>
      <c r="L503" s="9"/>
      <c r="M503" s="31" t="s">
        <v>4301</v>
      </c>
      <c r="N503" s="21" t="s">
        <v>3785</v>
      </c>
      <c r="O503"/>
      <c r="P503" t="str">
        <f t="shared" si="59"/>
        <v/>
      </c>
      <c r="Q503"/>
      <c r="R503"/>
      <c r="S503" s="151">
        <f t="shared" si="53"/>
        <v>129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4160</v>
      </c>
      <c r="D504" s="1" t="s">
        <v>4187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4198</v>
      </c>
      <c r="J504" s="37" t="s">
        <v>2191</v>
      </c>
      <c r="K504" s="134" t="s">
        <v>4586</v>
      </c>
      <c r="L504" s="9"/>
      <c r="M504" s="21" t="s">
        <v>4252</v>
      </c>
      <c r="N504" s="21" t="s">
        <v>3785</v>
      </c>
      <c r="O504"/>
      <c r="P504" t="str">
        <f t="shared" si="59"/>
        <v/>
      </c>
      <c r="Q504"/>
      <c r="R504"/>
      <c r="S504" s="151">
        <f t="shared" si="53"/>
        <v>129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4160</v>
      </c>
      <c r="D505" s="1" t="s">
        <v>4188</v>
      </c>
      <c r="E505" s="18" t="s">
        <v>4214</v>
      </c>
      <c r="F505" s="18" t="s">
        <v>4214</v>
      </c>
      <c r="G505" s="143">
        <v>0</v>
      </c>
      <c r="H505" s="143">
        <v>0</v>
      </c>
      <c r="I505" s="37" t="s">
        <v>4198</v>
      </c>
      <c r="J505" s="37" t="s">
        <v>2191</v>
      </c>
      <c r="K505" s="134" t="s">
        <v>4586</v>
      </c>
      <c r="L505" s="9"/>
      <c r="M505" s="21" t="s">
        <v>4253</v>
      </c>
      <c r="N505" s="21" t="s">
        <v>3785</v>
      </c>
      <c r="O505"/>
      <c r="P505" t="str">
        <f t="shared" si="59"/>
        <v/>
      </c>
      <c r="Q505"/>
      <c r="R505"/>
      <c r="S505" s="151">
        <f t="shared" si="53"/>
        <v>129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4160</v>
      </c>
      <c r="D506" s="1" t="s">
        <v>4189</v>
      </c>
      <c r="E506" s="18" t="s">
        <v>4215</v>
      </c>
      <c r="F506" s="18" t="s">
        <v>4215</v>
      </c>
      <c r="G506" s="143">
        <v>0</v>
      </c>
      <c r="H506" s="143">
        <v>0</v>
      </c>
      <c r="I506" s="37" t="s">
        <v>4198</v>
      </c>
      <c r="J506" s="37" t="s">
        <v>2191</v>
      </c>
      <c r="K506" s="134" t="s">
        <v>4586</v>
      </c>
      <c r="L506" s="9"/>
      <c r="M506" s="21" t="s">
        <v>4254</v>
      </c>
      <c r="N506" s="21" t="s">
        <v>3785</v>
      </c>
      <c r="O506"/>
      <c r="P506" t="str">
        <f t="shared" si="59"/>
        <v/>
      </c>
      <c r="Q506"/>
      <c r="R506"/>
      <c r="S506" s="151">
        <f t="shared" si="53"/>
        <v>129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4160</v>
      </c>
      <c r="D507" s="1" t="s">
        <v>4190</v>
      </c>
      <c r="E507" s="18" t="s">
        <v>4216</v>
      </c>
      <c r="F507" s="18" t="s">
        <v>4216</v>
      </c>
      <c r="G507" s="143">
        <v>0</v>
      </c>
      <c r="H507" s="143">
        <v>0</v>
      </c>
      <c r="I507" s="37" t="s">
        <v>4198</v>
      </c>
      <c r="J507" s="37" t="s">
        <v>2191</v>
      </c>
      <c r="K507" s="134" t="s">
        <v>4586</v>
      </c>
      <c r="L507" s="9"/>
      <c r="M507" s="21" t="s">
        <v>4255</v>
      </c>
      <c r="N507" s="21" t="s">
        <v>3785</v>
      </c>
      <c r="O507"/>
      <c r="P507" t="str">
        <f t="shared" si="59"/>
        <v/>
      </c>
      <c r="Q507"/>
      <c r="R507"/>
      <c r="S507" s="151">
        <f t="shared" si="53"/>
        <v>129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4160</v>
      </c>
      <c r="D508" s="1" t="s">
        <v>4191</v>
      </c>
      <c r="E508" s="18" t="s">
        <v>4217</v>
      </c>
      <c r="F508" s="18" t="s">
        <v>4217</v>
      </c>
      <c r="G508" s="143">
        <v>0</v>
      </c>
      <c r="H508" s="143">
        <v>0</v>
      </c>
      <c r="I508" s="37" t="s">
        <v>4198</v>
      </c>
      <c r="J508" s="37" t="s">
        <v>2191</v>
      </c>
      <c r="K508" s="134" t="s">
        <v>4586</v>
      </c>
      <c r="L508" s="9"/>
      <c r="M508" s="21" t="s">
        <v>4256</v>
      </c>
      <c r="N508" s="21" t="s">
        <v>3785</v>
      </c>
      <c r="O508"/>
      <c r="P508" t="str">
        <f t="shared" si="59"/>
        <v/>
      </c>
      <c r="Q508"/>
      <c r="R508"/>
      <c r="S508" s="151">
        <f t="shared" si="53"/>
        <v>129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4160</v>
      </c>
      <c r="D509" s="1" t="s">
        <v>4192</v>
      </c>
      <c r="E509" s="18" t="s">
        <v>4218</v>
      </c>
      <c r="F509" s="18" t="s">
        <v>4218</v>
      </c>
      <c r="G509" s="143">
        <v>0</v>
      </c>
      <c r="H509" s="143">
        <v>0</v>
      </c>
      <c r="I509" s="37" t="s">
        <v>4198</v>
      </c>
      <c r="J509" s="37" t="s">
        <v>2191</v>
      </c>
      <c r="K509" s="134" t="s">
        <v>4586</v>
      </c>
      <c r="L509" s="9"/>
      <c r="M509" s="21" t="s">
        <v>4257</v>
      </c>
      <c r="N509" s="21" t="s">
        <v>3785</v>
      </c>
      <c r="O509"/>
      <c r="P509" t="str">
        <f t="shared" si="59"/>
        <v/>
      </c>
      <c r="Q509"/>
      <c r="R509"/>
      <c r="S509" s="151">
        <f t="shared" si="53"/>
        <v>129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4160</v>
      </c>
      <c r="D510" s="1" t="s">
        <v>4193</v>
      </c>
      <c r="E510" s="18" t="s">
        <v>4219</v>
      </c>
      <c r="F510" s="18" t="s">
        <v>4219</v>
      </c>
      <c r="G510" s="143">
        <v>0</v>
      </c>
      <c r="H510" s="143">
        <v>0</v>
      </c>
      <c r="I510" s="37" t="s">
        <v>4198</v>
      </c>
      <c r="J510" s="37" t="s">
        <v>2191</v>
      </c>
      <c r="K510" s="134" t="s">
        <v>4586</v>
      </c>
      <c r="L510" s="9"/>
      <c r="M510" s="21" t="s">
        <v>4258</v>
      </c>
      <c r="N510" s="21" t="s">
        <v>3785</v>
      </c>
      <c r="O510"/>
      <c r="P510" t="str">
        <f t="shared" si="59"/>
        <v/>
      </c>
      <c r="Q510"/>
      <c r="R510"/>
      <c r="S510" s="151">
        <f t="shared" si="53"/>
        <v>129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4160</v>
      </c>
      <c r="D511" s="1" t="s">
        <v>4194</v>
      </c>
      <c r="E511" s="18" t="s">
        <v>4220</v>
      </c>
      <c r="F511" s="18" t="s">
        <v>4220</v>
      </c>
      <c r="G511" s="62">
        <v>0</v>
      </c>
      <c r="H511" s="62">
        <v>0</v>
      </c>
      <c r="I511" s="37" t="s">
        <v>4198</v>
      </c>
      <c r="J511" s="37" t="s">
        <v>2191</v>
      </c>
      <c r="K511" s="134" t="s">
        <v>4586</v>
      </c>
      <c r="L511" s="9"/>
      <c r="M511" s="21" t="s">
        <v>4259</v>
      </c>
      <c r="N511" s="21" t="s">
        <v>3785</v>
      </c>
      <c r="O511"/>
      <c r="P511" t="str">
        <f t="shared" si="59"/>
        <v/>
      </c>
      <c r="Q511"/>
      <c r="R511"/>
      <c r="S511" s="151">
        <f t="shared" si="53"/>
        <v>129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4160</v>
      </c>
      <c r="D512" s="1" t="s">
        <v>4195</v>
      </c>
      <c r="E512" s="18" t="s">
        <v>4221</v>
      </c>
      <c r="F512" s="18" t="s">
        <v>4221</v>
      </c>
      <c r="G512" s="143">
        <v>0</v>
      </c>
      <c r="H512" s="143">
        <v>0</v>
      </c>
      <c r="I512" s="37" t="s">
        <v>4198</v>
      </c>
      <c r="J512" s="37" t="s">
        <v>2191</v>
      </c>
      <c r="K512" s="134" t="s">
        <v>4586</v>
      </c>
      <c r="L512" s="9"/>
      <c r="M512" s="21" t="s">
        <v>4260</v>
      </c>
      <c r="N512" s="21" t="s">
        <v>3785</v>
      </c>
      <c r="O512"/>
      <c r="P512" t="str">
        <f t="shared" si="59"/>
        <v/>
      </c>
      <c r="Q512"/>
      <c r="R512"/>
      <c r="S512" s="151">
        <f t="shared" si="53"/>
        <v>129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4160</v>
      </c>
      <c r="D513" s="1" t="s">
        <v>4196</v>
      </c>
      <c r="E513" s="18" t="s">
        <v>4222</v>
      </c>
      <c r="F513" s="18" t="s">
        <v>4222</v>
      </c>
      <c r="G513" s="143">
        <v>0</v>
      </c>
      <c r="H513" s="143">
        <v>0</v>
      </c>
      <c r="I513" s="37" t="s">
        <v>4198</v>
      </c>
      <c r="J513" s="37" t="s">
        <v>2191</v>
      </c>
      <c r="K513" s="134" t="s">
        <v>4586</v>
      </c>
      <c r="L513" s="9"/>
      <c r="M513" s="21" t="s">
        <v>4261</v>
      </c>
      <c r="N513" s="21" t="s">
        <v>3785</v>
      </c>
      <c r="O513"/>
      <c r="P513" t="str">
        <f t="shared" si="59"/>
        <v/>
      </c>
      <c r="Q513"/>
      <c r="R513"/>
      <c r="S513" s="151">
        <f t="shared" si="53"/>
        <v>129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4160</v>
      </c>
      <c r="D514" s="1" t="s">
        <v>4197</v>
      </c>
      <c r="E514" s="18" t="s">
        <v>4223</v>
      </c>
      <c r="F514" s="18" t="s">
        <v>4223</v>
      </c>
      <c r="G514" s="143">
        <v>0</v>
      </c>
      <c r="H514" s="143">
        <v>0</v>
      </c>
      <c r="I514" s="37" t="s">
        <v>4198</v>
      </c>
      <c r="J514" s="37" t="s">
        <v>2191</v>
      </c>
      <c r="K514" s="134" t="s">
        <v>4586</v>
      </c>
      <c r="L514" s="9"/>
      <c r="M514" s="21" t="s">
        <v>4262</v>
      </c>
      <c r="N514" s="21" t="s">
        <v>3785</v>
      </c>
      <c r="O514"/>
      <c r="P514" t="str">
        <f t="shared" si="59"/>
        <v/>
      </c>
      <c r="Q514"/>
      <c r="R514"/>
      <c r="S514" s="151">
        <f t="shared" si="53"/>
        <v>129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2219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2191</v>
      </c>
      <c r="K515" s="159" t="s">
        <v>4586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129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2219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2191</v>
      </c>
      <c r="K516" s="159" t="s">
        <v>4586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129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2219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2191</v>
      </c>
      <c r="K517" s="159" t="s">
        <v>4586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129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2219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2191</v>
      </c>
      <c r="K518" s="159" t="s">
        <v>4586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129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2219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2191</v>
      </c>
      <c r="K519" s="159" t="s">
        <v>4586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129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2219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2191</v>
      </c>
      <c r="K520" s="159" t="s">
        <v>4586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129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2219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2191</v>
      </c>
      <c r="K521" s="159" t="s">
        <v>4586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129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2219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2191</v>
      </c>
      <c r="K522" s="159" t="s">
        <v>4586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129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2219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2191</v>
      </c>
      <c r="K523" s="159" t="s">
        <v>4586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129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2219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2191</v>
      </c>
      <c r="K524" s="159" t="s">
        <v>4586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129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2219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2191</v>
      </c>
      <c r="K525" s="159" t="s">
        <v>4586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129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2219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2191</v>
      </c>
      <c r="K526" s="159" t="s">
        <v>4586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129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2219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2191</v>
      </c>
      <c r="K527" s="159" t="s">
        <v>4586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129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2219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2191</v>
      </c>
      <c r="K528" s="159" t="s">
        <v>4586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129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2219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2191</v>
      </c>
      <c r="K529" s="159" t="s">
        <v>4586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129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2219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2191</v>
      </c>
      <c r="K530" s="159" t="s">
        <v>4586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129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2219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2191</v>
      </c>
      <c r="K531" s="159" t="s">
        <v>4586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129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2219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2191</v>
      </c>
      <c r="K532" s="159" t="s">
        <v>4586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129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2219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2191</v>
      </c>
      <c r="K533" s="159" t="s">
        <v>4586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129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2219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2191</v>
      </c>
      <c r="K534" s="159" t="s">
        <v>4586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129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2219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2191</v>
      </c>
      <c r="K535" s="159" t="s">
        <v>4586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129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2219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2191</v>
      </c>
      <c r="K536" s="159" t="s">
        <v>4586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129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2219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2191</v>
      </c>
      <c r="K537" s="159" t="s">
        <v>4586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129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129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129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4613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129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2289</v>
      </c>
      <c r="D541" s="1" t="s">
        <v>1344</v>
      </c>
      <c r="E541" s="16" t="s">
        <v>385</v>
      </c>
      <c r="F541" s="27" t="s">
        <v>385</v>
      </c>
      <c r="G541" s="151">
        <v>0</v>
      </c>
      <c r="H541" s="151">
        <v>0</v>
      </c>
      <c r="I541" s="27" t="s">
        <v>4295</v>
      </c>
      <c r="J541" s="16" t="s">
        <v>2191</v>
      </c>
      <c r="K541" s="134" t="s">
        <v>4586</v>
      </c>
      <c r="M541" s="21" t="s">
        <v>3005</v>
      </c>
      <c r="N541" s="21" t="s">
        <v>3785</v>
      </c>
      <c r="O541"/>
      <c r="P541" t="str">
        <f t="shared" si="67"/>
        <v/>
      </c>
      <c r="Q541"/>
      <c r="R541"/>
      <c r="S541" s="151">
        <f t="shared" si="62"/>
        <v>130</v>
      </c>
      <c r="T541" s="3" t="s">
        <v>4573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2289</v>
      </c>
      <c r="D542" s="1" t="s">
        <v>1345</v>
      </c>
      <c r="E542" s="16" t="s">
        <v>387</v>
      </c>
      <c r="F542" s="27" t="s">
        <v>387</v>
      </c>
      <c r="G542" s="151">
        <v>0</v>
      </c>
      <c r="H542" s="151">
        <v>0</v>
      </c>
      <c r="I542" s="27" t="s">
        <v>4295</v>
      </c>
      <c r="J542" s="16" t="s">
        <v>2191</v>
      </c>
      <c r="K542" s="134" t="s">
        <v>4586</v>
      </c>
      <c r="M542" s="21" t="s">
        <v>3006</v>
      </c>
      <c r="N542" s="21" t="s">
        <v>3785</v>
      </c>
      <c r="O542"/>
      <c r="P542" t="str">
        <f t="shared" si="67"/>
        <v/>
      </c>
      <c r="Q542"/>
      <c r="R542"/>
      <c r="S542" s="151">
        <f t="shared" si="62"/>
        <v>131</v>
      </c>
      <c r="T542" s="3" t="s">
        <v>4573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2289</v>
      </c>
      <c r="D543" s="1" t="s">
        <v>1346</v>
      </c>
      <c r="E543" s="16" t="s">
        <v>389</v>
      </c>
      <c r="F543" s="27" t="s">
        <v>389</v>
      </c>
      <c r="G543" s="151">
        <v>0</v>
      </c>
      <c r="H543" s="151">
        <v>0</v>
      </c>
      <c r="I543" s="27" t="s">
        <v>4295</v>
      </c>
      <c r="J543" s="16" t="s">
        <v>2191</v>
      </c>
      <c r="K543" s="134" t="s">
        <v>4586</v>
      </c>
      <c r="M543" s="21" t="s">
        <v>3007</v>
      </c>
      <c r="N543" s="21" t="s">
        <v>3785</v>
      </c>
      <c r="O543"/>
      <c r="P543" t="str">
        <f t="shared" si="67"/>
        <v/>
      </c>
      <c r="Q543"/>
      <c r="R543"/>
      <c r="S543" s="151">
        <f t="shared" si="62"/>
        <v>132</v>
      </c>
      <c r="T543" s="3" t="s">
        <v>4573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2289</v>
      </c>
      <c r="D544" s="1" t="s">
        <v>1347</v>
      </c>
      <c r="E544" s="16" t="s">
        <v>391</v>
      </c>
      <c r="F544" s="27" t="s">
        <v>391</v>
      </c>
      <c r="G544" s="151">
        <v>0</v>
      </c>
      <c r="H544" s="151">
        <v>0</v>
      </c>
      <c r="I544" s="27" t="s">
        <v>4295</v>
      </c>
      <c r="J544" s="16" t="s">
        <v>2191</v>
      </c>
      <c r="K544" s="134" t="s">
        <v>4586</v>
      </c>
      <c r="M544" s="21" t="s">
        <v>3008</v>
      </c>
      <c r="N544" s="21" t="s">
        <v>3785</v>
      </c>
      <c r="O544"/>
      <c r="P544" t="str">
        <f t="shared" si="67"/>
        <v/>
      </c>
      <c r="Q544"/>
      <c r="R544"/>
      <c r="S544" s="151">
        <f t="shared" si="62"/>
        <v>133</v>
      </c>
      <c r="T544" s="3" t="s">
        <v>4573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2289</v>
      </c>
      <c r="D545" s="1" t="s">
        <v>1348</v>
      </c>
      <c r="E545" s="16" t="s">
        <v>393</v>
      </c>
      <c r="F545" s="16" t="s">
        <v>393</v>
      </c>
      <c r="G545" s="151">
        <v>0</v>
      </c>
      <c r="H545" s="151">
        <v>0</v>
      </c>
      <c r="I545" s="27" t="s">
        <v>4295</v>
      </c>
      <c r="J545" s="16" t="s">
        <v>2191</v>
      </c>
      <c r="K545" s="134" t="s">
        <v>4586</v>
      </c>
      <c r="M545" s="21" t="s">
        <v>3009</v>
      </c>
      <c r="N545" s="21" t="s">
        <v>3785</v>
      </c>
      <c r="O545"/>
      <c r="P545" t="str">
        <f t="shared" si="67"/>
        <v/>
      </c>
      <c r="Q545"/>
      <c r="R545"/>
      <c r="S545" s="151">
        <f t="shared" si="62"/>
        <v>134</v>
      </c>
      <c r="T545" s="3" t="s">
        <v>4573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2289</v>
      </c>
      <c r="D546" s="1" t="s">
        <v>1349</v>
      </c>
      <c r="E546" s="16" t="s">
        <v>394</v>
      </c>
      <c r="F546" s="16" t="s">
        <v>394</v>
      </c>
      <c r="G546" s="151">
        <v>0</v>
      </c>
      <c r="H546" s="151">
        <v>0</v>
      </c>
      <c r="I546" s="27" t="s">
        <v>4295</v>
      </c>
      <c r="J546" s="16" t="s">
        <v>2191</v>
      </c>
      <c r="K546" s="134" t="s">
        <v>4586</v>
      </c>
      <c r="M546" s="21" t="s">
        <v>3010</v>
      </c>
      <c r="N546" s="21" t="s">
        <v>3785</v>
      </c>
      <c r="O546"/>
      <c r="P546" t="str">
        <f t="shared" si="67"/>
        <v/>
      </c>
      <c r="Q546"/>
      <c r="R546"/>
      <c r="S546" s="151">
        <f t="shared" si="62"/>
        <v>135</v>
      </c>
      <c r="T546" s="3" t="s">
        <v>4573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2289</v>
      </c>
      <c r="D547" s="1" t="s">
        <v>1350</v>
      </c>
      <c r="E547" s="16" t="s">
        <v>395</v>
      </c>
      <c r="F547" s="16" t="s">
        <v>395</v>
      </c>
      <c r="G547" s="151">
        <v>0</v>
      </c>
      <c r="H547" s="151">
        <v>0</v>
      </c>
      <c r="I547" s="27" t="s">
        <v>4295</v>
      </c>
      <c r="J547" s="16" t="s">
        <v>2191</v>
      </c>
      <c r="K547" s="134" t="s">
        <v>4586</v>
      </c>
      <c r="M547" s="21" t="s">
        <v>3011</v>
      </c>
      <c r="N547" s="21" t="s">
        <v>3785</v>
      </c>
      <c r="O547"/>
      <c r="P547" t="str">
        <f t="shared" si="67"/>
        <v/>
      </c>
      <c r="Q547"/>
      <c r="R547"/>
      <c r="S547" s="151">
        <f t="shared" si="62"/>
        <v>136</v>
      </c>
      <c r="T547" s="3" t="s">
        <v>4573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2289</v>
      </c>
      <c r="D548" s="1" t="s">
        <v>1351</v>
      </c>
      <c r="E548" s="16" t="s">
        <v>396</v>
      </c>
      <c r="F548" s="16" t="s">
        <v>396</v>
      </c>
      <c r="G548" s="151">
        <v>0</v>
      </c>
      <c r="H548" s="151">
        <v>0</v>
      </c>
      <c r="I548" s="27" t="s">
        <v>4295</v>
      </c>
      <c r="J548" s="16" t="s">
        <v>2191</v>
      </c>
      <c r="K548" s="134" t="s">
        <v>4586</v>
      </c>
      <c r="M548" s="21" t="s">
        <v>3012</v>
      </c>
      <c r="N548" s="21" t="s">
        <v>3785</v>
      </c>
      <c r="O548"/>
      <c r="P548" t="str">
        <f t="shared" si="67"/>
        <v/>
      </c>
      <c r="Q548"/>
      <c r="R548"/>
      <c r="S548" s="151">
        <f t="shared" si="62"/>
        <v>137</v>
      </c>
      <c r="T548" s="3" t="s">
        <v>4573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2289</v>
      </c>
      <c r="D549" s="1" t="s">
        <v>1354</v>
      </c>
      <c r="E549" s="16" t="s">
        <v>983</v>
      </c>
      <c r="F549" s="16" t="s">
        <v>983</v>
      </c>
      <c r="G549" s="142">
        <v>0</v>
      </c>
      <c r="H549" s="142">
        <v>0</v>
      </c>
      <c r="I549" s="16" t="s">
        <v>1</v>
      </c>
      <c r="J549" s="16" t="s">
        <v>2191</v>
      </c>
      <c r="K549" s="134" t="s">
        <v>4586</v>
      </c>
      <c r="M549" s="21" t="s">
        <v>1354</v>
      </c>
      <c r="N549" s="21" t="s">
        <v>3785</v>
      </c>
      <c r="O549"/>
      <c r="P549" t="str">
        <f t="shared" si="67"/>
        <v/>
      </c>
      <c r="Q549"/>
      <c r="R549"/>
      <c r="S549" s="151">
        <f t="shared" si="62"/>
        <v>137</v>
      </c>
      <c r="T549" s="3"/>
      <c r="U549" s="114"/>
      <c r="V549" s="114"/>
      <c r="W549" s="155" t="str">
        <f t="shared" si="63"/>
        <v/>
      </c>
      <c r="X549" s="105" t="str">
        <f t="shared" si="64"/>
        <v/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2289</v>
      </c>
      <c r="D550" s="1" t="s">
        <v>1349</v>
      </c>
      <c r="E550" s="16" t="s">
        <v>533</v>
      </c>
      <c r="F550" s="16" t="s">
        <v>567</v>
      </c>
      <c r="G550" s="142">
        <v>0</v>
      </c>
      <c r="H550" s="142">
        <v>0</v>
      </c>
      <c r="I550" s="16" t="s">
        <v>1</v>
      </c>
      <c r="J550" s="16" t="s">
        <v>2191</v>
      </c>
      <c r="K550" s="134" t="s">
        <v>4586</v>
      </c>
      <c r="L550" s="1" t="s">
        <v>4616</v>
      </c>
      <c r="M550" s="21" t="s">
        <v>3265</v>
      </c>
      <c r="N550" s="21" t="s">
        <v>3785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2289</v>
      </c>
      <c r="D551" s="1" t="s">
        <v>1350</v>
      </c>
      <c r="E551" s="16" t="s">
        <v>534</v>
      </c>
      <c r="F551" s="16" t="s">
        <v>568</v>
      </c>
      <c r="G551" s="142">
        <v>0</v>
      </c>
      <c r="H551" s="142">
        <v>0</v>
      </c>
      <c r="I551" s="16" t="s">
        <v>1</v>
      </c>
      <c r="J551" s="16" t="s">
        <v>2191</v>
      </c>
      <c r="K551" s="134" t="s">
        <v>4586</v>
      </c>
      <c r="L551" s="1" t="s">
        <v>4617</v>
      </c>
      <c r="M551" s="21" t="s">
        <v>3266</v>
      </c>
      <c r="N551" s="21" t="s">
        <v>3785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2289</v>
      </c>
      <c r="D552" s="1" t="s">
        <v>1351</v>
      </c>
      <c r="E552" s="16" t="s">
        <v>535</v>
      </c>
      <c r="F552" s="16" t="s">
        <v>569</v>
      </c>
      <c r="G552" s="142">
        <v>0</v>
      </c>
      <c r="H552" s="142">
        <v>0</v>
      </c>
      <c r="I552" s="16" t="s">
        <v>1</v>
      </c>
      <c r="J552" s="16" t="s">
        <v>2191</v>
      </c>
      <c r="K552" s="134" t="s">
        <v>4586</v>
      </c>
      <c r="L552" s="1" t="s">
        <v>4618</v>
      </c>
      <c r="M552" s="21" t="s">
        <v>3267</v>
      </c>
      <c r="N552" s="21" t="s">
        <v>3785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2289</v>
      </c>
      <c r="D553" s="1" t="s">
        <v>1348</v>
      </c>
      <c r="E553" s="16" t="s">
        <v>536</v>
      </c>
      <c r="F553" s="16" t="s">
        <v>563</v>
      </c>
      <c r="G553" s="142">
        <v>0</v>
      </c>
      <c r="H553" s="142">
        <v>0</v>
      </c>
      <c r="I553" s="16" t="s">
        <v>1</v>
      </c>
      <c r="J553" s="16" t="s">
        <v>2191</v>
      </c>
      <c r="K553" s="134" t="s">
        <v>4586</v>
      </c>
      <c r="L553" s="1" t="s">
        <v>4619</v>
      </c>
      <c r="M553" s="21" t="s">
        <v>3268</v>
      </c>
      <c r="N553" s="21" t="s">
        <v>3785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2289</v>
      </c>
      <c r="D554" s="1" t="s">
        <v>1344</v>
      </c>
      <c r="E554" s="16" t="s">
        <v>537</v>
      </c>
      <c r="F554" s="16" t="s">
        <v>386</v>
      </c>
      <c r="G554" s="142">
        <v>0</v>
      </c>
      <c r="H554" s="142">
        <v>0</v>
      </c>
      <c r="I554" s="88" t="s">
        <v>4295</v>
      </c>
      <c r="J554" s="16" t="s">
        <v>2191</v>
      </c>
      <c r="K554" s="134" t="s">
        <v>4586</v>
      </c>
      <c r="L554" s="1" t="s">
        <v>4620</v>
      </c>
      <c r="M554" s="21" t="s">
        <v>3269</v>
      </c>
      <c r="N554" s="21" t="s">
        <v>3785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4573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2289</v>
      </c>
      <c r="D555" s="1" t="s">
        <v>1345</v>
      </c>
      <c r="E555" s="16" t="s">
        <v>538</v>
      </c>
      <c r="F555" s="16" t="s">
        <v>388</v>
      </c>
      <c r="G555" s="142">
        <v>0</v>
      </c>
      <c r="H555" s="142">
        <v>0</v>
      </c>
      <c r="I555" s="88" t="s">
        <v>4295</v>
      </c>
      <c r="J555" s="16" t="s">
        <v>2191</v>
      </c>
      <c r="K555" s="134" t="s">
        <v>4586</v>
      </c>
      <c r="L555" s="1" t="s">
        <v>4621</v>
      </c>
      <c r="M555" s="21" t="s">
        <v>3270</v>
      </c>
      <c r="N555" s="21" t="s">
        <v>3785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4573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2289</v>
      </c>
      <c r="D556" s="1" t="s">
        <v>1346</v>
      </c>
      <c r="E556" s="16" t="s">
        <v>539</v>
      </c>
      <c r="F556" s="16" t="s">
        <v>390</v>
      </c>
      <c r="G556" s="56">
        <v>0</v>
      </c>
      <c r="H556" s="56">
        <v>0</v>
      </c>
      <c r="I556" s="88" t="s">
        <v>4295</v>
      </c>
      <c r="J556" s="16" t="s">
        <v>2191</v>
      </c>
      <c r="K556" s="134" t="s">
        <v>4586</v>
      </c>
      <c r="L556" s="1" t="s">
        <v>4622</v>
      </c>
      <c r="M556" s="21" t="s">
        <v>3271</v>
      </c>
      <c r="N556" s="21" t="s">
        <v>3785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4573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2289</v>
      </c>
      <c r="D557" s="1" t="s">
        <v>1347</v>
      </c>
      <c r="E557" s="16" t="s">
        <v>540</v>
      </c>
      <c r="F557" s="16" t="s">
        <v>392</v>
      </c>
      <c r="G557" s="56">
        <v>0</v>
      </c>
      <c r="H557" s="56">
        <v>0</v>
      </c>
      <c r="I557" s="88" t="s">
        <v>4295</v>
      </c>
      <c r="J557" s="16" t="s">
        <v>2191</v>
      </c>
      <c r="K557" s="134" t="s">
        <v>4586</v>
      </c>
      <c r="L557" s="1" t="s">
        <v>4623</v>
      </c>
      <c r="M557" s="21" t="s">
        <v>3272</v>
      </c>
      <c r="N557" s="21" t="s">
        <v>3785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4573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2289</v>
      </c>
      <c r="D558" s="1" t="s">
        <v>1338</v>
      </c>
      <c r="E558" s="16" t="s">
        <v>541</v>
      </c>
      <c r="F558" s="16" t="s">
        <v>186</v>
      </c>
      <c r="G558" s="142">
        <v>0</v>
      </c>
      <c r="H558" s="142">
        <v>0</v>
      </c>
      <c r="I558" s="88" t="s">
        <v>4295</v>
      </c>
      <c r="J558" s="16" t="s">
        <v>2191</v>
      </c>
      <c r="K558" s="134" t="s">
        <v>4586</v>
      </c>
      <c r="M558" s="21" t="s">
        <v>3273</v>
      </c>
      <c r="N558" s="21" t="s">
        <v>3785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4573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2289</v>
      </c>
      <c r="D559" s="1" t="s">
        <v>1335</v>
      </c>
      <c r="E559" s="16" t="s">
        <v>542</v>
      </c>
      <c r="F559" s="16" t="s">
        <v>150</v>
      </c>
      <c r="G559" s="142">
        <v>0</v>
      </c>
      <c r="H559" s="142">
        <v>0</v>
      </c>
      <c r="I559" s="88" t="s">
        <v>4295</v>
      </c>
      <c r="J559" s="16" t="s">
        <v>2191</v>
      </c>
      <c r="K559" s="134" t="s">
        <v>4586</v>
      </c>
      <c r="M559" s="21" t="s">
        <v>3274</v>
      </c>
      <c r="N559" s="21" t="s">
        <v>3785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4573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2289</v>
      </c>
      <c r="D560" s="1" t="s">
        <v>1336</v>
      </c>
      <c r="E560" s="16" t="s">
        <v>543</v>
      </c>
      <c r="F560" s="16" t="s">
        <v>164</v>
      </c>
      <c r="G560" s="56">
        <v>0</v>
      </c>
      <c r="H560" s="56">
        <v>0</v>
      </c>
      <c r="I560" s="88" t="s">
        <v>4295</v>
      </c>
      <c r="J560" s="16" t="s">
        <v>2191</v>
      </c>
      <c r="K560" s="134" t="s">
        <v>4586</v>
      </c>
      <c r="M560" s="21" t="s">
        <v>3275</v>
      </c>
      <c r="N560" s="21" t="s">
        <v>3785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4573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2289</v>
      </c>
      <c r="D561" s="1" t="s">
        <v>1337</v>
      </c>
      <c r="E561" s="16" t="s">
        <v>544</v>
      </c>
      <c r="F561" s="16" t="s">
        <v>171</v>
      </c>
      <c r="G561" s="142">
        <v>0</v>
      </c>
      <c r="H561" s="142">
        <v>0</v>
      </c>
      <c r="I561" s="88" t="s">
        <v>4295</v>
      </c>
      <c r="J561" s="16" t="s">
        <v>2191</v>
      </c>
      <c r="K561" s="134" t="s">
        <v>4586</v>
      </c>
      <c r="M561" s="21" t="s">
        <v>3276</v>
      </c>
      <c r="N561" s="21" t="s">
        <v>3785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4573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2289</v>
      </c>
      <c r="D562" s="1" t="s">
        <v>1355</v>
      </c>
      <c r="E562" s="16" t="s">
        <v>595</v>
      </c>
      <c r="F562" s="16" t="s">
        <v>545</v>
      </c>
      <c r="G562" s="142">
        <v>0</v>
      </c>
      <c r="H562" s="142">
        <v>0</v>
      </c>
      <c r="I562" s="16" t="s">
        <v>1</v>
      </c>
      <c r="J562" s="16" t="s">
        <v>2191</v>
      </c>
      <c r="K562" s="134" t="s">
        <v>4586</v>
      </c>
      <c r="M562" s="21" t="s">
        <v>1355</v>
      </c>
      <c r="N562" s="21" t="s">
        <v>3785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2289</v>
      </c>
      <c r="D563" s="1" t="s">
        <v>1356</v>
      </c>
      <c r="E563" s="16" t="s">
        <v>595</v>
      </c>
      <c r="F563" s="16" t="s">
        <v>546</v>
      </c>
      <c r="G563" s="56">
        <v>0</v>
      </c>
      <c r="H563" s="56">
        <v>0</v>
      </c>
      <c r="I563" s="16" t="s">
        <v>1</v>
      </c>
      <c r="J563" s="16" t="s">
        <v>2191</v>
      </c>
      <c r="K563" s="134" t="s">
        <v>4586</v>
      </c>
      <c r="M563" s="21" t="s">
        <v>1356</v>
      </c>
      <c r="N563" s="21" t="s">
        <v>3785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2289</v>
      </c>
      <c r="D564" s="1" t="s">
        <v>1357</v>
      </c>
      <c r="E564" s="16" t="s">
        <v>595</v>
      </c>
      <c r="F564" s="16" t="s">
        <v>547</v>
      </c>
      <c r="G564" s="142">
        <v>0</v>
      </c>
      <c r="H564" s="142">
        <v>0</v>
      </c>
      <c r="I564" s="16" t="s">
        <v>1</v>
      </c>
      <c r="J564" s="16" t="s">
        <v>2191</v>
      </c>
      <c r="K564" s="134" t="s">
        <v>4586</v>
      </c>
      <c r="M564" s="21" t="s">
        <v>1357</v>
      </c>
      <c r="N564" s="21" t="s">
        <v>3785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2289</v>
      </c>
      <c r="D565" s="1" t="s">
        <v>1358</v>
      </c>
      <c r="E565" s="16" t="s">
        <v>595</v>
      </c>
      <c r="F565" s="16" t="s">
        <v>548</v>
      </c>
      <c r="G565" s="142">
        <v>0</v>
      </c>
      <c r="H565" s="142">
        <v>0</v>
      </c>
      <c r="I565" s="16" t="s">
        <v>1</v>
      </c>
      <c r="J565" s="16" t="s">
        <v>2191</v>
      </c>
      <c r="K565" s="134" t="s">
        <v>4586</v>
      </c>
      <c r="M565" s="21" t="s">
        <v>1358</v>
      </c>
      <c r="N565" s="21" t="s">
        <v>3785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2289</v>
      </c>
      <c r="D566" s="1" t="s">
        <v>1359</v>
      </c>
      <c r="E566" s="16" t="s">
        <v>595</v>
      </c>
      <c r="F566" s="16" t="s">
        <v>549</v>
      </c>
      <c r="G566" s="142">
        <v>0</v>
      </c>
      <c r="H566" s="142">
        <v>0</v>
      </c>
      <c r="I566" s="16" t="s">
        <v>1</v>
      </c>
      <c r="J566" s="16" t="s">
        <v>2191</v>
      </c>
      <c r="K566" s="134" t="s">
        <v>4586</v>
      </c>
      <c r="M566" s="21" t="s">
        <v>1359</v>
      </c>
      <c r="N566" s="21" t="s">
        <v>3785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2289</v>
      </c>
      <c r="D567" s="1" t="s">
        <v>1360</v>
      </c>
      <c r="E567" s="16" t="s">
        <v>595</v>
      </c>
      <c r="F567" s="16" t="s">
        <v>550</v>
      </c>
      <c r="G567" s="142">
        <v>0</v>
      </c>
      <c r="H567" s="142">
        <v>0</v>
      </c>
      <c r="I567" s="16" t="s">
        <v>1</v>
      </c>
      <c r="J567" s="16" t="s">
        <v>2191</v>
      </c>
      <c r="K567" s="134" t="s">
        <v>4586</v>
      </c>
      <c r="M567" s="21" t="s">
        <v>1360</v>
      </c>
      <c r="N567" s="21" t="s">
        <v>3785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2289</v>
      </c>
      <c r="D568" s="1" t="s">
        <v>1361</v>
      </c>
      <c r="E568" s="16" t="s">
        <v>595</v>
      </c>
      <c r="F568" s="16" t="s">
        <v>551</v>
      </c>
      <c r="G568" s="142">
        <v>0</v>
      </c>
      <c r="H568" s="142">
        <v>0</v>
      </c>
      <c r="I568" s="16" t="s">
        <v>1</v>
      </c>
      <c r="J568" s="16" t="s">
        <v>2191</v>
      </c>
      <c r="K568" s="134" t="s">
        <v>4586</v>
      </c>
      <c r="M568" s="21" t="s">
        <v>1361</v>
      </c>
      <c r="N568" s="21" t="s">
        <v>3785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2289</v>
      </c>
      <c r="D569" s="1" t="s">
        <v>1362</v>
      </c>
      <c r="E569" s="16" t="s">
        <v>595</v>
      </c>
      <c r="F569" s="16" t="s">
        <v>552</v>
      </c>
      <c r="G569" s="142">
        <v>0</v>
      </c>
      <c r="H569" s="142">
        <v>0</v>
      </c>
      <c r="I569" s="16" t="s">
        <v>1</v>
      </c>
      <c r="J569" s="16" t="s">
        <v>2191</v>
      </c>
      <c r="K569" s="134" t="s">
        <v>4586</v>
      </c>
      <c r="M569" s="21" t="s">
        <v>1362</v>
      </c>
      <c r="N569" s="21" t="s">
        <v>3785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2289</v>
      </c>
      <c r="D570" s="1" t="s">
        <v>1363</v>
      </c>
      <c r="E570" s="16" t="s">
        <v>595</v>
      </c>
      <c r="F570" s="16" t="s">
        <v>553</v>
      </c>
      <c r="G570" s="142">
        <v>0</v>
      </c>
      <c r="H570" s="142">
        <v>0</v>
      </c>
      <c r="I570" s="16" t="s">
        <v>1</v>
      </c>
      <c r="J570" s="16" t="s">
        <v>2191</v>
      </c>
      <c r="K570" s="134" t="s">
        <v>4586</v>
      </c>
      <c r="M570" s="21" t="s">
        <v>1363</v>
      </c>
      <c r="N570" s="21" t="s">
        <v>3785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2289</v>
      </c>
      <c r="D571" s="1" t="s">
        <v>1364</v>
      </c>
      <c r="E571" s="16" t="s">
        <v>595</v>
      </c>
      <c r="F571" s="16" t="s">
        <v>554</v>
      </c>
      <c r="G571" s="142">
        <v>0</v>
      </c>
      <c r="H571" s="142">
        <v>0</v>
      </c>
      <c r="I571" s="16" t="s">
        <v>1</v>
      </c>
      <c r="J571" s="16" t="s">
        <v>2191</v>
      </c>
      <c r="K571" s="134" t="s">
        <v>4586</v>
      </c>
      <c r="M571" s="21" t="s">
        <v>1364</v>
      </c>
      <c r="N571" s="21" t="s">
        <v>3785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2289</v>
      </c>
      <c r="D572" s="1" t="s">
        <v>1365</v>
      </c>
      <c r="E572" s="16" t="s">
        <v>386</v>
      </c>
      <c r="F572" s="16" t="s">
        <v>386</v>
      </c>
      <c r="G572" s="142">
        <v>0</v>
      </c>
      <c r="H572" s="142">
        <v>0</v>
      </c>
      <c r="I572" s="16" t="s">
        <v>4281</v>
      </c>
      <c r="J572" s="16" t="s">
        <v>2191</v>
      </c>
      <c r="K572" s="134" t="s">
        <v>4586</v>
      </c>
      <c r="M572" s="21" t="s">
        <v>1365</v>
      </c>
      <c r="N572" s="21" t="s">
        <v>3785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2289</v>
      </c>
      <c r="D573" s="1" t="s">
        <v>1366</v>
      </c>
      <c r="E573" s="16" t="s">
        <v>388</v>
      </c>
      <c r="F573" s="16" t="s">
        <v>388</v>
      </c>
      <c r="G573" s="142">
        <v>0</v>
      </c>
      <c r="H573" s="142">
        <v>0</v>
      </c>
      <c r="I573" s="16" t="s">
        <v>4281</v>
      </c>
      <c r="J573" s="16" t="s">
        <v>2191</v>
      </c>
      <c r="K573" s="134" t="s">
        <v>4586</v>
      </c>
      <c r="M573" s="21" t="s">
        <v>1366</v>
      </c>
      <c r="N573" s="21" t="s">
        <v>3785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2289</v>
      </c>
      <c r="D574" s="1" t="s">
        <v>1367</v>
      </c>
      <c r="E574" s="16" t="s">
        <v>390</v>
      </c>
      <c r="F574" s="16" t="s">
        <v>390</v>
      </c>
      <c r="G574" s="142">
        <v>0</v>
      </c>
      <c r="H574" s="142">
        <v>0</v>
      </c>
      <c r="I574" s="16" t="s">
        <v>4281</v>
      </c>
      <c r="J574" s="16" t="s">
        <v>2191</v>
      </c>
      <c r="K574" s="134" t="s">
        <v>4586</v>
      </c>
      <c r="M574" s="21" t="s">
        <v>1367</v>
      </c>
      <c r="N574" s="21" t="s">
        <v>3785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2289</v>
      </c>
      <c r="D575" s="1" t="s">
        <v>1368</v>
      </c>
      <c r="E575" s="16" t="s">
        <v>392</v>
      </c>
      <c r="F575" s="16" t="s">
        <v>392</v>
      </c>
      <c r="G575" s="142">
        <v>0</v>
      </c>
      <c r="H575" s="142">
        <v>0</v>
      </c>
      <c r="I575" s="16" t="s">
        <v>4281</v>
      </c>
      <c r="J575" s="16" t="s">
        <v>2191</v>
      </c>
      <c r="K575" s="134" t="s">
        <v>4586</v>
      </c>
      <c r="M575" s="21" t="s">
        <v>1368</v>
      </c>
      <c r="N575" s="21" t="s">
        <v>3785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2289</v>
      </c>
      <c r="D576" s="1" t="s">
        <v>1369</v>
      </c>
      <c r="E576" s="16" t="s">
        <v>555</v>
      </c>
      <c r="F576" s="16" t="s">
        <v>555</v>
      </c>
      <c r="G576" s="142">
        <v>0</v>
      </c>
      <c r="H576" s="142">
        <v>0</v>
      </c>
      <c r="I576" s="16" t="s">
        <v>4281</v>
      </c>
      <c r="J576" s="16" t="s">
        <v>2191</v>
      </c>
      <c r="K576" s="134" t="s">
        <v>4586</v>
      </c>
      <c r="M576" s="21" t="s">
        <v>1369</v>
      </c>
      <c r="N576" s="21" t="s">
        <v>3785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2289</v>
      </c>
      <c r="D577" s="1" t="s">
        <v>1370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4281</v>
      </c>
      <c r="J577" s="16" t="s">
        <v>2191</v>
      </c>
      <c r="K577" s="134" t="s">
        <v>4586</v>
      </c>
      <c r="M577" s="21" t="s">
        <v>1370</v>
      </c>
      <c r="N577" s="21" t="s">
        <v>3785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2289</v>
      </c>
      <c r="D578" s="1" t="s">
        <v>1371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4281</v>
      </c>
      <c r="J578" s="16" t="s">
        <v>2191</v>
      </c>
      <c r="K578" s="134" t="s">
        <v>4586</v>
      </c>
      <c r="M578" s="21" t="s">
        <v>1371</v>
      </c>
      <c r="N578" s="21" t="s">
        <v>3785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2289</v>
      </c>
      <c r="D579" s="1" t="s">
        <v>1372</v>
      </c>
      <c r="E579" s="16" t="s">
        <v>556</v>
      </c>
      <c r="F579" s="16" t="s">
        <v>556</v>
      </c>
      <c r="G579" s="142">
        <v>0</v>
      </c>
      <c r="H579" s="142">
        <v>0</v>
      </c>
      <c r="I579" s="16" t="s">
        <v>4281</v>
      </c>
      <c r="J579" s="16" t="s">
        <v>2191</v>
      </c>
      <c r="K579" s="134" t="s">
        <v>4586</v>
      </c>
      <c r="M579" s="21" t="s">
        <v>1372</v>
      </c>
      <c r="N579" s="21" t="s">
        <v>3785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2289</v>
      </c>
      <c r="D580" s="1" t="s">
        <v>1373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4281</v>
      </c>
      <c r="J580" s="16" t="s">
        <v>2191</v>
      </c>
      <c r="K580" s="134" t="s">
        <v>4586</v>
      </c>
      <c r="M580" s="21" t="s">
        <v>1373</v>
      </c>
      <c r="N580" s="21" t="s">
        <v>3785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2289</v>
      </c>
      <c r="D581" s="1" t="s">
        <v>1374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4281</v>
      </c>
      <c r="J581" s="16" t="s">
        <v>2191</v>
      </c>
      <c r="K581" s="134" t="s">
        <v>4586</v>
      </c>
      <c r="M581" s="21" t="s">
        <v>1374</v>
      </c>
      <c r="N581" s="21" t="s">
        <v>3785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2289</v>
      </c>
      <c r="D582" s="1" t="s">
        <v>1375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4281</v>
      </c>
      <c r="J582" s="16" t="s">
        <v>2191</v>
      </c>
      <c r="K582" s="134" t="s">
        <v>4586</v>
      </c>
      <c r="M582" s="21" t="s">
        <v>1375</v>
      </c>
      <c r="N582" s="21" t="s">
        <v>3785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2289</v>
      </c>
      <c r="D583" s="1" t="s">
        <v>1376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4281</v>
      </c>
      <c r="J583" s="16" t="s">
        <v>2191</v>
      </c>
      <c r="K583" s="134" t="s">
        <v>4586</v>
      </c>
      <c r="M583" s="21" t="s">
        <v>1376</v>
      </c>
      <c r="N583" s="21" t="s">
        <v>3785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2289</v>
      </c>
      <c r="D584" s="1" t="s">
        <v>1377</v>
      </c>
      <c r="E584" s="16" t="s">
        <v>557</v>
      </c>
      <c r="F584" s="16" t="s">
        <v>557</v>
      </c>
      <c r="G584" s="142">
        <v>0</v>
      </c>
      <c r="H584" s="142">
        <v>0</v>
      </c>
      <c r="I584" s="16" t="s">
        <v>4281</v>
      </c>
      <c r="J584" s="16" t="s">
        <v>2191</v>
      </c>
      <c r="K584" s="134" t="s">
        <v>4586</v>
      </c>
      <c r="M584" s="21" t="s">
        <v>1377</v>
      </c>
      <c r="N584" s="21" t="s">
        <v>3785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2289</v>
      </c>
      <c r="D585" s="1" t="s">
        <v>1378</v>
      </c>
      <c r="E585" s="16" t="s">
        <v>558</v>
      </c>
      <c r="F585" s="16" t="s">
        <v>558</v>
      </c>
      <c r="G585" s="142">
        <v>0</v>
      </c>
      <c r="H585" s="142">
        <v>0</v>
      </c>
      <c r="I585" s="16" t="s">
        <v>4281</v>
      </c>
      <c r="J585" s="16" t="s">
        <v>2191</v>
      </c>
      <c r="K585" s="134" t="s">
        <v>4586</v>
      </c>
      <c r="M585" s="21" t="s">
        <v>1378</v>
      </c>
      <c r="N585" s="21" t="s">
        <v>3785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2289</v>
      </c>
      <c r="D586" s="1" t="s">
        <v>1379</v>
      </c>
      <c r="E586" s="16" t="s">
        <v>559</v>
      </c>
      <c r="F586" s="16" t="s">
        <v>559</v>
      </c>
      <c r="G586" s="142">
        <v>0</v>
      </c>
      <c r="H586" s="142">
        <v>0</v>
      </c>
      <c r="I586" s="16" t="s">
        <v>4281</v>
      </c>
      <c r="J586" s="16" t="s">
        <v>2191</v>
      </c>
      <c r="K586" s="134" t="s">
        <v>4586</v>
      </c>
      <c r="M586" s="21" t="s">
        <v>1379</v>
      </c>
      <c r="N586" s="21" t="s">
        <v>3785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2289</v>
      </c>
      <c r="D587" s="1" t="s">
        <v>1380</v>
      </c>
      <c r="E587" s="16" t="s">
        <v>560</v>
      </c>
      <c r="F587" s="16" t="s">
        <v>560</v>
      </c>
      <c r="G587" s="142">
        <v>0</v>
      </c>
      <c r="H587" s="142">
        <v>0</v>
      </c>
      <c r="I587" s="16" t="s">
        <v>4281</v>
      </c>
      <c r="J587" s="16" t="s">
        <v>2191</v>
      </c>
      <c r="K587" s="134" t="s">
        <v>4586</v>
      </c>
      <c r="M587" s="21" t="s">
        <v>1380</v>
      </c>
      <c r="N587" s="21" t="s">
        <v>3785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2289</v>
      </c>
      <c r="D588" s="1" t="s">
        <v>1381</v>
      </c>
      <c r="E588" s="16" t="s">
        <v>561</v>
      </c>
      <c r="F588" s="16" t="s">
        <v>561</v>
      </c>
      <c r="G588" s="142">
        <v>0</v>
      </c>
      <c r="H588" s="142">
        <v>0</v>
      </c>
      <c r="I588" s="16" t="s">
        <v>4281</v>
      </c>
      <c r="J588" s="16" t="s">
        <v>2191</v>
      </c>
      <c r="K588" s="134" t="s">
        <v>4586</v>
      </c>
      <c r="M588" s="21" t="s">
        <v>1381</v>
      </c>
      <c r="N588" s="21" t="s">
        <v>3785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2289</v>
      </c>
      <c r="D589" s="1" t="s">
        <v>1382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4281</v>
      </c>
      <c r="J589" s="16" t="s">
        <v>2191</v>
      </c>
      <c r="K589" s="134" t="s">
        <v>4586</v>
      </c>
      <c r="M589" s="21" t="s">
        <v>1382</v>
      </c>
      <c r="N589" s="21" t="s">
        <v>3785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2289</v>
      </c>
      <c r="D590" s="1" t="s">
        <v>1383</v>
      </c>
      <c r="E590" s="16" t="s">
        <v>562</v>
      </c>
      <c r="F590" s="16" t="s">
        <v>562</v>
      </c>
      <c r="G590" s="142">
        <v>0</v>
      </c>
      <c r="H590" s="142">
        <v>0</v>
      </c>
      <c r="I590" s="16" t="s">
        <v>4281</v>
      </c>
      <c r="J590" s="16" t="s">
        <v>2191</v>
      </c>
      <c r="K590" s="134" t="s">
        <v>4586</v>
      </c>
      <c r="M590" s="21" t="s">
        <v>1383</v>
      </c>
      <c r="N590" s="21" t="s">
        <v>3785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2289</v>
      </c>
      <c r="D591" s="1" t="s">
        <v>1384</v>
      </c>
      <c r="E591" s="16" t="s">
        <v>563</v>
      </c>
      <c r="F591" s="16" t="s">
        <v>563</v>
      </c>
      <c r="G591" s="142">
        <v>0</v>
      </c>
      <c r="H591" s="142">
        <v>0</v>
      </c>
      <c r="I591" s="16" t="s">
        <v>4281</v>
      </c>
      <c r="J591" s="16" t="s">
        <v>2191</v>
      </c>
      <c r="K591" s="134" t="s">
        <v>4586</v>
      </c>
      <c r="M591" s="21" t="s">
        <v>1384</v>
      </c>
      <c r="N591" s="21" t="s">
        <v>3785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2289</v>
      </c>
      <c r="D592" s="1" t="s">
        <v>1385</v>
      </c>
      <c r="E592" s="16" t="s">
        <v>564</v>
      </c>
      <c r="F592" s="16" t="s">
        <v>564</v>
      </c>
      <c r="G592" s="142">
        <v>0</v>
      </c>
      <c r="H592" s="142">
        <v>0</v>
      </c>
      <c r="I592" s="16" t="s">
        <v>4281</v>
      </c>
      <c r="J592" s="16" t="s">
        <v>2191</v>
      </c>
      <c r="K592" s="134" t="s">
        <v>4586</v>
      </c>
      <c r="M592" s="21" t="s">
        <v>1385</v>
      </c>
      <c r="N592" s="21" t="s">
        <v>3785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2289</v>
      </c>
      <c r="D593" s="1" t="s">
        <v>1386</v>
      </c>
      <c r="E593" s="16" t="s">
        <v>565</v>
      </c>
      <c r="F593" s="16" t="s">
        <v>565</v>
      </c>
      <c r="G593" s="142">
        <v>0</v>
      </c>
      <c r="H593" s="142">
        <v>0</v>
      </c>
      <c r="I593" s="16" t="s">
        <v>4281</v>
      </c>
      <c r="J593" s="16" t="s">
        <v>2191</v>
      </c>
      <c r="K593" s="134" t="s">
        <v>4586</v>
      </c>
      <c r="M593" s="21" t="s">
        <v>1386</v>
      </c>
      <c r="N593" s="21" t="s">
        <v>3785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2289</v>
      </c>
      <c r="D594" s="1" t="s">
        <v>1387</v>
      </c>
      <c r="E594" s="16" t="s">
        <v>566</v>
      </c>
      <c r="F594" s="16" t="s">
        <v>566</v>
      </c>
      <c r="G594" s="142">
        <v>0</v>
      </c>
      <c r="H594" s="142">
        <v>0</v>
      </c>
      <c r="I594" s="16" t="s">
        <v>4281</v>
      </c>
      <c r="J594" s="16" t="s">
        <v>2191</v>
      </c>
      <c r="K594" s="134" t="s">
        <v>4586</v>
      </c>
      <c r="M594" s="21" t="s">
        <v>1387</v>
      </c>
      <c r="N594" s="21" t="s">
        <v>3785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2289</v>
      </c>
      <c r="D595" s="1" t="s">
        <v>1388</v>
      </c>
      <c r="E595" s="16" t="s">
        <v>567</v>
      </c>
      <c r="F595" s="16" t="s">
        <v>567</v>
      </c>
      <c r="G595" s="142">
        <v>0</v>
      </c>
      <c r="H595" s="142">
        <v>0</v>
      </c>
      <c r="I595" s="16" t="s">
        <v>4281</v>
      </c>
      <c r="J595" s="16" t="s">
        <v>2191</v>
      </c>
      <c r="K595" s="134" t="s">
        <v>4586</v>
      </c>
      <c r="M595" s="21" t="s">
        <v>1388</v>
      </c>
      <c r="N595" s="21" t="s">
        <v>3785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2289</v>
      </c>
      <c r="D596" s="1" t="s">
        <v>1389</v>
      </c>
      <c r="E596" s="16" t="s">
        <v>568</v>
      </c>
      <c r="F596" s="16" t="s">
        <v>568</v>
      </c>
      <c r="G596" s="142">
        <v>0</v>
      </c>
      <c r="H596" s="142">
        <v>0</v>
      </c>
      <c r="I596" s="16" t="s">
        <v>4281</v>
      </c>
      <c r="J596" s="16" t="s">
        <v>2191</v>
      </c>
      <c r="K596" s="134" t="s">
        <v>4586</v>
      </c>
      <c r="M596" s="21" t="s">
        <v>1389</v>
      </c>
      <c r="N596" s="21" t="s">
        <v>3785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2289</v>
      </c>
      <c r="D597" s="1" t="s">
        <v>1390</v>
      </c>
      <c r="E597" s="16" t="s">
        <v>569</v>
      </c>
      <c r="F597" s="16" t="s">
        <v>569</v>
      </c>
      <c r="G597" s="142">
        <v>0</v>
      </c>
      <c r="H597" s="142">
        <v>0</v>
      </c>
      <c r="I597" s="16" t="s">
        <v>4281</v>
      </c>
      <c r="J597" s="16" t="s">
        <v>2191</v>
      </c>
      <c r="K597" s="134" t="s">
        <v>4586</v>
      </c>
      <c r="M597" s="21" t="s">
        <v>1390</v>
      </c>
      <c r="N597" s="21" t="s">
        <v>3785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2289</v>
      </c>
      <c r="D598" s="1" t="s">
        <v>1391</v>
      </c>
      <c r="E598" s="16" t="s">
        <v>570</v>
      </c>
      <c r="F598" s="16" t="s">
        <v>570</v>
      </c>
      <c r="G598" s="142">
        <v>0</v>
      </c>
      <c r="H598" s="142">
        <v>0</v>
      </c>
      <c r="I598" s="16" t="s">
        <v>4282</v>
      </c>
      <c r="J598" s="16" t="s">
        <v>2191</v>
      </c>
      <c r="K598" s="134" t="s">
        <v>4586</v>
      </c>
      <c r="M598" s="21" t="s">
        <v>1391</v>
      </c>
      <c r="N598" s="21" t="s">
        <v>3785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2289</v>
      </c>
      <c r="D599" s="1" t="s">
        <v>1392</v>
      </c>
      <c r="E599" s="16" t="s">
        <v>571</v>
      </c>
      <c r="F599" s="16" t="s">
        <v>571</v>
      </c>
      <c r="G599" s="142">
        <v>0</v>
      </c>
      <c r="H599" s="142">
        <v>0</v>
      </c>
      <c r="I599" s="16" t="s">
        <v>4282</v>
      </c>
      <c r="J599" s="16" t="s">
        <v>2191</v>
      </c>
      <c r="K599" s="134" t="s">
        <v>4586</v>
      </c>
      <c r="M599" s="21" t="s">
        <v>1392</v>
      </c>
      <c r="N599" s="21" t="s">
        <v>3785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2289</v>
      </c>
      <c r="D600" s="1" t="s">
        <v>1393</v>
      </c>
      <c r="E600" s="16" t="s">
        <v>572</v>
      </c>
      <c r="F600" s="16" t="s">
        <v>572</v>
      </c>
      <c r="G600" s="142">
        <v>0</v>
      </c>
      <c r="H600" s="142">
        <v>0</v>
      </c>
      <c r="I600" s="16" t="s">
        <v>4282</v>
      </c>
      <c r="J600" s="16" t="s">
        <v>2191</v>
      </c>
      <c r="K600" s="134" t="s">
        <v>4586</v>
      </c>
      <c r="M600" s="21" t="s">
        <v>1393</v>
      </c>
      <c r="N600" s="21" t="s">
        <v>3785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2289</v>
      </c>
      <c r="D601" s="1" t="s">
        <v>1394</v>
      </c>
      <c r="E601" s="16" t="s">
        <v>573</v>
      </c>
      <c r="F601" s="16" t="s">
        <v>573</v>
      </c>
      <c r="G601" s="142">
        <v>0</v>
      </c>
      <c r="H601" s="142">
        <v>0</v>
      </c>
      <c r="I601" s="16" t="s">
        <v>4282</v>
      </c>
      <c r="J601" s="16" t="s">
        <v>2191</v>
      </c>
      <c r="K601" s="134" t="s">
        <v>4586</v>
      </c>
      <c r="M601" s="21" t="s">
        <v>1394</v>
      </c>
      <c r="N601" s="21" t="s">
        <v>3785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2289</v>
      </c>
      <c r="D602" s="1" t="s">
        <v>1395</v>
      </c>
      <c r="E602" s="16" t="s">
        <v>574</v>
      </c>
      <c r="F602" s="16" t="s">
        <v>574</v>
      </c>
      <c r="G602" s="142">
        <v>0</v>
      </c>
      <c r="H602" s="142">
        <v>0</v>
      </c>
      <c r="I602" s="16" t="s">
        <v>4282</v>
      </c>
      <c r="J602" s="16" t="s">
        <v>2191</v>
      </c>
      <c r="K602" s="134" t="s">
        <v>4586</v>
      </c>
      <c r="M602" s="21" t="s">
        <v>1395</v>
      </c>
      <c r="N602" s="21" t="s">
        <v>3785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2289</v>
      </c>
      <c r="D603" s="1" t="s">
        <v>1396</v>
      </c>
      <c r="E603" s="16" t="s">
        <v>575</v>
      </c>
      <c r="F603" s="16" t="s">
        <v>575</v>
      </c>
      <c r="G603" s="56">
        <v>0</v>
      </c>
      <c r="H603" s="56">
        <v>0</v>
      </c>
      <c r="I603" s="16" t="s">
        <v>4282</v>
      </c>
      <c r="J603" s="16" t="s">
        <v>2191</v>
      </c>
      <c r="K603" s="134" t="s">
        <v>4586</v>
      </c>
      <c r="M603" s="21" t="s">
        <v>1396</v>
      </c>
      <c r="N603" s="21" t="s">
        <v>3785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2289</v>
      </c>
      <c r="D604" s="1" t="s">
        <v>1397</v>
      </c>
      <c r="E604" s="16" t="s">
        <v>576</v>
      </c>
      <c r="F604" s="16" t="s">
        <v>576</v>
      </c>
      <c r="G604" s="142">
        <v>0</v>
      </c>
      <c r="H604" s="142">
        <v>0</v>
      </c>
      <c r="I604" s="16" t="s">
        <v>4282</v>
      </c>
      <c r="J604" s="16" t="s">
        <v>2191</v>
      </c>
      <c r="K604" s="134" t="s">
        <v>4586</v>
      </c>
      <c r="M604" s="21" t="s">
        <v>1397</v>
      </c>
      <c r="N604" s="21" t="s">
        <v>3785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2289</v>
      </c>
      <c r="D605" s="1" t="s">
        <v>1398</v>
      </c>
      <c r="E605" s="16" t="s">
        <v>577</v>
      </c>
      <c r="F605" s="16" t="s">
        <v>577</v>
      </c>
      <c r="G605" s="142">
        <v>0</v>
      </c>
      <c r="H605" s="142">
        <v>0</v>
      </c>
      <c r="I605" s="16" t="s">
        <v>4282</v>
      </c>
      <c r="J605" s="16" t="s">
        <v>2191</v>
      </c>
      <c r="K605" s="134" t="s">
        <v>4586</v>
      </c>
      <c r="M605" s="21" t="s">
        <v>1398</v>
      </c>
      <c r="N605" s="21" t="s">
        <v>3785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2289</v>
      </c>
      <c r="D606" s="1" t="s">
        <v>1399</v>
      </c>
      <c r="E606" s="16" t="s">
        <v>578</v>
      </c>
      <c r="F606" s="16" t="s">
        <v>578</v>
      </c>
      <c r="G606" s="142">
        <v>0</v>
      </c>
      <c r="H606" s="142">
        <v>0</v>
      </c>
      <c r="I606" s="16" t="s">
        <v>4282</v>
      </c>
      <c r="J606" s="16" t="s">
        <v>2191</v>
      </c>
      <c r="K606" s="134" t="s">
        <v>4586</v>
      </c>
      <c r="M606" s="21" t="s">
        <v>1399</v>
      </c>
      <c r="N606" s="21" t="s">
        <v>3785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2289</v>
      </c>
      <c r="D607" s="1" t="s">
        <v>1400</v>
      </c>
      <c r="E607" s="16" t="s">
        <v>579</v>
      </c>
      <c r="F607" s="16" t="s">
        <v>579</v>
      </c>
      <c r="G607" s="142">
        <v>0</v>
      </c>
      <c r="H607" s="142">
        <v>0</v>
      </c>
      <c r="I607" s="16" t="s">
        <v>4282</v>
      </c>
      <c r="J607" s="16" t="s">
        <v>2191</v>
      </c>
      <c r="K607" s="134" t="s">
        <v>4586</v>
      </c>
      <c r="M607" s="21" t="s">
        <v>1400</v>
      </c>
      <c r="N607" s="21" t="s">
        <v>3785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2289</v>
      </c>
      <c r="D608" s="1" t="s">
        <v>1401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4282</v>
      </c>
      <c r="J608" s="16" t="s">
        <v>2191</v>
      </c>
      <c r="K608" s="134" t="s">
        <v>4586</v>
      </c>
      <c r="M608" s="21" t="s">
        <v>1401</v>
      </c>
      <c r="N608" s="21" t="s">
        <v>3785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2289</v>
      </c>
      <c r="D609" s="1" t="s">
        <v>1402</v>
      </c>
      <c r="E609" s="16" t="s">
        <v>580</v>
      </c>
      <c r="F609" s="16" t="s">
        <v>580</v>
      </c>
      <c r="G609" s="142">
        <v>0</v>
      </c>
      <c r="H609" s="142">
        <v>0</v>
      </c>
      <c r="I609" s="16" t="s">
        <v>4282</v>
      </c>
      <c r="J609" s="16" t="s">
        <v>2191</v>
      </c>
      <c r="K609" s="134" t="s">
        <v>4586</v>
      </c>
      <c r="M609" s="21" t="s">
        <v>1402</v>
      </c>
      <c r="N609" s="21" t="s">
        <v>3785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2289</v>
      </c>
      <c r="D610" s="1" t="s">
        <v>1403</v>
      </c>
      <c r="E610" s="16" t="s">
        <v>581</v>
      </c>
      <c r="F610" s="16" t="s">
        <v>581</v>
      </c>
      <c r="G610" s="142">
        <v>0</v>
      </c>
      <c r="H610" s="142">
        <v>0</v>
      </c>
      <c r="I610" s="16" t="s">
        <v>4282</v>
      </c>
      <c r="J610" s="16" t="s">
        <v>2191</v>
      </c>
      <c r="K610" s="134" t="s">
        <v>4586</v>
      </c>
      <c r="M610" s="21" t="s">
        <v>1403</v>
      </c>
      <c r="N610" s="21" t="s">
        <v>3785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2289</v>
      </c>
      <c r="D611" s="1" t="s">
        <v>1404</v>
      </c>
      <c r="E611" s="16" t="s">
        <v>582</v>
      </c>
      <c r="F611" s="16" t="s">
        <v>582</v>
      </c>
      <c r="G611" s="142">
        <v>0</v>
      </c>
      <c r="H611" s="142">
        <v>0</v>
      </c>
      <c r="I611" s="16" t="s">
        <v>4282</v>
      </c>
      <c r="J611" s="16" t="s">
        <v>2191</v>
      </c>
      <c r="K611" s="134" t="s">
        <v>4586</v>
      </c>
      <c r="M611" s="21" t="s">
        <v>1404</v>
      </c>
      <c r="N611" s="21" t="s">
        <v>3785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2289</v>
      </c>
      <c r="D612" s="1" t="s">
        <v>1405</v>
      </c>
      <c r="E612" s="16" t="s">
        <v>583</v>
      </c>
      <c r="F612" s="16" t="s">
        <v>583</v>
      </c>
      <c r="G612" s="142">
        <v>0</v>
      </c>
      <c r="H612" s="142">
        <v>0</v>
      </c>
      <c r="I612" s="16" t="s">
        <v>4282</v>
      </c>
      <c r="J612" s="16" t="s">
        <v>2191</v>
      </c>
      <c r="K612" s="134" t="s">
        <v>4586</v>
      </c>
      <c r="M612" s="21" t="s">
        <v>1405</v>
      </c>
      <c r="N612" s="21" t="s">
        <v>3785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2289</v>
      </c>
      <c r="D613" s="1" t="s">
        <v>1406</v>
      </c>
      <c r="E613" s="16" t="s">
        <v>584</v>
      </c>
      <c r="F613" s="16" t="s">
        <v>584</v>
      </c>
      <c r="G613" s="142">
        <v>0</v>
      </c>
      <c r="H613" s="142">
        <v>0</v>
      </c>
      <c r="I613" s="16" t="s">
        <v>4282</v>
      </c>
      <c r="J613" s="16" t="s">
        <v>2191</v>
      </c>
      <c r="K613" s="134" t="s">
        <v>4586</v>
      </c>
      <c r="M613" s="21" t="s">
        <v>1406</v>
      </c>
      <c r="N613" s="21" t="s">
        <v>3785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2289</v>
      </c>
      <c r="D614" s="1" t="s">
        <v>1407</v>
      </c>
      <c r="E614" s="16" t="s">
        <v>585</v>
      </c>
      <c r="F614" s="16" t="s">
        <v>585</v>
      </c>
      <c r="G614" s="142">
        <v>0</v>
      </c>
      <c r="H614" s="142">
        <v>0</v>
      </c>
      <c r="I614" s="16" t="s">
        <v>4282</v>
      </c>
      <c r="J614" s="16" t="s">
        <v>2191</v>
      </c>
      <c r="K614" s="134" t="s">
        <v>4586</v>
      </c>
      <c r="M614" s="21" t="s">
        <v>1407</v>
      </c>
      <c r="N614" s="21" t="s">
        <v>3785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2289</v>
      </c>
      <c r="D615" s="1" t="s">
        <v>1408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4282</v>
      </c>
      <c r="J615" s="16" t="s">
        <v>2191</v>
      </c>
      <c r="K615" s="134" t="s">
        <v>4586</v>
      </c>
      <c r="M615" s="21" t="s">
        <v>1408</v>
      </c>
      <c r="N615" s="21" t="s">
        <v>3785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2289</v>
      </c>
      <c r="D616" s="1" t="s">
        <v>1409</v>
      </c>
      <c r="E616" s="16" t="s">
        <v>586</v>
      </c>
      <c r="F616" s="16" t="s">
        <v>586</v>
      </c>
      <c r="G616" s="142">
        <v>0</v>
      </c>
      <c r="H616" s="142">
        <v>0</v>
      </c>
      <c r="I616" s="16" t="s">
        <v>4282</v>
      </c>
      <c r="J616" s="16" t="s">
        <v>2191</v>
      </c>
      <c r="K616" s="134" t="s">
        <v>4586</v>
      </c>
      <c r="M616" s="21" t="s">
        <v>1409</v>
      </c>
      <c r="N616" s="21" t="s">
        <v>3785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2289</v>
      </c>
      <c r="D617" s="1" t="s">
        <v>1410</v>
      </c>
      <c r="E617" s="16" t="s">
        <v>587</v>
      </c>
      <c r="F617" s="16" t="s">
        <v>587</v>
      </c>
      <c r="G617" s="142">
        <v>0</v>
      </c>
      <c r="H617" s="142">
        <v>0</v>
      </c>
      <c r="I617" s="16" t="s">
        <v>4282</v>
      </c>
      <c r="J617" s="16" t="s">
        <v>2191</v>
      </c>
      <c r="K617" s="134" t="s">
        <v>4586</v>
      </c>
      <c r="M617" s="21" t="s">
        <v>1410</v>
      </c>
      <c r="N617" s="21" t="s">
        <v>3785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2289</v>
      </c>
      <c r="D618" s="1" t="s">
        <v>1411</v>
      </c>
      <c r="E618" s="16" t="s">
        <v>588</v>
      </c>
      <c r="F618" s="16" t="s">
        <v>588</v>
      </c>
      <c r="G618" s="142">
        <v>0</v>
      </c>
      <c r="H618" s="142">
        <v>0</v>
      </c>
      <c r="I618" s="16" t="s">
        <v>4282</v>
      </c>
      <c r="J618" s="16" t="s">
        <v>2191</v>
      </c>
      <c r="K618" s="134" t="s">
        <v>4586</v>
      </c>
      <c r="M618" s="21" t="s">
        <v>1411</v>
      </c>
      <c r="N618" s="21" t="s">
        <v>3785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2289</v>
      </c>
      <c r="D619" s="1" t="s">
        <v>1412</v>
      </c>
      <c r="E619" s="16" t="s">
        <v>589</v>
      </c>
      <c r="F619" s="16" t="s">
        <v>589</v>
      </c>
      <c r="G619" s="142">
        <v>0</v>
      </c>
      <c r="H619" s="142">
        <v>0</v>
      </c>
      <c r="I619" s="16" t="s">
        <v>4282</v>
      </c>
      <c r="J619" s="16" t="s">
        <v>2191</v>
      </c>
      <c r="K619" s="134" t="s">
        <v>4586</v>
      </c>
      <c r="M619" s="21" t="s">
        <v>1412</v>
      </c>
      <c r="N619" s="21" t="s">
        <v>3785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2289</v>
      </c>
      <c r="D620" s="1" t="s">
        <v>1413</v>
      </c>
      <c r="E620" s="16" t="s">
        <v>590</v>
      </c>
      <c r="F620" s="16" t="s">
        <v>590</v>
      </c>
      <c r="G620" s="142">
        <v>0</v>
      </c>
      <c r="H620" s="142">
        <v>0</v>
      </c>
      <c r="I620" s="16" t="s">
        <v>4282</v>
      </c>
      <c r="J620" s="16" t="s">
        <v>2191</v>
      </c>
      <c r="K620" s="134" t="s">
        <v>4586</v>
      </c>
      <c r="M620" s="21" t="s">
        <v>1413</v>
      </c>
      <c r="N620" s="21" t="s">
        <v>3785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2289</v>
      </c>
      <c r="D621" s="1" t="s">
        <v>1414</v>
      </c>
      <c r="E621" s="16" t="s">
        <v>591</v>
      </c>
      <c r="F621" s="16" t="s">
        <v>591</v>
      </c>
      <c r="G621" s="142">
        <v>0</v>
      </c>
      <c r="H621" s="142">
        <v>0</v>
      </c>
      <c r="I621" s="16" t="s">
        <v>4282</v>
      </c>
      <c r="J621" s="16" t="s">
        <v>2191</v>
      </c>
      <c r="K621" s="134" t="s">
        <v>4586</v>
      </c>
      <c r="M621" s="21" t="s">
        <v>1414</v>
      </c>
      <c r="N621" s="21" t="s">
        <v>3785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2289</v>
      </c>
      <c r="D622" s="1" t="s">
        <v>1415</v>
      </c>
      <c r="E622" s="16" t="s">
        <v>592</v>
      </c>
      <c r="F622" s="16" t="s">
        <v>592</v>
      </c>
      <c r="G622" s="142">
        <v>0</v>
      </c>
      <c r="H622" s="142">
        <v>0</v>
      </c>
      <c r="I622" s="16" t="s">
        <v>4282</v>
      </c>
      <c r="J622" s="16" t="s">
        <v>2191</v>
      </c>
      <c r="K622" s="134" t="s">
        <v>4586</v>
      </c>
      <c r="M622" s="21" t="s">
        <v>1415</v>
      </c>
      <c r="N622" s="21" t="s">
        <v>3785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2289</v>
      </c>
      <c r="D623" s="1" t="s">
        <v>1416</v>
      </c>
      <c r="E623" s="16" t="s">
        <v>593</v>
      </c>
      <c r="F623" s="16" t="s">
        <v>593</v>
      </c>
      <c r="G623" s="142">
        <v>0</v>
      </c>
      <c r="H623" s="142">
        <v>0</v>
      </c>
      <c r="I623" s="16" t="s">
        <v>4282</v>
      </c>
      <c r="J623" s="16" t="s">
        <v>2191</v>
      </c>
      <c r="K623" s="134" t="s">
        <v>4586</v>
      </c>
      <c r="M623" s="21" t="s">
        <v>1416</v>
      </c>
      <c r="N623" s="21" t="s">
        <v>3785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2289</v>
      </c>
      <c r="D624" s="1" t="s">
        <v>1417</v>
      </c>
      <c r="E624" s="16" t="s">
        <v>595</v>
      </c>
      <c r="F624" s="16" t="s">
        <v>594</v>
      </c>
      <c r="G624" s="142">
        <v>0</v>
      </c>
      <c r="H624" s="142">
        <v>0</v>
      </c>
      <c r="I624" s="16" t="s">
        <v>1</v>
      </c>
      <c r="J624" s="16" t="s">
        <v>2191</v>
      </c>
      <c r="K624" s="134" t="s">
        <v>4586</v>
      </c>
      <c r="M624" s="21" t="s">
        <v>1417</v>
      </c>
      <c r="N624" s="21" t="s">
        <v>3768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2219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2191</v>
      </c>
      <c r="K625" s="159" t="s">
        <v>4586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2289</v>
      </c>
      <c r="D626" s="1" t="s">
        <v>1418</v>
      </c>
      <c r="E626" s="16" t="s">
        <v>595</v>
      </c>
      <c r="F626" s="16" t="s">
        <v>596</v>
      </c>
      <c r="G626" s="142">
        <v>0</v>
      </c>
      <c r="H626" s="142">
        <v>0</v>
      </c>
      <c r="I626" s="16" t="s">
        <v>1</v>
      </c>
      <c r="J626" s="16" t="s">
        <v>2191</v>
      </c>
      <c r="K626" s="134" t="s">
        <v>4586</v>
      </c>
      <c r="M626" s="21" t="s">
        <v>1418</v>
      </c>
      <c r="N626" s="21" t="s">
        <v>3785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2289</v>
      </c>
      <c r="D627" s="1" t="s">
        <v>1419</v>
      </c>
      <c r="E627" s="16" t="s">
        <v>595</v>
      </c>
      <c r="F627" s="16" t="s">
        <v>597</v>
      </c>
      <c r="G627" s="142">
        <v>0</v>
      </c>
      <c r="H627" s="142">
        <v>0</v>
      </c>
      <c r="I627" s="16" t="s">
        <v>1</v>
      </c>
      <c r="J627" s="16" t="s">
        <v>2191</v>
      </c>
      <c r="K627" s="134" t="s">
        <v>4586</v>
      </c>
      <c r="M627" s="21" t="s">
        <v>1419</v>
      </c>
      <c r="N627" s="21" t="s">
        <v>3785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2289</v>
      </c>
      <c r="D628" s="1" t="s">
        <v>1420</v>
      </c>
      <c r="E628" s="16" t="s">
        <v>595</v>
      </c>
      <c r="F628" s="16" t="s">
        <v>598</v>
      </c>
      <c r="G628" s="142">
        <v>0</v>
      </c>
      <c r="H628" s="142">
        <v>0</v>
      </c>
      <c r="I628" s="16" t="s">
        <v>1</v>
      </c>
      <c r="J628" s="16" t="s">
        <v>2191</v>
      </c>
      <c r="K628" s="134" t="s">
        <v>4586</v>
      </c>
      <c r="M628" s="21" t="s">
        <v>1420</v>
      </c>
      <c r="N628" s="21" t="s">
        <v>3785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2289</v>
      </c>
      <c r="D629" s="1" t="s">
        <v>1421</v>
      </c>
      <c r="E629" s="16" t="s">
        <v>595</v>
      </c>
      <c r="F629" s="16" t="s">
        <v>599</v>
      </c>
      <c r="G629" s="142">
        <v>0</v>
      </c>
      <c r="H629" s="142">
        <v>0</v>
      </c>
      <c r="I629" s="16" t="s">
        <v>1</v>
      </c>
      <c r="J629" s="16" t="s">
        <v>2191</v>
      </c>
      <c r="K629" s="134" t="s">
        <v>4586</v>
      </c>
      <c r="M629" s="21" t="s">
        <v>1421</v>
      </c>
      <c r="N629" s="21" t="s">
        <v>3785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2219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2191</v>
      </c>
      <c r="K630" s="159" t="s">
        <v>4586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2289</v>
      </c>
      <c r="D631" s="1" t="s">
        <v>1422</v>
      </c>
      <c r="E631" s="16" t="s">
        <v>595</v>
      </c>
      <c r="F631" s="16" t="s">
        <v>600</v>
      </c>
      <c r="G631" s="142">
        <v>0</v>
      </c>
      <c r="H631" s="142">
        <v>0</v>
      </c>
      <c r="I631" s="16" t="s">
        <v>1</v>
      </c>
      <c r="J631" s="16" t="s">
        <v>2191</v>
      </c>
      <c r="K631" s="134" t="s">
        <v>4586</v>
      </c>
      <c r="M631" s="21" t="s">
        <v>1422</v>
      </c>
      <c r="N631" s="21" t="s">
        <v>3785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2289</v>
      </c>
      <c r="D632" s="1" t="s">
        <v>1423</v>
      </c>
      <c r="E632" s="16" t="s">
        <v>595</v>
      </c>
      <c r="F632" s="16" t="s">
        <v>601</v>
      </c>
      <c r="G632" s="56">
        <v>0</v>
      </c>
      <c r="H632" s="56">
        <v>0</v>
      </c>
      <c r="I632" s="16" t="s">
        <v>1</v>
      </c>
      <c r="J632" s="16" t="s">
        <v>2191</v>
      </c>
      <c r="K632" s="134" t="s">
        <v>4586</v>
      </c>
      <c r="M632" s="21" t="s">
        <v>1423</v>
      </c>
      <c r="N632" s="21" t="s">
        <v>3785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2219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2191</v>
      </c>
      <c r="K633" s="159" t="s">
        <v>4586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2289</v>
      </c>
      <c r="D634" s="1" t="s">
        <v>1424</v>
      </c>
      <c r="E634" s="16" t="s">
        <v>595</v>
      </c>
      <c r="F634" s="16" t="s">
        <v>602</v>
      </c>
      <c r="G634" s="142">
        <v>0</v>
      </c>
      <c r="H634" s="142">
        <v>0</v>
      </c>
      <c r="I634" s="16" t="s">
        <v>1</v>
      </c>
      <c r="J634" s="16" t="s">
        <v>2191</v>
      </c>
      <c r="K634" s="134" t="s">
        <v>4586</v>
      </c>
      <c r="M634" s="21" t="s">
        <v>1424</v>
      </c>
      <c r="N634" s="21" t="s">
        <v>3785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2289</v>
      </c>
      <c r="D635" s="1" t="s">
        <v>1425</v>
      </c>
      <c r="E635" s="16" t="s">
        <v>595</v>
      </c>
      <c r="F635" s="16" t="s">
        <v>603</v>
      </c>
      <c r="G635" s="142">
        <v>0</v>
      </c>
      <c r="H635" s="142">
        <v>0</v>
      </c>
      <c r="I635" s="16" t="s">
        <v>1</v>
      </c>
      <c r="J635" s="16" t="s">
        <v>2191</v>
      </c>
      <c r="K635" s="134" t="s">
        <v>4586</v>
      </c>
      <c r="M635" s="21" t="s">
        <v>1425</v>
      </c>
      <c r="N635" s="21" t="s">
        <v>3785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2219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2191</v>
      </c>
      <c r="K636" s="159" t="s">
        <v>4586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2219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2191</v>
      </c>
      <c r="K637" s="159" t="s">
        <v>4586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2289</v>
      </c>
      <c r="D638" s="1" t="s">
        <v>1426</v>
      </c>
      <c r="E638" s="16" t="s">
        <v>595</v>
      </c>
      <c r="F638" s="16" t="s">
        <v>604</v>
      </c>
      <c r="G638" s="142">
        <v>0</v>
      </c>
      <c r="H638" s="142">
        <v>0</v>
      </c>
      <c r="I638" s="16" t="s">
        <v>1</v>
      </c>
      <c r="J638" s="16" t="s">
        <v>2191</v>
      </c>
      <c r="K638" s="134" t="s">
        <v>4586</v>
      </c>
      <c r="M638" s="21" t="s">
        <v>1426</v>
      </c>
      <c r="N638" s="21" t="s">
        <v>3785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2289</v>
      </c>
      <c r="D639" s="1" t="s">
        <v>1427</v>
      </c>
      <c r="E639" s="16" t="s">
        <v>595</v>
      </c>
      <c r="F639" s="16" t="s">
        <v>605</v>
      </c>
      <c r="G639" s="142">
        <v>0</v>
      </c>
      <c r="H639" s="142">
        <v>0</v>
      </c>
      <c r="I639" s="16" t="s">
        <v>1</v>
      </c>
      <c r="J639" s="16" t="s">
        <v>2191</v>
      </c>
      <c r="K639" s="134" t="s">
        <v>4586</v>
      </c>
      <c r="M639" s="21" t="s">
        <v>1427</v>
      </c>
      <c r="N639" s="21" t="s">
        <v>3785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2289</v>
      </c>
      <c r="D640" s="1" t="s">
        <v>1428</v>
      </c>
      <c r="E640" s="16" t="s">
        <v>595</v>
      </c>
      <c r="F640" s="16" t="s">
        <v>606</v>
      </c>
      <c r="G640" s="142">
        <v>0</v>
      </c>
      <c r="H640" s="142">
        <v>0</v>
      </c>
      <c r="I640" s="16" t="s">
        <v>1</v>
      </c>
      <c r="J640" s="16" t="s">
        <v>2191</v>
      </c>
      <c r="K640" s="134" t="s">
        <v>4586</v>
      </c>
      <c r="M640" s="21" t="s">
        <v>1428</v>
      </c>
      <c r="N640" s="21" t="s">
        <v>3785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2289</v>
      </c>
      <c r="D641" s="1" t="s">
        <v>1429</v>
      </c>
      <c r="E641" s="16" t="s">
        <v>595</v>
      </c>
      <c r="F641" s="16" t="s">
        <v>607</v>
      </c>
      <c r="G641" s="142">
        <v>0</v>
      </c>
      <c r="H641" s="142">
        <v>0</v>
      </c>
      <c r="I641" s="16" t="s">
        <v>1</v>
      </c>
      <c r="J641" s="16" t="s">
        <v>2191</v>
      </c>
      <c r="K641" s="134" t="s">
        <v>4586</v>
      </c>
      <c r="M641" s="21" t="s">
        <v>1429</v>
      </c>
      <c r="N641" s="21" t="s">
        <v>3785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2289</v>
      </c>
      <c r="D642" s="1" t="s">
        <v>1430</v>
      </c>
      <c r="E642" s="16" t="s">
        <v>595</v>
      </c>
      <c r="F642" s="16" t="s">
        <v>608</v>
      </c>
      <c r="G642" s="142">
        <v>0</v>
      </c>
      <c r="H642" s="142">
        <v>0</v>
      </c>
      <c r="I642" s="16" t="s">
        <v>1</v>
      </c>
      <c r="J642" s="16" t="s">
        <v>2191</v>
      </c>
      <c r="K642" s="134" t="s">
        <v>4586</v>
      </c>
      <c r="M642" s="21" t="s">
        <v>1430</v>
      </c>
      <c r="N642" s="21" t="s">
        <v>3785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2289</v>
      </c>
      <c r="D643" s="1" t="s">
        <v>1431</v>
      </c>
      <c r="E643" s="16" t="s">
        <v>595</v>
      </c>
      <c r="F643" s="16" t="s">
        <v>609</v>
      </c>
      <c r="G643" s="142">
        <v>0</v>
      </c>
      <c r="H643" s="142">
        <v>0</v>
      </c>
      <c r="I643" s="16" t="s">
        <v>1</v>
      </c>
      <c r="J643" s="16" t="s">
        <v>2191</v>
      </c>
      <c r="K643" s="134" t="s">
        <v>4586</v>
      </c>
      <c r="M643" s="21" t="s">
        <v>1431</v>
      </c>
      <c r="N643" s="21" t="s">
        <v>3785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2289</v>
      </c>
      <c r="D644" s="1" t="s">
        <v>1432</v>
      </c>
      <c r="E644" s="16" t="s">
        <v>595</v>
      </c>
      <c r="F644" s="16" t="s">
        <v>610</v>
      </c>
      <c r="G644" s="56">
        <v>0</v>
      </c>
      <c r="H644" s="56">
        <v>0</v>
      </c>
      <c r="I644" s="16" t="s">
        <v>1</v>
      </c>
      <c r="J644" s="16" t="s">
        <v>2191</v>
      </c>
      <c r="K644" s="134" t="s">
        <v>4586</v>
      </c>
      <c r="M644" s="21" t="s">
        <v>1432</v>
      </c>
      <c r="N644" s="21" t="s">
        <v>3785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2219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2191</v>
      </c>
      <c r="K645" s="159" t="s">
        <v>4586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2289</v>
      </c>
      <c r="D646" s="1" t="s">
        <v>1433</v>
      </c>
      <c r="E646" s="16" t="s">
        <v>595</v>
      </c>
      <c r="F646" s="16" t="s">
        <v>611</v>
      </c>
      <c r="G646" s="142">
        <v>0</v>
      </c>
      <c r="H646" s="142">
        <v>0</v>
      </c>
      <c r="I646" s="16" t="s">
        <v>1</v>
      </c>
      <c r="J646" s="16" t="s">
        <v>2191</v>
      </c>
      <c r="K646" s="134" t="s">
        <v>4586</v>
      </c>
      <c r="M646" s="21" t="s">
        <v>1433</v>
      </c>
      <c r="N646" s="21" t="s">
        <v>3785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2289</v>
      </c>
      <c r="D647" s="1" t="s">
        <v>1434</v>
      </c>
      <c r="E647" s="16" t="s">
        <v>595</v>
      </c>
      <c r="F647" s="16" t="s">
        <v>612</v>
      </c>
      <c r="G647" s="142">
        <v>0</v>
      </c>
      <c r="H647" s="142">
        <v>0</v>
      </c>
      <c r="I647" s="16" t="s">
        <v>1</v>
      </c>
      <c r="J647" s="16" t="s">
        <v>2191</v>
      </c>
      <c r="K647" s="134" t="s">
        <v>4586</v>
      </c>
      <c r="M647" s="21" t="s">
        <v>1434</v>
      </c>
      <c r="N647" s="21" t="s">
        <v>3785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2289</v>
      </c>
      <c r="D648" s="1" t="s">
        <v>1435</v>
      </c>
      <c r="E648" s="16" t="s">
        <v>595</v>
      </c>
      <c r="F648" s="16" t="s">
        <v>613</v>
      </c>
      <c r="G648" s="142">
        <v>0</v>
      </c>
      <c r="H648" s="142">
        <v>0</v>
      </c>
      <c r="I648" s="16" t="s">
        <v>1</v>
      </c>
      <c r="J648" s="16" t="s">
        <v>2191</v>
      </c>
      <c r="K648" s="134" t="s">
        <v>4586</v>
      </c>
      <c r="M648" s="21" t="s">
        <v>1435</v>
      </c>
      <c r="N648" s="21" t="s">
        <v>3785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2219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2191</v>
      </c>
      <c r="K649" s="159" t="s">
        <v>4586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2289</v>
      </c>
      <c r="D650" s="1" t="s">
        <v>1436</v>
      </c>
      <c r="E650" s="16" t="s">
        <v>595</v>
      </c>
      <c r="F650" s="16" t="s">
        <v>614</v>
      </c>
      <c r="G650" s="142">
        <v>0</v>
      </c>
      <c r="H650" s="142">
        <v>0</v>
      </c>
      <c r="I650" s="16" t="s">
        <v>1</v>
      </c>
      <c r="J650" s="16" t="s">
        <v>2191</v>
      </c>
      <c r="K650" s="134" t="s">
        <v>4586</v>
      </c>
      <c r="M650" s="21" t="s">
        <v>1436</v>
      </c>
      <c r="N650" s="21" t="s">
        <v>3785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2289</v>
      </c>
      <c r="D651" s="1" t="s">
        <v>1437</v>
      </c>
      <c r="E651" s="16" t="s">
        <v>595</v>
      </c>
      <c r="F651" s="16" t="s">
        <v>615</v>
      </c>
      <c r="G651" s="142">
        <v>0</v>
      </c>
      <c r="H651" s="142">
        <v>0</v>
      </c>
      <c r="I651" s="16" t="s">
        <v>1</v>
      </c>
      <c r="J651" s="16" t="s">
        <v>2191</v>
      </c>
      <c r="K651" s="134" t="s">
        <v>4586</v>
      </c>
      <c r="M651" s="21" t="s">
        <v>1437</v>
      </c>
      <c r="N651" s="21" t="s">
        <v>3785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2219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2191</v>
      </c>
      <c r="K652" s="159" t="s">
        <v>4586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2289</v>
      </c>
      <c r="D653" s="1" t="s">
        <v>1438</v>
      </c>
      <c r="E653" s="16" t="s">
        <v>595</v>
      </c>
      <c r="F653" s="16" t="s">
        <v>616</v>
      </c>
      <c r="G653" s="142">
        <v>0</v>
      </c>
      <c r="H653" s="142">
        <v>0</v>
      </c>
      <c r="I653" s="16" t="s">
        <v>1</v>
      </c>
      <c r="J653" s="16" t="s">
        <v>2191</v>
      </c>
      <c r="K653" s="134" t="s">
        <v>4586</v>
      </c>
      <c r="M653" s="21" t="s">
        <v>1438</v>
      </c>
      <c r="N653" s="21" t="s">
        <v>3785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2219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2191</v>
      </c>
      <c r="K654" s="159" t="s">
        <v>4586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2289</v>
      </c>
      <c r="D655" s="1" t="s">
        <v>1439</v>
      </c>
      <c r="E655" s="16" t="s">
        <v>595</v>
      </c>
      <c r="F655" s="16" t="s">
        <v>480</v>
      </c>
      <c r="G655" s="142">
        <v>0</v>
      </c>
      <c r="H655" s="142">
        <v>0</v>
      </c>
      <c r="I655" s="16" t="s">
        <v>1</v>
      </c>
      <c r="J655" s="16" t="s">
        <v>2191</v>
      </c>
      <c r="K655" s="134" t="s">
        <v>4586</v>
      </c>
      <c r="M655" s="21" t="s">
        <v>1439</v>
      </c>
      <c r="N655" s="21" t="s">
        <v>3785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2289</v>
      </c>
      <c r="D656" s="1" t="s">
        <v>1440</v>
      </c>
      <c r="E656" s="16" t="s">
        <v>595</v>
      </c>
      <c r="F656" s="16" t="s">
        <v>617</v>
      </c>
      <c r="G656" s="142">
        <v>0</v>
      </c>
      <c r="H656" s="142">
        <v>0</v>
      </c>
      <c r="I656" s="16" t="s">
        <v>1</v>
      </c>
      <c r="J656" s="16" t="s">
        <v>2191</v>
      </c>
      <c r="K656" s="134" t="s">
        <v>4586</v>
      </c>
      <c r="M656" s="21" t="s">
        <v>1440</v>
      </c>
      <c r="N656" s="21" t="s">
        <v>3785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2289</v>
      </c>
      <c r="D657" s="1" t="s">
        <v>1441</v>
      </c>
      <c r="E657" s="16" t="s">
        <v>595</v>
      </c>
      <c r="F657" s="16" t="s">
        <v>618</v>
      </c>
      <c r="G657" s="142">
        <v>0</v>
      </c>
      <c r="H657" s="142">
        <v>0</v>
      </c>
      <c r="I657" s="16" t="s">
        <v>1</v>
      </c>
      <c r="J657" s="16" t="s">
        <v>2191</v>
      </c>
      <c r="K657" s="134" t="s">
        <v>4586</v>
      </c>
      <c r="M657" s="21" t="s">
        <v>1441</v>
      </c>
      <c r="N657" s="21" t="s">
        <v>3785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2289</v>
      </c>
      <c r="D658" s="1" t="s">
        <v>1442</v>
      </c>
      <c r="E658" s="16" t="s">
        <v>595</v>
      </c>
      <c r="F658" s="16" t="s">
        <v>619</v>
      </c>
      <c r="G658" s="142">
        <v>0</v>
      </c>
      <c r="H658" s="142">
        <v>0</v>
      </c>
      <c r="I658" s="16" t="s">
        <v>1</v>
      </c>
      <c r="J658" s="16" t="s">
        <v>2191</v>
      </c>
      <c r="K658" s="134" t="s">
        <v>4586</v>
      </c>
      <c r="M658" s="21" t="s">
        <v>1442</v>
      </c>
      <c r="N658" s="21" t="s">
        <v>3769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2219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2191</v>
      </c>
      <c r="K659" s="159" t="s">
        <v>4586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2289</v>
      </c>
      <c r="D660" s="1" t="s">
        <v>1443</v>
      </c>
      <c r="E660" s="16" t="s">
        <v>595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2191</v>
      </c>
      <c r="K660" s="134" t="s">
        <v>4586</v>
      </c>
      <c r="M660" s="21" t="s">
        <v>1443</v>
      </c>
      <c r="N660" s="21" t="s">
        <v>3785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2289</v>
      </c>
      <c r="D661" s="1" t="s">
        <v>1444</v>
      </c>
      <c r="E661" s="16" t="s">
        <v>595</v>
      </c>
      <c r="F661" s="16" t="s">
        <v>620</v>
      </c>
      <c r="G661" s="142">
        <v>0</v>
      </c>
      <c r="H661" s="142">
        <v>0</v>
      </c>
      <c r="I661" s="16" t="s">
        <v>1</v>
      </c>
      <c r="J661" s="16" t="s">
        <v>2191</v>
      </c>
      <c r="K661" s="134" t="s">
        <v>4586</v>
      </c>
      <c r="M661" s="21" t="s">
        <v>1444</v>
      </c>
      <c r="N661" s="21" t="s">
        <v>3785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2289</v>
      </c>
      <c r="D662" s="1" t="s">
        <v>1445</v>
      </c>
      <c r="E662" s="16" t="s">
        <v>595</v>
      </c>
      <c r="F662" s="16" t="s">
        <v>621</v>
      </c>
      <c r="G662" s="142">
        <v>0</v>
      </c>
      <c r="H662" s="142">
        <v>0</v>
      </c>
      <c r="I662" s="16" t="s">
        <v>1</v>
      </c>
      <c r="J662" s="16" t="s">
        <v>2191</v>
      </c>
      <c r="K662" s="134" t="s">
        <v>4586</v>
      </c>
      <c r="M662" s="21" t="s">
        <v>1445</v>
      </c>
      <c r="N662" s="21" t="s">
        <v>3785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2289</v>
      </c>
      <c r="D663" s="1" t="s">
        <v>1446</v>
      </c>
      <c r="E663" s="16" t="s">
        <v>595</v>
      </c>
      <c r="F663" s="16" t="s">
        <v>454</v>
      </c>
      <c r="G663" s="142">
        <v>0</v>
      </c>
      <c r="H663" s="142">
        <v>0</v>
      </c>
      <c r="I663" s="16" t="s">
        <v>1</v>
      </c>
      <c r="J663" s="16" t="s">
        <v>2191</v>
      </c>
      <c r="K663" s="134" t="s">
        <v>4586</v>
      </c>
      <c r="M663" s="21" t="s">
        <v>1446</v>
      </c>
      <c r="N663" s="21" t="s">
        <v>3785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2289</v>
      </c>
      <c r="D664" s="1" t="s">
        <v>1447</v>
      </c>
      <c r="E664" s="16" t="s">
        <v>595</v>
      </c>
      <c r="F664" s="16" t="s">
        <v>622</v>
      </c>
      <c r="G664" s="142">
        <v>0</v>
      </c>
      <c r="H664" s="142">
        <v>0</v>
      </c>
      <c r="I664" s="16" t="s">
        <v>1</v>
      </c>
      <c r="J664" s="16" t="s">
        <v>2191</v>
      </c>
      <c r="K664" s="134" t="s">
        <v>4586</v>
      </c>
      <c r="M664" s="21" t="s">
        <v>1447</v>
      </c>
      <c r="N664" s="21" t="s">
        <v>3785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2289</v>
      </c>
      <c r="D665" s="1" t="s">
        <v>1448</v>
      </c>
      <c r="E665" s="16" t="s">
        <v>595</v>
      </c>
      <c r="F665" s="16" t="s">
        <v>623</v>
      </c>
      <c r="G665" s="142">
        <v>0</v>
      </c>
      <c r="H665" s="142">
        <v>0</v>
      </c>
      <c r="I665" s="16" t="s">
        <v>1</v>
      </c>
      <c r="J665" s="16" t="s">
        <v>2191</v>
      </c>
      <c r="K665" s="134" t="s">
        <v>4586</v>
      </c>
      <c r="M665" s="21" t="s">
        <v>1448</v>
      </c>
      <c r="N665" s="21" t="s">
        <v>3785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2289</v>
      </c>
      <c r="D666" s="1" t="s">
        <v>1449</v>
      </c>
      <c r="E666" s="16" t="s">
        <v>595</v>
      </c>
      <c r="F666" s="16" t="s">
        <v>624</v>
      </c>
      <c r="G666" s="142">
        <v>0</v>
      </c>
      <c r="H666" s="142">
        <v>0</v>
      </c>
      <c r="I666" s="16" t="s">
        <v>1</v>
      </c>
      <c r="J666" s="16" t="s">
        <v>2191</v>
      </c>
      <c r="K666" s="134" t="s">
        <v>4586</v>
      </c>
      <c r="M666" s="21" t="s">
        <v>1449</v>
      </c>
      <c r="N666" s="21" t="s">
        <v>3785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2289</v>
      </c>
      <c r="D667" s="1" t="s">
        <v>1450</v>
      </c>
      <c r="E667" s="16" t="s">
        <v>595</v>
      </c>
      <c r="F667" s="16" t="s">
        <v>625</v>
      </c>
      <c r="G667" s="142">
        <v>0</v>
      </c>
      <c r="H667" s="142">
        <v>0</v>
      </c>
      <c r="I667" s="16" t="s">
        <v>1</v>
      </c>
      <c r="J667" s="16" t="s">
        <v>2191</v>
      </c>
      <c r="K667" s="134" t="s">
        <v>4586</v>
      </c>
      <c r="M667" s="21" t="s">
        <v>1450</v>
      </c>
      <c r="N667" s="21" t="s">
        <v>3785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2289</v>
      </c>
      <c r="D668" s="1" t="s">
        <v>1451</v>
      </c>
      <c r="E668" s="16" t="s">
        <v>595</v>
      </c>
      <c r="F668" s="16" t="s">
        <v>626</v>
      </c>
      <c r="G668" s="142">
        <v>0</v>
      </c>
      <c r="H668" s="142">
        <v>0</v>
      </c>
      <c r="I668" s="16" t="s">
        <v>1</v>
      </c>
      <c r="J668" s="16" t="s">
        <v>2191</v>
      </c>
      <c r="K668" s="134" t="s">
        <v>4586</v>
      </c>
      <c r="M668" s="21" t="s">
        <v>1451</v>
      </c>
      <c r="N668" s="21" t="s">
        <v>3785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2289</v>
      </c>
      <c r="D669" s="1" t="s">
        <v>1452</v>
      </c>
      <c r="E669" s="16" t="s">
        <v>595</v>
      </c>
      <c r="F669" s="16" t="s">
        <v>627</v>
      </c>
      <c r="G669" s="142">
        <v>0</v>
      </c>
      <c r="H669" s="142">
        <v>0</v>
      </c>
      <c r="I669" s="16" t="s">
        <v>1</v>
      </c>
      <c r="J669" s="16" t="s">
        <v>2191</v>
      </c>
      <c r="K669" s="134" t="s">
        <v>4586</v>
      </c>
      <c r="M669" s="21" t="s">
        <v>1452</v>
      </c>
      <c r="N669" s="21" t="s">
        <v>3785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2289</v>
      </c>
      <c r="D670" s="1" t="s">
        <v>1453</v>
      </c>
      <c r="E670" s="16" t="s">
        <v>595</v>
      </c>
      <c r="F670" s="16" t="s">
        <v>628</v>
      </c>
      <c r="G670" s="142">
        <v>0</v>
      </c>
      <c r="H670" s="142">
        <v>0</v>
      </c>
      <c r="I670" s="16" t="s">
        <v>1</v>
      </c>
      <c r="J670" s="16" t="s">
        <v>2191</v>
      </c>
      <c r="K670" s="134" t="s">
        <v>4586</v>
      </c>
      <c r="M670" s="21" t="s">
        <v>1453</v>
      </c>
      <c r="N670" s="21" t="s">
        <v>3785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2289</v>
      </c>
      <c r="D671" s="1" t="s">
        <v>1454</v>
      </c>
      <c r="E671" s="16" t="s">
        <v>595</v>
      </c>
      <c r="F671" s="16" t="s">
        <v>629</v>
      </c>
      <c r="G671" s="142">
        <v>0</v>
      </c>
      <c r="H671" s="142">
        <v>0</v>
      </c>
      <c r="I671" s="16" t="s">
        <v>1</v>
      </c>
      <c r="J671" s="16" t="s">
        <v>2191</v>
      </c>
      <c r="K671" s="134" t="s">
        <v>4586</v>
      </c>
      <c r="M671" s="21" t="s">
        <v>1454</v>
      </c>
      <c r="N671" s="21" t="s">
        <v>3785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2289</v>
      </c>
      <c r="D672" s="1" t="s">
        <v>1455</v>
      </c>
      <c r="E672" s="16" t="s">
        <v>595</v>
      </c>
      <c r="F672" s="16" t="s">
        <v>630</v>
      </c>
      <c r="G672" s="142">
        <v>0</v>
      </c>
      <c r="H672" s="142">
        <v>0</v>
      </c>
      <c r="I672" s="16" t="s">
        <v>1</v>
      </c>
      <c r="J672" s="16" t="s">
        <v>2191</v>
      </c>
      <c r="K672" s="134" t="s">
        <v>4586</v>
      </c>
      <c r="M672" s="21" t="s">
        <v>1455</v>
      </c>
      <c r="N672" s="21" t="s">
        <v>3785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2289</v>
      </c>
      <c r="D673" s="1" t="s">
        <v>1456</v>
      </c>
      <c r="E673" s="16" t="s">
        <v>595</v>
      </c>
      <c r="F673" s="16" t="s">
        <v>631</v>
      </c>
      <c r="G673" s="142">
        <v>0</v>
      </c>
      <c r="H673" s="142">
        <v>0</v>
      </c>
      <c r="I673" s="16" t="s">
        <v>1</v>
      </c>
      <c r="J673" s="16" t="s">
        <v>2191</v>
      </c>
      <c r="K673" s="134" t="s">
        <v>4586</v>
      </c>
      <c r="M673" s="21" t="s">
        <v>1456</v>
      </c>
      <c r="N673" s="21" t="s">
        <v>3785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2289</v>
      </c>
      <c r="D674" s="1" t="s">
        <v>1457</v>
      </c>
      <c r="E674" s="16" t="s">
        <v>595</v>
      </c>
      <c r="F674" s="16" t="s">
        <v>632</v>
      </c>
      <c r="G674" s="142">
        <v>0</v>
      </c>
      <c r="H674" s="142">
        <v>0</v>
      </c>
      <c r="I674" s="16" t="s">
        <v>1</v>
      </c>
      <c r="J674" s="16" t="s">
        <v>2191</v>
      </c>
      <c r="K674" s="134" t="s">
        <v>4586</v>
      </c>
      <c r="M674" s="21" t="s">
        <v>1457</v>
      </c>
      <c r="N674" s="21" t="s">
        <v>3785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2289</v>
      </c>
      <c r="D675" s="1" t="s">
        <v>1458</v>
      </c>
      <c r="E675" s="16" t="s">
        <v>595</v>
      </c>
      <c r="F675" s="16" t="s">
        <v>633</v>
      </c>
      <c r="G675" s="142">
        <v>0</v>
      </c>
      <c r="H675" s="142">
        <v>0</v>
      </c>
      <c r="I675" s="16" t="s">
        <v>1</v>
      </c>
      <c r="J675" s="16" t="s">
        <v>2191</v>
      </c>
      <c r="K675" s="134" t="s">
        <v>4586</v>
      </c>
      <c r="M675" s="21" t="s">
        <v>1458</v>
      </c>
      <c r="N675" s="21" t="s">
        <v>3785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2289</v>
      </c>
      <c r="D676" s="1" t="s">
        <v>1459</v>
      </c>
      <c r="E676" s="16" t="s">
        <v>595</v>
      </c>
      <c r="F676" s="16" t="s">
        <v>634</v>
      </c>
      <c r="G676" s="142">
        <v>0</v>
      </c>
      <c r="H676" s="142">
        <v>0</v>
      </c>
      <c r="I676" s="16" t="s">
        <v>1</v>
      </c>
      <c r="J676" s="16" t="s">
        <v>2191</v>
      </c>
      <c r="K676" s="134" t="s">
        <v>4586</v>
      </c>
      <c r="M676" s="21" t="s">
        <v>1459</v>
      </c>
      <c r="N676" s="21" t="s">
        <v>3785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2289</v>
      </c>
      <c r="D677" s="1" t="s">
        <v>1460</v>
      </c>
      <c r="E677" s="16" t="s">
        <v>595</v>
      </c>
      <c r="F677" s="16" t="s">
        <v>635</v>
      </c>
      <c r="G677" s="142">
        <v>0</v>
      </c>
      <c r="H677" s="142">
        <v>0</v>
      </c>
      <c r="I677" s="16" t="s">
        <v>1</v>
      </c>
      <c r="J677" s="16" t="s">
        <v>2191</v>
      </c>
      <c r="K677" s="134" t="s">
        <v>4586</v>
      </c>
      <c r="M677" s="21" t="s">
        <v>1460</v>
      </c>
      <c r="N677" s="21" t="s">
        <v>3785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2289</v>
      </c>
      <c r="D678" s="1" t="s">
        <v>1461</v>
      </c>
      <c r="E678" s="16" t="s">
        <v>595</v>
      </c>
      <c r="F678" s="16" t="s">
        <v>636</v>
      </c>
      <c r="G678" s="142">
        <v>0</v>
      </c>
      <c r="H678" s="142">
        <v>0</v>
      </c>
      <c r="I678" s="16" t="s">
        <v>1</v>
      </c>
      <c r="J678" s="16" t="s">
        <v>2191</v>
      </c>
      <c r="K678" s="134" t="s">
        <v>4586</v>
      </c>
      <c r="M678" s="21" t="s">
        <v>1461</v>
      </c>
      <c r="N678" s="21" t="s">
        <v>3785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2289</v>
      </c>
      <c r="D679" s="1" t="s">
        <v>1462</v>
      </c>
      <c r="E679" s="16" t="s">
        <v>595</v>
      </c>
      <c r="F679" s="16" t="s">
        <v>637</v>
      </c>
      <c r="G679" s="142">
        <v>0</v>
      </c>
      <c r="H679" s="142">
        <v>0</v>
      </c>
      <c r="I679" s="16" t="s">
        <v>1</v>
      </c>
      <c r="J679" s="16" t="s">
        <v>2191</v>
      </c>
      <c r="K679" s="134" t="s">
        <v>4586</v>
      </c>
      <c r="M679" s="21" t="s">
        <v>1462</v>
      </c>
      <c r="N679" s="21" t="s">
        <v>3785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2289</v>
      </c>
      <c r="D680" s="1" t="s">
        <v>1463</v>
      </c>
      <c r="E680" s="16" t="s">
        <v>595</v>
      </c>
      <c r="F680" s="16" t="s">
        <v>638</v>
      </c>
      <c r="G680" s="142">
        <v>0</v>
      </c>
      <c r="H680" s="142">
        <v>0</v>
      </c>
      <c r="I680" s="16" t="s">
        <v>1</v>
      </c>
      <c r="J680" s="16" t="s">
        <v>2191</v>
      </c>
      <c r="K680" s="134" t="s">
        <v>4586</v>
      </c>
      <c r="M680" s="21" t="s">
        <v>1463</v>
      </c>
      <c r="N680" s="21" t="s">
        <v>3785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2289</v>
      </c>
      <c r="D681" s="1" t="s">
        <v>1464</v>
      </c>
      <c r="E681" s="16" t="s">
        <v>595</v>
      </c>
      <c r="F681" s="16" t="s">
        <v>639</v>
      </c>
      <c r="G681" s="142">
        <v>0</v>
      </c>
      <c r="H681" s="142">
        <v>0</v>
      </c>
      <c r="I681" s="16" t="s">
        <v>1</v>
      </c>
      <c r="J681" s="16" t="s">
        <v>2191</v>
      </c>
      <c r="K681" s="134" t="s">
        <v>4586</v>
      </c>
      <c r="M681" s="21" t="s">
        <v>1464</v>
      </c>
      <c r="N681" s="21" t="s">
        <v>3785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2289</v>
      </c>
      <c r="D682" s="1" t="s">
        <v>1465</v>
      </c>
      <c r="E682" s="16" t="s">
        <v>595</v>
      </c>
      <c r="F682" s="16" t="s">
        <v>471</v>
      </c>
      <c r="G682" s="142">
        <v>0</v>
      </c>
      <c r="H682" s="142">
        <v>0</v>
      </c>
      <c r="I682" s="16" t="s">
        <v>1</v>
      </c>
      <c r="J682" s="16" t="s">
        <v>2191</v>
      </c>
      <c r="K682" s="134" t="s">
        <v>4586</v>
      </c>
      <c r="M682" s="21" t="s">
        <v>1465</v>
      </c>
      <c r="N682" s="21" t="s">
        <v>3785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2289</v>
      </c>
      <c r="D683" s="1" t="s">
        <v>1466</v>
      </c>
      <c r="E683" s="16" t="s">
        <v>595</v>
      </c>
      <c r="F683" s="16" t="s">
        <v>640</v>
      </c>
      <c r="G683" s="142">
        <v>0</v>
      </c>
      <c r="H683" s="142">
        <v>0</v>
      </c>
      <c r="I683" s="16" t="s">
        <v>1</v>
      </c>
      <c r="J683" s="16" t="s">
        <v>2191</v>
      </c>
      <c r="K683" s="134" t="s">
        <v>4586</v>
      </c>
      <c r="M683" s="21" t="s">
        <v>1466</v>
      </c>
      <c r="N683" s="21" t="s">
        <v>3785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2289</v>
      </c>
      <c r="D684" s="1" t="s">
        <v>1467</v>
      </c>
      <c r="E684" s="16" t="s">
        <v>595</v>
      </c>
      <c r="F684" s="16" t="s">
        <v>641</v>
      </c>
      <c r="G684" s="142">
        <v>0</v>
      </c>
      <c r="H684" s="142">
        <v>0</v>
      </c>
      <c r="I684" s="16" t="s">
        <v>1</v>
      </c>
      <c r="J684" s="16" t="s">
        <v>2191</v>
      </c>
      <c r="K684" s="134" t="s">
        <v>4586</v>
      </c>
      <c r="M684" s="21" t="s">
        <v>1467</v>
      </c>
      <c r="N684" s="21" t="s">
        <v>3785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2289</v>
      </c>
      <c r="D685" s="1" t="s">
        <v>1468</v>
      </c>
      <c r="E685" s="16" t="s">
        <v>595</v>
      </c>
      <c r="F685" s="16" t="s">
        <v>642</v>
      </c>
      <c r="G685" s="142">
        <v>0</v>
      </c>
      <c r="H685" s="142">
        <v>0</v>
      </c>
      <c r="I685" s="16" t="s">
        <v>1</v>
      </c>
      <c r="J685" s="16" t="s">
        <v>2191</v>
      </c>
      <c r="K685" s="134" t="s">
        <v>4586</v>
      </c>
      <c r="M685" s="21" t="s">
        <v>1468</v>
      </c>
      <c r="N685" s="21" t="s">
        <v>3785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2289</v>
      </c>
      <c r="D686" s="1" t="s">
        <v>1469</v>
      </c>
      <c r="E686" s="16" t="s">
        <v>595</v>
      </c>
      <c r="F686" s="16" t="s">
        <v>643</v>
      </c>
      <c r="G686" s="142">
        <v>0</v>
      </c>
      <c r="H686" s="142">
        <v>0</v>
      </c>
      <c r="I686" s="16" t="s">
        <v>1</v>
      </c>
      <c r="J686" s="16" t="s">
        <v>2191</v>
      </c>
      <c r="K686" s="134" t="s">
        <v>4586</v>
      </c>
      <c r="M686" s="21" t="s">
        <v>1469</v>
      </c>
      <c r="N686" s="21" t="s">
        <v>3785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2289</v>
      </c>
      <c r="D687" s="1" t="s">
        <v>1470</v>
      </c>
      <c r="E687" s="16" t="s">
        <v>595</v>
      </c>
      <c r="F687" s="16" t="s">
        <v>644</v>
      </c>
      <c r="G687" s="142">
        <v>0</v>
      </c>
      <c r="H687" s="142">
        <v>0</v>
      </c>
      <c r="I687" s="16" t="s">
        <v>1</v>
      </c>
      <c r="J687" s="16" t="s">
        <v>2191</v>
      </c>
      <c r="K687" s="134" t="s">
        <v>4586</v>
      </c>
      <c r="M687" s="21" t="s">
        <v>1470</v>
      </c>
      <c r="N687" s="21" t="s">
        <v>3785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2289</v>
      </c>
      <c r="D688" s="1" t="s">
        <v>1471</v>
      </c>
      <c r="E688" s="16" t="s">
        <v>595</v>
      </c>
      <c r="F688" s="16" t="s">
        <v>645</v>
      </c>
      <c r="G688" s="142">
        <v>0</v>
      </c>
      <c r="H688" s="142">
        <v>0</v>
      </c>
      <c r="I688" s="16" t="s">
        <v>1</v>
      </c>
      <c r="J688" s="16" t="s">
        <v>2191</v>
      </c>
      <c r="K688" s="134" t="s">
        <v>4586</v>
      </c>
      <c r="M688" s="21" t="s">
        <v>1471</v>
      </c>
      <c r="N688" s="21" t="s">
        <v>3785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2289</v>
      </c>
      <c r="D689" s="1" t="s">
        <v>1472</v>
      </c>
      <c r="E689" s="16" t="s">
        <v>595</v>
      </c>
      <c r="F689" s="16" t="s">
        <v>646</v>
      </c>
      <c r="G689" s="142">
        <v>0</v>
      </c>
      <c r="H689" s="142">
        <v>0</v>
      </c>
      <c r="I689" s="16" t="s">
        <v>1</v>
      </c>
      <c r="J689" s="16" t="s">
        <v>2191</v>
      </c>
      <c r="K689" s="134" t="s">
        <v>4586</v>
      </c>
      <c r="M689" s="21" t="s">
        <v>1472</v>
      </c>
      <c r="N689" s="21" t="s">
        <v>3785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2289</v>
      </c>
      <c r="D690" s="1" t="s">
        <v>1473</v>
      </c>
      <c r="E690" s="16" t="s">
        <v>595</v>
      </c>
      <c r="F690" s="16" t="s">
        <v>647</v>
      </c>
      <c r="G690" s="142">
        <v>0</v>
      </c>
      <c r="H690" s="142">
        <v>0</v>
      </c>
      <c r="I690" s="16" t="s">
        <v>1</v>
      </c>
      <c r="J690" s="16" t="s">
        <v>2191</v>
      </c>
      <c r="K690" s="134" t="s">
        <v>4586</v>
      </c>
      <c r="M690" s="21" t="s">
        <v>1473</v>
      </c>
      <c r="N690" s="21" t="s">
        <v>3785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2289</v>
      </c>
      <c r="D691" s="1" t="s">
        <v>1474</v>
      </c>
      <c r="E691" s="16" t="s">
        <v>595</v>
      </c>
      <c r="F691" s="16" t="s">
        <v>648</v>
      </c>
      <c r="G691" s="142">
        <v>0</v>
      </c>
      <c r="H691" s="142">
        <v>0</v>
      </c>
      <c r="I691" s="16" t="s">
        <v>1</v>
      </c>
      <c r="J691" s="16" t="s">
        <v>2191</v>
      </c>
      <c r="K691" s="134" t="s">
        <v>4586</v>
      </c>
      <c r="M691" s="21" t="s">
        <v>1474</v>
      </c>
      <c r="N691" s="21" t="s">
        <v>3785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2289</v>
      </c>
      <c r="D692" s="1" t="s">
        <v>1475</v>
      </c>
      <c r="E692" s="16" t="s">
        <v>595</v>
      </c>
      <c r="F692" s="16" t="s">
        <v>649</v>
      </c>
      <c r="G692" s="142">
        <v>0</v>
      </c>
      <c r="H692" s="142">
        <v>0</v>
      </c>
      <c r="I692" s="16" t="s">
        <v>1</v>
      </c>
      <c r="J692" s="16" t="s">
        <v>2191</v>
      </c>
      <c r="K692" s="134" t="s">
        <v>4586</v>
      </c>
      <c r="M692" s="21" t="s">
        <v>1475</v>
      </c>
      <c r="N692" s="21" t="s">
        <v>3785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2289</v>
      </c>
      <c r="D693" s="1" t="s">
        <v>1476</v>
      </c>
      <c r="E693" s="16" t="s">
        <v>595</v>
      </c>
      <c r="F693" s="16" t="s">
        <v>650</v>
      </c>
      <c r="G693" s="142">
        <v>0</v>
      </c>
      <c r="H693" s="142">
        <v>0</v>
      </c>
      <c r="I693" s="16" t="s">
        <v>1</v>
      </c>
      <c r="J693" s="16" t="s">
        <v>2191</v>
      </c>
      <c r="K693" s="134" t="s">
        <v>4586</v>
      </c>
      <c r="M693" s="21" t="s">
        <v>1476</v>
      </c>
      <c r="N693" s="21" t="s">
        <v>3785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2289</v>
      </c>
      <c r="D694" s="1" t="s">
        <v>1477</v>
      </c>
      <c r="E694" s="16" t="s">
        <v>595</v>
      </c>
      <c r="F694" s="16" t="s">
        <v>482</v>
      </c>
      <c r="G694" s="142">
        <v>0</v>
      </c>
      <c r="H694" s="142">
        <v>0</v>
      </c>
      <c r="I694" s="16" t="s">
        <v>1</v>
      </c>
      <c r="J694" s="16" t="s">
        <v>2191</v>
      </c>
      <c r="K694" s="134" t="s">
        <v>4586</v>
      </c>
      <c r="M694" s="21" t="s">
        <v>1477</v>
      </c>
      <c r="N694" s="21" t="s">
        <v>3785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2289</v>
      </c>
      <c r="D695" s="1" t="s">
        <v>1478</v>
      </c>
      <c r="E695" s="16" t="s">
        <v>595</v>
      </c>
      <c r="F695" s="16" t="s">
        <v>651</v>
      </c>
      <c r="G695" s="142">
        <v>0</v>
      </c>
      <c r="H695" s="142">
        <v>0</v>
      </c>
      <c r="I695" s="16" t="s">
        <v>1</v>
      </c>
      <c r="J695" s="16" t="s">
        <v>2191</v>
      </c>
      <c r="K695" s="134" t="s">
        <v>4586</v>
      </c>
      <c r="M695" s="21" t="s">
        <v>1478</v>
      </c>
      <c r="N695" s="21" t="s">
        <v>3785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2219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2191</v>
      </c>
      <c r="K696" s="159" t="s">
        <v>4586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2219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2191</v>
      </c>
      <c r="K697" s="159" t="s">
        <v>4586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2219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2191</v>
      </c>
      <c r="K698" s="159" t="s">
        <v>4586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2219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2191</v>
      </c>
      <c r="K699" s="159" t="s">
        <v>4586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2219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2191</v>
      </c>
      <c r="K700" s="159" t="s">
        <v>4586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2219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2191</v>
      </c>
      <c r="K701" s="159" t="s">
        <v>4586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2289</v>
      </c>
      <c r="D702" s="1" t="s">
        <v>1479</v>
      </c>
      <c r="E702" s="16" t="s">
        <v>652</v>
      </c>
      <c r="F702" s="16" t="s">
        <v>652</v>
      </c>
      <c r="G702" s="142">
        <v>0</v>
      </c>
      <c r="H702" s="142">
        <v>0</v>
      </c>
      <c r="I702" s="16" t="s">
        <v>4281</v>
      </c>
      <c r="J702" s="16" t="s">
        <v>2191</v>
      </c>
      <c r="K702" s="134" t="s">
        <v>4586</v>
      </c>
      <c r="M702" s="21" t="s">
        <v>1479</v>
      </c>
      <c r="N702" s="21" t="s">
        <v>3785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2289</v>
      </c>
      <c r="D703" s="1" t="s">
        <v>1480</v>
      </c>
      <c r="E703" s="16" t="s">
        <v>653</v>
      </c>
      <c r="F703" s="16" t="s">
        <v>653</v>
      </c>
      <c r="G703" s="142">
        <v>0</v>
      </c>
      <c r="H703" s="142">
        <v>0</v>
      </c>
      <c r="I703" s="16" t="s">
        <v>4281</v>
      </c>
      <c r="J703" s="16" t="s">
        <v>2191</v>
      </c>
      <c r="K703" s="134" t="s">
        <v>4586</v>
      </c>
      <c r="M703" s="21" t="s">
        <v>1480</v>
      </c>
      <c r="N703" s="21" t="s">
        <v>3785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2289</v>
      </c>
      <c r="D704" s="1" t="s">
        <v>1481</v>
      </c>
      <c r="E704" s="16" t="s">
        <v>654</v>
      </c>
      <c r="F704" s="16" t="s">
        <v>654</v>
      </c>
      <c r="G704" s="142">
        <v>0</v>
      </c>
      <c r="H704" s="142">
        <v>0</v>
      </c>
      <c r="I704" s="16" t="s">
        <v>4281</v>
      </c>
      <c r="J704" s="16" t="s">
        <v>2191</v>
      </c>
      <c r="K704" s="134" t="s">
        <v>4586</v>
      </c>
      <c r="M704" s="21" t="s">
        <v>1481</v>
      </c>
      <c r="N704" s="21" t="s">
        <v>3785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2289</v>
      </c>
      <c r="D705" s="1" t="s">
        <v>1482</v>
      </c>
      <c r="E705" s="16" t="s">
        <v>655</v>
      </c>
      <c r="F705" s="16" t="s">
        <v>655</v>
      </c>
      <c r="G705" s="142">
        <v>0</v>
      </c>
      <c r="H705" s="142">
        <v>0</v>
      </c>
      <c r="I705" s="16" t="s">
        <v>4281</v>
      </c>
      <c r="J705" s="16" t="s">
        <v>2191</v>
      </c>
      <c r="K705" s="134" t="s">
        <v>4586</v>
      </c>
      <c r="M705" s="21" t="s">
        <v>1482</v>
      </c>
      <c r="N705" s="21" t="s">
        <v>3785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2289</v>
      </c>
      <c r="D706" s="1" t="s">
        <v>1483</v>
      </c>
      <c r="E706" s="16" t="s">
        <v>656</v>
      </c>
      <c r="F706" s="16" t="s">
        <v>656</v>
      </c>
      <c r="G706" s="142">
        <v>0</v>
      </c>
      <c r="H706" s="142">
        <v>0</v>
      </c>
      <c r="I706" s="16" t="s">
        <v>4281</v>
      </c>
      <c r="J706" s="16" t="s">
        <v>2191</v>
      </c>
      <c r="K706" s="134" t="s">
        <v>4586</v>
      </c>
      <c r="M706" s="21" t="s">
        <v>1483</v>
      </c>
      <c r="N706" s="21" t="s">
        <v>3785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2289</v>
      </c>
      <c r="D707" s="1" t="s">
        <v>1484</v>
      </c>
      <c r="E707" s="16" t="s">
        <v>657</v>
      </c>
      <c r="F707" s="16" t="s">
        <v>657</v>
      </c>
      <c r="G707" s="142">
        <v>0</v>
      </c>
      <c r="H707" s="142">
        <v>0</v>
      </c>
      <c r="I707" s="16" t="s">
        <v>4281</v>
      </c>
      <c r="J707" s="16" t="s">
        <v>2191</v>
      </c>
      <c r="K707" s="134" t="s">
        <v>4586</v>
      </c>
      <c r="M707" s="21" t="s">
        <v>1484</v>
      </c>
      <c r="N707" s="21" t="s">
        <v>3785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2289</v>
      </c>
      <c r="D708" s="1" t="s">
        <v>1485</v>
      </c>
      <c r="E708" s="16" t="s">
        <v>658</v>
      </c>
      <c r="F708" s="16" t="s">
        <v>658</v>
      </c>
      <c r="G708" s="142">
        <v>0</v>
      </c>
      <c r="H708" s="142">
        <v>0</v>
      </c>
      <c r="I708" s="16" t="s">
        <v>4281</v>
      </c>
      <c r="J708" s="16" t="s">
        <v>2191</v>
      </c>
      <c r="K708" s="134" t="s">
        <v>4586</v>
      </c>
      <c r="M708" s="21" t="s">
        <v>1485</v>
      </c>
      <c r="N708" s="21" t="s">
        <v>3785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2289</v>
      </c>
      <c r="D709" s="1" t="s">
        <v>1486</v>
      </c>
      <c r="E709" s="16" t="s">
        <v>659</v>
      </c>
      <c r="F709" s="16" t="s">
        <v>659</v>
      </c>
      <c r="G709" s="142">
        <v>0</v>
      </c>
      <c r="H709" s="142">
        <v>0</v>
      </c>
      <c r="I709" s="16" t="s">
        <v>4281</v>
      </c>
      <c r="J709" s="16" t="s">
        <v>2191</v>
      </c>
      <c r="K709" s="134" t="s">
        <v>4586</v>
      </c>
      <c r="M709" s="21" t="s">
        <v>1486</v>
      </c>
      <c r="N709" s="21" t="s">
        <v>3785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2289</v>
      </c>
      <c r="D710" s="1" t="s">
        <v>1487</v>
      </c>
      <c r="E710" s="16" t="s">
        <v>660</v>
      </c>
      <c r="F710" s="16" t="s">
        <v>660</v>
      </c>
      <c r="G710" s="142">
        <v>0</v>
      </c>
      <c r="H710" s="142">
        <v>0</v>
      </c>
      <c r="I710" s="16" t="s">
        <v>4281</v>
      </c>
      <c r="J710" s="16" t="s">
        <v>2191</v>
      </c>
      <c r="K710" s="134" t="s">
        <v>4586</v>
      </c>
      <c r="M710" s="21" t="s">
        <v>1487</v>
      </c>
      <c r="N710" s="21" t="s">
        <v>3785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2289</v>
      </c>
      <c r="D711" s="1" t="s">
        <v>1488</v>
      </c>
      <c r="E711" s="16" t="s">
        <v>661</v>
      </c>
      <c r="F711" s="16" t="s">
        <v>661</v>
      </c>
      <c r="G711" s="142">
        <v>0</v>
      </c>
      <c r="H711" s="142">
        <v>0</v>
      </c>
      <c r="I711" s="16" t="s">
        <v>4281</v>
      </c>
      <c r="J711" s="16" t="s">
        <v>2191</v>
      </c>
      <c r="K711" s="134" t="s">
        <v>4586</v>
      </c>
      <c r="M711" s="21" t="s">
        <v>1488</v>
      </c>
      <c r="N711" s="21" t="s">
        <v>3785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2289</v>
      </c>
      <c r="D712" s="1" t="s">
        <v>1489</v>
      </c>
      <c r="E712" s="16" t="s">
        <v>662</v>
      </c>
      <c r="F712" s="16" t="s">
        <v>662</v>
      </c>
      <c r="G712" s="142">
        <v>0</v>
      </c>
      <c r="H712" s="142">
        <v>0</v>
      </c>
      <c r="I712" s="16" t="s">
        <v>4281</v>
      </c>
      <c r="J712" s="16" t="s">
        <v>2191</v>
      </c>
      <c r="K712" s="134" t="s">
        <v>4586</v>
      </c>
      <c r="M712" s="21" t="s">
        <v>1489</v>
      </c>
      <c r="N712" s="21" t="s">
        <v>3785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2289</v>
      </c>
      <c r="D713" s="1" t="s">
        <v>1490</v>
      </c>
      <c r="E713" s="16" t="s">
        <v>663</v>
      </c>
      <c r="F713" s="16" t="s">
        <v>663</v>
      </c>
      <c r="G713" s="142">
        <v>0</v>
      </c>
      <c r="H713" s="142">
        <v>0</v>
      </c>
      <c r="I713" s="16" t="s">
        <v>4281</v>
      </c>
      <c r="J713" s="16" t="s">
        <v>2191</v>
      </c>
      <c r="K713" s="134" t="s">
        <v>4586</v>
      </c>
      <c r="M713" s="21" t="s">
        <v>1490</v>
      </c>
      <c r="N713" s="21" t="s">
        <v>3785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2289</v>
      </c>
      <c r="D714" s="1" t="s">
        <v>1491</v>
      </c>
      <c r="E714" s="16" t="s">
        <v>664</v>
      </c>
      <c r="F714" s="16" t="s">
        <v>664</v>
      </c>
      <c r="G714" s="142">
        <v>0</v>
      </c>
      <c r="H714" s="142">
        <v>0</v>
      </c>
      <c r="I714" s="16" t="s">
        <v>4281</v>
      </c>
      <c r="J714" s="16" t="s">
        <v>2191</v>
      </c>
      <c r="K714" s="134" t="s">
        <v>4586</v>
      </c>
      <c r="M714" s="21" t="s">
        <v>1491</v>
      </c>
      <c r="N714" s="21" t="s">
        <v>3785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2289</v>
      </c>
      <c r="D715" s="1" t="s">
        <v>1492</v>
      </c>
      <c r="E715" s="16" t="s">
        <v>665</v>
      </c>
      <c r="F715" s="16" t="s">
        <v>665</v>
      </c>
      <c r="G715" s="142">
        <v>0</v>
      </c>
      <c r="H715" s="142">
        <v>0</v>
      </c>
      <c r="I715" s="16" t="s">
        <v>4281</v>
      </c>
      <c r="J715" s="16" t="s">
        <v>2191</v>
      </c>
      <c r="K715" s="134" t="s">
        <v>4586</v>
      </c>
      <c r="M715" s="21" t="s">
        <v>1492</v>
      </c>
      <c r="N715" s="21" t="s">
        <v>3785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2289</v>
      </c>
      <c r="D716" s="1" t="s">
        <v>1493</v>
      </c>
      <c r="E716" s="16" t="s">
        <v>666</v>
      </c>
      <c r="F716" s="16" t="s">
        <v>666</v>
      </c>
      <c r="G716" s="142">
        <v>0</v>
      </c>
      <c r="H716" s="142">
        <v>0</v>
      </c>
      <c r="I716" s="16" t="s">
        <v>4281</v>
      </c>
      <c r="J716" s="16" t="s">
        <v>2191</v>
      </c>
      <c r="K716" s="134" t="s">
        <v>4586</v>
      </c>
      <c r="M716" s="21" t="s">
        <v>1493</v>
      </c>
      <c r="N716" s="21" t="s">
        <v>3785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2289</v>
      </c>
      <c r="D717" s="1" t="s">
        <v>1494</v>
      </c>
      <c r="E717" s="16" t="s">
        <v>667</v>
      </c>
      <c r="F717" s="16" t="s">
        <v>667</v>
      </c>
      <c r="G717" s="142">
        <v>0</v>
      </c>
      <c r="H717" s="142">
        <v>0</v>
      </c>
      <c r="I717" s="16" t="s">
        <v>4281</v>
      </c>
      <c r="J717" s="16" t="s">
        <v>2191</v>
      </c>
      <c r="K717" s="134" t="s">
        <v>4586</v>
      </c>
      <c r="M717" s="21" t="s">
        <v>1494</v>
      </c>
      <c r="N717" s="21" t="s">
        <v>3785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2289</v>
      </c>
      <c r="D718" s="1" t="s">
        <v>1495</v>
      </c>
      <c r="E718" s="16" t="s">
        <v>668</v>
      </c>
      <c r="F718" s="16" t="s">
        <v>668</v>
      </c>
      <c r="G718" s="142">
        <v>0</v>
      </c>
      <c r="H718" s="142">
        <v>0</v>
      </c>
      <c r="I718" s="16" t="s">
        <v>4281</v>
      </c>
      <c r="J718" s="16" t="s">
        <v>2191</v>
      </c>
      <c r="K718" s="134" t="s">
        <v>4586</v>
      </c>
      <c r="M718" s="21" t="s">
        <v>1495</v>
      </c>
      <c r="N718" s="21" t="s">
        <v>3785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2289</v>
      </c>
      <c r="D719" s="1" t="s">
        <v>1496</v>
      </c>
      <c r="E719" s="16" t="s">
        <v>669</v>
      </c>
      <c r="F719" s="16" t="s">
        <v>669</v>
      </c>
      <c r="G719" s="142">
        <v>0</v>
      </c>
      <c r="H719" s="142">
        <v>0</v>
      </c>
      <c r="I719" s="16" t="s">
        <v>4281</v>
      </c>
      <c r="J719" s="16" t="s">
        <v>2191</v>
      </c>
      <c r="K719" s="134" t="s">
        <v>4586</v>
      </c>
      <c r="M719" s="21" t="s">
        <v>1496</v>
      </c>
      <c r="N719" s="21" t="s">
        <v>3785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2289</v>
      </c>
      <c r="D720" s="1" t="s">
        <v>1497</v>
      </c>
      <c r="E720" s="16" t="s">
        <v>670</v>
      </c>
      <c r="F720" s="16" t="s">
        <v>670</v>
      </c>
      <c r="G720" s="142">
        <v>0</v>
      </c>
      <c r="H720" s="142">
        <v>0</v>
      </c>
      <c r="I720" s="16" t="s">
        <v>4281</v>
      </c>
      <c r="J720" s="16" t="s">
        <v>2191</v>
      </c>
      <c r="K720" s="134" t="s">
        <v>4586</v>
      </c>
      <c r="M720" s="21" t="s">
        <v>1497</v>
      </c>
      <c r="N720" s="21" t="s">
        <v>3785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2289</v>
      </c>
      <c r="D721" s="1" t="s">
        <v>1498</v>
      </c>
      <c r="E721" s="27" t="s">
        <v>671</v>
      </c>
      <c r="F721" s="16" t="s">
        <v>671</v>
      </c>
      <c r="G721" s="142">
        <v>0</v>
      </c>
      <c r="H721" s="142">
        <v>0</v>
      </c>
      <c r="I721" s="16" t="s">
        <v>4281</v>
      </c>
      <c r="J721" s="16" t="s">
        <v>2191</v>
      </c>
      <c r="K721" s="134" t="s">
        <v>4586</v>
      </c>
      <c r="L721" s="151"/>
      <c r="M721" s="21" t="s">
        <v>1498</v>
      </c>
      <c r="N721" s="21" t="s">
        <v>3785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2289</v>
      </c>
      <c r="D722" s="1" t="s">
        <v>1499</v>
      </c>
      <c r="E722" s="16" t="s">
        <v>672</v>
      </c>
      <c r="F722" s="16" t="s">
        <v>672</v>
      </c>
      <c r="G722" s="142">
        <v>0</v>
      </c>
      <c r="H722" s="142">
        <v>0</v>
      </c>
      <c r="I722" s="16" t="s">
        <v>4281</v>
      </c>
      <c r="J722" s="16" t="s">
        <v>2191</v>
      </c>
      <c r="K722" s="134" t="s">
        <v>4586</v>
      </c>
      <c r="L722" s="148"/>
      <c r="M722" s="21" t="s">
        <v>1499</v>
      </c>
      <c r="N722" s="21" t="s">
        <v>3785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2289</v>
      </c>
      <c r="D723" s="1" t="s">
        <v>1500</v>
      </c>
      <c r="E723" s="16" t="s">
        <v>673</v>
      </c>
      <c r="F723" s="16" t="s">
        <v>673</v>
      </c>
      <c r="G723" s="142">
        <v>0</v>
      </c>
      <c r="H723" s="142">
        <v>0</v>
      </c>
      <c r="I723" s="16" t="s">
        <v>4281</v>
      </c>
      <c r="J723" s="16" t="s">
        <v>2191</v>
      </c>
      <c r="K723" s="134" t="s">
        <v>4586</v>
      </c>
      <c r="M723" s="21" t="s">
        <v>1500</v>
      </c>
      <c r="N723" s="21" t="s">
        <v>3785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2289</v>
      </c>
      <c r="D724" s="1" t="s">
        <v>1501</v>
      </c>
      <c r="E724" s="16" t="s">
        <v>674</v>
      </c>
      <c r="F724" s="16" t="s">
        <v>674</v>
      </c>
      <c r="G724" s="142">
        <v>0</v>
      </c>
      <c r="H724" s="142">
        <v>0</v>
      </c>
      <c r="I724" s="16" t="s">
        <v>4281</v>
      </c>
      <c r="J724" s="16" t="s">
        <v>2191</v>
      </c>
      <c r="K724" s="134" t="s">
        <v>4586</v>
      </c>
      <c r="M724" s="21" t="s">
        <v>1501</v>
      </c>
      <c r="N724" s="21" t="s">
        <v>3785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2219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2191</v>
      </c>
      <c r="K725" s="159" t="s">
        <v>4586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2289</v>
      </c>
      <c r="D726" s="1" t="s">
        <v>1502</v>
      </c>
      <c r="E726" s="16" t="s">
        <v>675</v>
      </c>
      <c r="F726" s="16" t="s">
        <v>675</v>
      </c>
      <c r="G726" s="142">
        <v>0</v>
      </c>
      <c r="H726" s="142">
        <v>0</v>
      </c>
      <c r="I726" s="16" t="s">
        <v>4281</v>
      </c>
      <c r="J726" s="16" t="s">
        <v>2191</v>
      </c>
      <c r="K726" s="134" t="s">
        <v>4586</v>
      </c>
      <c r="M726" s="21" t="s">
        <v>1502</v>
      </c>
      <c r="N726" s="21" t="s">
        <v>3785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2289</v>
      </c>
      <c r="D727" s="1" t="s">
        <v>1503</v>
      </c>
      <c r="E727" s="16" t="s">
        <v>676</v>
      </c>
      <c r="F727" s="139" t="s">
        <v>676</v>
      </c>
      <c r="G727" s="142">
        <v>0</v>
      </c>
      <c r="H727" s="142">
        <v>0</v>
      </c>
      <c r="I727" s="16" t="s">
        <v>4281</v>
      </c>
      <c r="J727" s="16" t="s">
        <v>2191</v>
      </c>
      <c r="K727" s="134" t="s">
        <v>4586</v>
      </c>
      <c r="M727" s="21" t="s">
        <v>1503</v>
      </c>
      <c r="N727" s="21" t="s">
        <v>3785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2289</v>
      </c>
      <c r="D728" s="1" t="s">
        <v>1504</v>
      </c>
      <c r="E728" s="135" t="s">
        <v>677</v>
      </c>
      <c r="F728" s="138" t="s">
        <v>677</v>
      </c>
      <c r="G728" s="142">
        <v>0</v>
      </c>
      <c r="H728" s="142">
        <v>0</v>
      </c>
      <c r="I728" s="16" t="s">
        <v>4281</v>
      </c>
      <c r="J728" s="16" t="s">
        <v>2191</v>
      </c>
      <c r="K728" s="134" t="s">
        <v>4586</v>
      </c>
      <c r="M728" s="21" t="s">
        <v>1504</v>
      </c>
      <c r="N728" s="21" t="s">
        <v>3785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2289</v>
      </c>
      <c r="D729" s="1" t="s">
        <v>1505</v>
      </c>
      <c r="E729" s="135" t="s">
        <v>678</v>
      </c>
      <c r="F729" s="138" t="s">
        <v>678</v>
      </c>
      <c r="G729" s="142">
        <v>0</v>
      </c>
      <c r="H729" s="142">
        <v>0</v>
      </c>
      <c r="I729" s="16" t="s">
        <v>4281</v>
      </c>
      <c r="J729" s="16" t="s">
        <v>2191</v>
      </c>
      <c r="K729" s="134" t="s">
        <v>4586</v>
      </c>
      <c r="L729" s="151"/>
      <c r="M729" s="21" t="s">
        <v>1505</v>
      </c>
      <c r="N729" s="21" t="s">
        <v>3785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2289</v>
      </c>
      <c r="D730" s="1" t="s">
        <v>1506</v>
      </c>
      <c r="E730" s="16" t="s">
        <v>679</v>
      </c>
      <c r="F730" s="16" t="s">
        <v>679</v>
      </c>
      <c r="G730" s="142">
        <v>0</v>
      </c>
      <c r="H730" s="142">
        <v>0</v>
      </c>
      <c r="I730" s="16" t="s">
        <v>4281</v>
      </c>
      <c r="J730" s="16" t="s">
        <v>2191</v>
      </c>
      <c r="K730" s="134" t="s">
        <v>4586</v>
      </c>
      <c r="M730" s="21" t="s">
        <v>1506</v>
      </c>
      <c r="N730" s="21" t="s">
        <v>3785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2289</v>
      </c>
      <c r="D731" s="1" t="s">
        <v>1507</v>
      </c>
      <c r="E731" s="16" t="s">
        <v>680</v>
      </c>
      <c r="F731" s="16" t="s">
        <v>680</v>
      </c>
      <c r="G731" s="142">
        <v>0</v>
      </c>
      <c r="H731" s="142">
        <v>0</v>
      </c>
      <c r="I731" s="16" t="s">
        <v>4281</v>
      </c>
      <c r="J731" s="16" t="s">
        <v>2191</v>
      </c>
      <c r="K731" s="134" t="s">
        <v>4586</v>
      </c>
      <c r="M731" s="21" t="s">
        <v>1507</v>
      </c>
      <c r="N731" s="21" t="s">
        <v>3785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2289</v>
      </c>
      <c r="D732" s="1" t="s">
        <v>1508</v>
      </c>
      <c r="E732" s="16" t="s">
        <v>681</v>
      </c>
      <c r="F732" s="16" t="s">
        <v>681</v>
      </c>
      <c r="G732" s="142">
        <v>0</v>
      </c>
      <c r="H732" s="142">
        <v>0</v>
      </c>
      <c r="I732" s="16" t="s">
        <v>4281</v>
      </c>
      <c r="J732" s="16" t="s">
        <v>2191</v>
      </c>
      <c r="K732" s="134" t="s">
        <v>4586</v>
      </c>
      <c r="M732" s="21" t="s">
        <v>1508</v>
      </c>
      <c r="N732" s="21" t="s">
        <v>3785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2289</v>
      </c>
      <c r="D733" s="1" t="s">
        <v>1509</v>
      </c>
      <c r="E733" s="16" t="s">
        <v>682</v>
      </c>
      <c r="F733" s="16" t="s">
        <v>682</v>
      </c>
      <c r="G733" s="142">
        <v>0</v>
      </c>
      <c r="H733" s="142">
        <v>0</v>
      </c>
      <c r="I733" s="16" t="s">
        <v>4281</v>
      </c>
      <c r="J733" s="16" t="s">
        <v>2191</v>
      </c>
      <c r="K733" s="134" t="s">
        <v>4586</v>
      </c>
      <c r="M733" s="21" t="s">
        <v>1509</v>
      </c>
      <c r="N733" s="21" t="s">
        <v>3785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2289</v>
      </c>
      <c r="D734" s="1" t="s">
        <v>1510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2191</v>
      </c>
      <c r="K734" s="134" t="s">
        <v>4586</v>
      </c>
      <c r="M734" s="21" t="s">
        <v>1510</v>
      </c>
      <c r="N734" s="21" t="s">
        <v>3785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2289</v>
      </c>
      <c r="D735" s="1" t="s">
        <v>1511</v>
      </c>
      <c r="E735" s="16" t="s">
        <v>683</v>
      </c>
      <c r="F735" s="16" t="s">
        <v>683</v>
      </c>
      <c r="G735" s="142">
        <v>0</v>
      </c>
      <c r="H735" s="142">
        <v>0</v>
      </c>
      <c r="I735" s="16" t="s">
        <v>4281</v>
      </c>
      <c r="J735" s="16" t="s">
        <v>2191</v>
      </c>
      <c r="K735" s="134" t="s">
        <v>4586</v>
      </c>
      <c r="M735" s="21" t="s">
        <v>1511</v>
      </c>
      <c r="N735" s="21" t="s">
        <v>3785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2289</v>
      </c>
      <c r="D736" s="1" t="s">
        <v>1512</v>
      </c>
      <c r="E736" s="16" t="s">
        <v>684</v>
      </c>
      <c r="F736" s="16" t="s">
        <v>684</v>
      </c>
      <c r="G736" s="142">
        <v>0</v>
      </c>
      <c r="H736" s="142">
        <v>0</v>
      </c>
      <c r="I736" s="16" t="s">
        <v>4281</v>
      </c>
      <c r="J736" s="16" t="s">
        <v>2191</v>
      </c>
      <c r="K736" s="134" t="s">
        <v>4586</v>
      </c>
      <c r="L736" s="151"/>
      <c r="M736" s="21" t="s">
        <v>1512</v>
      </c>
      <c r="N736" s="21" t="s">
        <v>3785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2289</v>
      </c>
      <c r="D737" s="1" t="s">
        <v>1513</v>
      </c>
      <c r="E737" s="16" t="s">
        <v>685</v>
      </c>
      <c r="F737" s="16" t="s">
        <v>685</v>
      </c>
      <c r="G737" s="142">
        <v>0</v>
      </c>
      <c r="H737" s="142">
        <v>0</v>
      </c>
      <c r="I737" s="16" t="s">
        <v>4281</v>
      </c>
      <c r="J737" s="16" t="s">
        <v>2191</v>
      </c>
      <c r="K737" s="134" t="s">
        <v>4586</v>
      </c>
      <c r="M737" s="21" t="s">
        <v>1513</v>
      </c>
      <c r="N737" s="21" t="s">
        <v>3785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2289</v>
      </c>
      <c r="D738" s="1" t="s">
        <v>1514</v>
      </c>
      <c r="E738" s="16" t="s">
        <v>686</v>
      </c>
      <c r="F738" s="16" t="s">
        <v>686</v>
      </c>
      <c r="G738" s="142">
        <v>0</v>
      </c>
      <c r="H738" s="142">
        <v>0</v>
      </c>
      <c r="I738" s="16" t="s">
        <v>4281</v>
      </c>
      <c r="J738" s="16" t="s">
        <v>2191</v>
      </c>
      <c r="K738" s="134" t="s">
        <v>4586</v>
      </c>
      <c r="M738" s="21" t="s">
        <v>1514</v>
      </c>
      <c r="N738" s="21" t="s">
        <v>3785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2289</v>
      </c>
      <c r="D739" s="1" t="s">
        <v>1515</v>
      </c>
      <c r="E739" s="16" t="s">
        <v>687</v>
      </c>
      <c r="F739" s="16" t="s">
        <v>687</v>
      </c>
      <c r="G739" s="142">
        <v>0</v>
      </c>
      <c r="H739" s="142">
        <v>0</v>
      </c>
      <c r="I739" s="16" t="s">
        <v>4281</v>
      </c>
      <c r="J739" s="16" t="s">
        <v>2191</v>
      </c>
      <c r="K739" s="134" t="s">
        <v>4586</v>
      </c>
      <c r="M739" s="21" t="s">
        <v>1515</v>
      </c>
      <c r="N739" s="21" t="s">
        <v>3785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2289</v>
      </c>
      <c r="D740" s="1" t="s">
        <v>1516</v>
      </c>
      <c r="E740" s="16" t="s">
        <v>688</v>
      </c>
      <c r="F740" s="16" t="s">
        <v>688</v>
      </c>
      <c r="G740" s="142">
        <v>0</v>
      </c>
      <c r="H740" s="142">
        <v>0</v>
      </c>
      <c r="I740" s="16" t="s">
        <v>4281</v>
      </c>
      <c r="J740" s="16" t="s">
        <v>2191</v>
      </c>
      <c r="K740" s="134" t="s">
        <v>4586</v>
      </c>
      <c r="M740" s="21" t="s">
        <v>1516</v>
      </c>
      <c r="N740" s="21" t="s">
        <v>3785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2289</v>
      </c>
      <c r="D741" s="1" t="s">
        <v>1517</v>
      </c>
      <c r="E741" s="16" t="s">
        <v>689</v>
      </c>
      <c r="F741" s="16" t="s">
        <v>689</v>
      </c>
      <c r="G741" s="142">
        <v>0</v>
      </c>
      <c r="H741" s="142">
        <v>0</v>
      </c>
      <c r="I741" s="16" t="s">
        <v>4281</v>
      </c>
      <c r="J741" s="16" t="s">
        <v>2191</v>
      </c>
      <c r="K741" s="134" t="s">
        <v>4586</v>
      </c>
      <c r="M741" s="21" t="s">
        <v>1517</v>
      </c>
      <c r="N741" s="21" t="s">
        <v>3785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2289</v>
      </c>
      <c r="D742" s="1" t="s">
        <v>1518</v>
      </c>
      <c r="E742" s="16" t="s">
        <v>690</v>
      </c>
      <c r="F742" s="16" t="s">
        <v>690</v>
      </c>
      <c r="G742" s="142">
        <v>0</v>
      </c>
      <c r="H742" s="142">
        <v>0</v>
      </c>
      <c r="I742" s="16" t="s">
        <v>4281</v>
      </c>
      <c r="J742" s="16" t="s">
        <v>2191</v>
      </c>
      <c r="K742" s="134" t="s">
        <v>4586</v>
      </c>
      <c r="M742" s="21" t="s">
        <v>1518</v>
      </c>
      <c r="N742" s="21" t="s">
        <v>3785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2289</v>
      </c>
      <c r="D743" s="1" t="s">
        <v>1519</v>
      </c>
      <c r="E743" s="16" t="s">
        <v>691</v>
      </c>
      <c r="F743" s="16" t="s">
        <v>691</v>
      </c>
      <c r="G743" s="142">
        <v>0</v>
      </c>
      <c r="H743" s="142">
        <v>0</v>
      </c>
      <c r="I743" s="16" t="s">
        <v>4281</v>
      </c>
      <c r="J743" s="16" t="s">
        <v>2191</v>
      </c>
      <c r="K743" s="134" t="s">
        <v>4586</v>
      </c>
      <c r="M743" s="21" t="s">
        <v>1519</v>
      </c>
      <c r="N743" s="21" t="s">
        <v>3785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2289</v>
      </c>
      <c r="D744" s="1" t="s">
        <v>1520</v>
      </c>
      <c r="E744" s="16" t="s">
        <v>692</v>
      </c>
      <c r="F744" s="16" t="s">
        <v>692</v>
      </c>
      <c r="G744" s="142">
        <v>0</v>
      </c>
      <c r="H744" s="142">
        <v>0</v>
      </c>
      <c r="I744" s="16" t="s">
        <v>4281</v>
      </c>
      <c r="J744" s="16" t="s">
        <v>2191</v>
      </c>
      <c r="K744" s="134" t="s">
        <v>4586</v>
      </c>
      <c r="M744" s="21" t="s">
        <v>1520</v>
      </c>
      <c r="N744" s="21" t="s">
        <v>3785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2289</v>
      </c>
      <c r="D745" s="1" t="s">
        <v>1521</v>
      </c>
      <c r="E745" s="16" t="s">
        <v>693</v>
      </c>
      <c r="F745" s="16" t="s">
        <v>693</v>
      </c>
      <c r="G745" s="142">
        <v>0</v>
      </c>
      <c r="H745" s="142">
        <v>0</v>
      </c>
      <c r="I745" s="16" t="s">
        <v>4281</v>
      </c>
      <c r="J745" s="16" t="s">
        <v>2191</v>
      </c>
      <c r="K745" s="134" t="s">
        <v>4586</v>
      </c>
      <c r="M745" s="21" t="s">
        <v>1521</v>
      </c>
      <c r="N745" s="21" t="s">
        <v>3785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2289</v>
      </c>
      <c r="D746" s="1" t="s">
        <v>1522</v>
      </c>
      <c r="E746" s="16" t="s">
        <v>694</v>
      </c>
      <c r="F746" s="16" t="s">
        <v>694</v>
      </c>
      <c r="G746" s="142">
        <v>0</v>
      </c>
      <c r="H746" s="142">
        <v>0</v>
      </c>
      <c r="I746" s="16" t="s">
        <v>4281</v>
      </c>
      <c r="J746" s="16" t="s">
        <v>2191</v>
      </c>
      <c r="K746" s="134" t="s">
        <v>4586</v>
      </c>
      <c r="M746" s="21" t="s">
        <v>1522</v>
      </c>
      <c r="N746" s="21" t="s">
        <v>3785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2289</v>
      </c>
      <c r="D747" s="1" t="s">
        <v>1523</v>
      </c>
      <c r="E747" s="16" t="s">
        <v>695</v>
      </c>
      <c r="F747" s="16" t="s">
        <v>695</v>
      </c>
      <c r="G747" s="142">
        <v>0</v>
      </c>
      <c r="H747" s="142">
        <v>0</v>
      </c>
      <c r="I747" s="16" t="s">
        <v>4281</v>
      </c>
      <c r="J747" s="16" t="s">
        <v>2191</v>
      </c>
      <c r="K747" s="134" t="s">
        <v>4586</v>
      </c>
      <c r="M747" s="21" t="s">
        <v>1523</v>
      </c>
      <c r="N747" s="21" t="s">
        <v>3785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2289</v>
      </c>
      <c r="D748" s="1" t="s">
        <v>1524</v>
      </c>
      <c r="E748" s="16" t="s">
        <v>696</v>
      </c>
      <c r="F748" s="16" t="s">
        <v>696</v>
      </c>
      <c r="G748" s="142">
        <v>0</v>
      </c>
      <c r="H748" s="142">
        <v>0</v>
      </c>
      <c r="I748" s="16" t="s">
        <v>4281</v>
      </c>
      <c r="J748" s="16" t="s">
        <v>2191</v>
      </c>
      <c r="K748" s="134" t="s">
        <v>4586</v>
      </c>
      <c r="M748" s="21" t="s">
        <v>1524</v>
      </c>
      <c r="N748" s="21" t="s">
        <v>3785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2289</v>
      </c>
      <c r="D749" s="1" t="s">
        <v>1525</v>
      </c>
      <c r="E749" s="16" t="s">
        <v>697</v>
      </c>
      <c r="F749" s="16" t="s">
        <v>697</v>
      </c>
      <c r="G749" s="142">
        <v>0</v>
      </c>
      <c r="H749" s="142">
        <v>0</v>
      </c>
      <c r="I749" s="16" t="s">
        <v>4281</v>
      </c>
      <c r="J749" s="16" t="s">
        <v>2191</v>
      </c>
      <c r="K749" s="134" t="s">
        <v>4586</v>
      </c>
      <c r="M749" s="21" t="s">
        <v>1525</v>
      </c>
      <c r="N749" s="21" t="s">
        <v>3785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2219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2191</v>
      </c>
      <c r="K750" s="159" t="s">
        <v>4586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2219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2191</v>
      </c>
      <c r="K751" s="159" t="s">
        <v>4586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2289</v>
      </c>
      <c r="D752" s="1" t="s">
        <v>4280</v>
      </c>
      <c r="E752" s="16" t="s">
        <v>767</v>
      </c>
      <c r="F752" s="16" t="s">
        <v>767</v>
      </c>
      <c r="G752" s="142">
        <v>0</v>
      </c>
      <c r="H752" s="142">
        <v>0</v>
      </c>
      <c r="I752" s="16" t="s">
        <v>4281</v>
      </c>
      <c r="J752" s="16" t="s">
        <v>2191</v>
      </c>
      <c r="K752" s="134" t="s">
        <v>4586</v>
      </c>
      <c r="M752" s="21" t="s">
        <v>4280</v>
      </c>
      <c r="N752" s="21" t="s">
        <v>3785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2289</v>
      </c>
      <c r="D753" s="1" t="s">
        <v>1526</v>
      </c>
      <c r="E753" s="16" t="s">
        <v>698</v>
      </c>
      <c r="F753" s="16" t="s">
        <v>698</v>
      </c>
      <c r="G753" s="142">
        <v>0</v>
      </c>
      <c r="H753" s="142">
        <v>0</v>
      </c>
      <c r="I753" s="16" t="s">
        <v>4281</v>
      </c>
      <c r="J753" s="16" t="s">
        <v>2191</v>
      </c>
      <c r="K753" s="134" t="s">
        <v>4586</v>
      </c>
      <c r="M753" s="21" t="s">
        <v>1526</v>
      </c>
      <c r="N753" s="21" t="s">
        <v>3785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2289</v>
      </c>
      <c r="D754" s="1" t="s">
        <v>1527</v>
      </c>
      <c r="E754" s="16" t="s">
        <v>699</v>
      </c>
      <c r="F754" s="16" t="s">
        <v>699</v>
      </c>
      <c r="G754" s="142">
        <v>0</v>
      </c>
      <c r="H754" s="142">
        <v>0</v>
      </c>
      <c r="I754" s="16" t="s">
        <v>4281</v>
      </c>
      <c r="J754" s="16" t="s">
        <v>2191</v>
      </c>
      <c r="K754" s="134" t="s">
        <v>4586</v>
      </c>
      <c r="M754" s="21" t="s">
        <v>1527</v>
      </c>
      <c r="N754" s="21" t="s">
        <v>3785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2289</v>
      </c>
      <c r="D755" s="1" t="s">
        <v>1528</v>
      </c>
      <c r="E755" s="16" t="s">
        <v>700</v>
      </c>
      <c r="F755" s="16" t="s">
        <v>700</v>
      </c>
      <c r="G755" s="142">
        <v>0</v>
      </c>
      <c r="H755" s="142">
        <v>0</v>
      </c>
      <c r="I755" s="16" t="s">
        <v>4281</v>
      </c>
      <c r="J755" s="16" t="s">
        <v>2191</v>
      </c>
      <c r="K755" s="134" t="s">
        <v>4586</v>
      </c>
      <c r="M755" s="21" t="s">
        <v>1528</v>
      </c>
      <c r="N755" s="21" t="s">
        <v>3785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2289</v>
      </c>
      <c r="D756" s="1" t="s">
        <v>1529</v>
      </c>
      <c r="E756" s="16" t="s">
        <v>701</v>
      </c>
      <c r="F756" s="16" t="s">
        <v>701</v>
      </c>
      <c r="G756" s="142">
        <v>0</v>
      </c>
      <c r="H756" s="142">
        <v>0</v>
      </c>
      <c r="I756" s="16" t="s">
        <v>4281</v>
      </c>
      <c r="J756" s="16" t="s">
        <v>2191</v>
      </c>
      <c r="K756" s="134" t="s">
        <v>4586</v>
      </c>
      <c r="M756" s="21" t="s">
        <v>1529</v>
      </c>
      <c r="N756" s="21" t="s">
        <v>3785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2289</v>
      </c>
      <c r="D757" s="1" t="s">
        <v>1530</v>
      </c>
      <c r="E757" s="16" t="s">
        <v>702</v>
      </c>
      <c r="F757" s="16" t="s">
        <v>702</v>
      </c>
      <c r="G757" s="142">
        <v>0</v>
      </c>
      <c r="H757" s="142">
        <v>0</v>
      </c>
      <c r="I757" s="16" t="s">
        <v>4281</v>
      </c>
      <c r="J757" s="16" t="s">
        <v>2191</v>
      </c>
      <c r="K757" s="134" t="s">
        <v>4586</v>
      </c>
      <c r="M757" s="21" t="s">
        <v>1530</v>
      </c>
      <c r="N757" s="21" t="s">
        <v>3785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2289</v>
      </c>
      <c r="D758" s="1" t="s">
        <v>1531</v>
      </c>
      <c r="E758" s="16" t="s">
        <v>703</v>
      </c>
      <c r="F758" s="16" t="s">
        <v>703</v>
      </c>
      <c r="G758" s="142">
        <v>0</v>
      </c>
      <c r="H758" s="142">
        <v>0</v>
      </c>
      <c r="I758" s="16" t="s">
        <v>4281</v>
      </c>
      <c r="J758" s="16" t="s">
        <v>2191</v>
      </c>
      <c r="K758" s="134" t="s">
        <v>4586</v>
      </c>
      <c r="L758" s="151"/>
      <c r="M758" s="21" t="s">
        <v>1531</v>
      </c>
      <c r="N758" s="21" t="s">
        <v>3785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2289</v>
      </c>
      <c r="D759" s="1" t="s">
        <v>1532</v>
      </c>
      <c r="E759" s="16" t="s">
        <v>704</v>
      </c>
      <c r="F759" s="16" t="s">
        <v>704</v>
      </c>
      <c r="G759" s="142">
        <v>0</v>
      </c>
      <c r="H759" s="142">
        <v>0</v>
      </c>
      <c r="I759" s="16" t="s">
        <v>4281</v>
      </c>
      <c r="J759" s="16" t="s">
        <v>2191</v>
      </c>
      <c r="K759" s="134" t="s">
        <v>4586</v>
      </c>
      <c r="M759" s="21" t="s">
        <v>1532</v>
      </c>
      <c r="N759" s="21" t="s">
        <v>3785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2289</v>
      </c>
      <c r="D760" s="1" t="s">
        <v>1533</v>
      </c>
      <c r="E760" s="16" t="s">
        <v>705</v>
      </c>
      <c r="F760" s="16" t="s">
        <v>705</v>
      </c>
      <c r="G760" s="142">
        <v>0</v>
      </c>
      <c r="H760" s="142">
        <v>0</v>
      </c>
      <c r="I760" s="16" t="s">
        <v>4281</v>
      </c>
      <c r="J760" s="16" t="s">
        <v>2191</v>
      </c>
      <c r="K760" s="134" t="s">
        <v>4586</v>
      </c>
      <c r="M760" s="21" t="s">
        <v>1533</v>
      </c>
      <c r="N760" s="21" t="s">
        <v>3785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2289</v>
      </c>
      <c r="D761" s="1" t="s">
        <v>1534</v>
      </c>
      <c r="E761" s="16" t="s">
        <v>706</v>
      </c>
      <c r="F761" s="16" t="s">
        <v>706</v>
      </c>
      <c r="G761" s="142">
        <v>0</v>
      </c>
      <c r="H761" s="142">
        <v>0</v>
      </c>
      <c r="I761" s="16" t="s">
        <v>4281</v>
      </c>
      <c r="J761" s="16" t="s">
        <v>2191</v>
      </c>
      <c r="K761" s="134" t="s">
        <v>4586</v>
      </c>
      <c r="M761" s="21" t="s">
        <v>1534</v>
      </c>
      <c r="N761" s="21" t="s">
        <v>3785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2289</v>
      </c>
      <c r="D762" s="1" t="s">
        <v>1535</v>
      </c>
      <c r="E762" s="16" t="s">
        <v>707</v>
      </c>
      <c r="F762" s="16" t="s">
        <v>707</v>
      </c>
      <c r="G762" s="142">
        <v>0</v>
      </c>
      <c r="H762" s="142">
        <v>0</v>
      </c>
      <c r="I762" s="16" t="s">
        <v>4281</v>
      </c>
      <c r="J762" s="16" t="s">
        <v>2191</v>
      </c>
      <c r="K762" s="134" t="s">
        <v>4586</v>
      </c>
      <c r="M762" s="21" t="s">
        <v>1535</v>
      </c>
      <c r="N762" s="21" t="s">
        <v>3785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2289</v>
      </c>
      <c r="D763" s="1" t="s">
        <v>1536</v>
      </c>
      <c r="E763" s="16" t="s">
        <v>708</v>
      </c>
      <c r="F763" s="16" t="s">
        <v>708</v>
      </c>
      <c r="G763" s="142">
        <v>0</v>
      </c>
      <c r="H763" s="142">
        <v>0</v>
      </c>
      <c r="I763" s="16" t="s">
        <v>4281</v>
      </c>
      <c r="J763" s="16" t="s">
        <v>2191</v>
      </c>
      <c r="K763" s="134" t="s">
        <v>4586</v>
      </c>
      <c r="M763" s="21" t="s">
        <v>1536</v>
      </c>
      <c r="N763" s="21" t="s">
        <v>3785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2289</v>
      </c>
      <c r="D764" s="1" t="s">
        <v>1537</v>
      </c>
      <c r="E764" s="16" t="s">
        <v>709</v>
      </c>
      <c r="F764" s="16" t="s">
        <v>709</v>
      </c>
      <c r="G764" s="142">
        <v>0</v>
      </c>
      <c r="H764" s="142">
        <v>0</v>
      </c>
      <c r="I764" s="16" t="s">
        <v>4281</v>
      </c>
      <c r="J764" s="16" t="s">
        <v>2191</v>
      </c>
      <c r="K764" s="134" t="s">
        <v>4586</v>
      </c>
      <c r="L764" s="151"/>
      <c r="M764" s="21" t="s">
        <v>1537</v>
      </c>
      <c r="N764" s="21" t="s">
        <v>3785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2289</v>
      </c>
      <c r="D765" s="1" t="s">
        <v>1538</v>
      </c>
      <c r="E765" s="16" t="s">
        <v>710</v>
      </c>
      <c r="F765" s="16" t="s">
        <v>710</v>
      </c>
      <c r="G765" s="142">
        <v>0</v>
      </c>
      <c r="H765" s="142">
        <v>0</v>
      </c>
      <c r="I765" s="16" t="s">
        <v>4281</v>
      </c>
      <c r="J765" s="16" t="s">
        <v>2191</v>
      </c>
      <c r="K765" s="134" t="s">
        <v>4586</v>
      </c>
      <c r="L765" s="151"/>
      <c r="M765" s="21" t="s">
        <v>1538</v>
      </c>
      <c r="N765" s="21" t="s">
        <v>3785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2289</v>
      </c>
      <c r="D766" s="1" t="s">
        <v>1539</v>
      </c>
      <c r="E766" s="16" t="s">
        <v>711</v>
      </c>
      <c r="F766" s="16" t="s">
        <v>711</v>
      </c>
      <c r="G766" s="142">
        <v>0</v>
      </c>
      <c r="H766" s="142">
        <v>0</v>
      </c>
      <c r="I766" s="16" t="s">
        <v>4281</v>
      </c>
      <c r="J766" s="16" t="s">
        <v>2191</v>
      </c>
      <c r="K766" s="134" t="s">
        <v>4586</v>
      </c>
      <c r="M766" s="21" t="s">
        <v>1539</v>
      </c>
      <c r="N766" s="21" t="s">
        <v>3785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2219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2191</v>
      </c>
      <c r="K767" s="159" t="s">
        <v>4586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2219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2191</v>
      </c>
      <c r="K768" s="159" t="s">
        <v>4586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2219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2191</v>
      </c>
      <c r="K769" s="159" t="s">
        <v>4586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2289</v>
      </c>
      <c r="D770" s="1" t="s">
        <v>1540</v>
      </c>
      <c r="E770" s="16" t="s">
        <v>712</v>
      </c>
      <c r="F770" s="16" t="s">
        <v>712</v>
      </c>
      <c r="G770" s="142">
        <v>0</v>
      </c>
      <c r="H770" s="142">
        <v>0</v>
      </c>
      <c r="I770" s="16" t="s">
        <v>4281</v>
      </c>
      <c r="J770" s="16" t="s">
        <v>2191</v>
      </c>
      <c r="K770" s="134" t="s">
        <v>4586</v>
      </c>
      <c r="M770" s="21" t="s">
        <v>1540</v>
      </c>
      <c r="N770" s="21" t="s">
        <v>3785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2289</v>
      </c>
      <c r="D771" s="1" t="s">
        <v>1541</v>
      </c>
      <c r="E771" s="16" t="s">
        <v>713</v>
      </c>
      <c r="F771" s="16" t="s">
        <v>713</v>
      </c>
      <c r="G771" s="142">
        <v>0</v>
      </c>
      <c r="H771" s="142">
        <v>0</v>
      </c>
      <c r="I771" s="16" t="s">
        <v>4281</v>
      </c>
      <c r="J771" s="16" t="s">
        <v>2191</v>
      </c>
      <c r="K771" s="134" t="s">
        <v>4586</v>
      </c>
      <c r="M771" s="21" t="s">
        <v>1541</v>
      </c>
      <c r="N771" s="21" t="s">
        <v>3785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2289</v>
      </c>
      <c r="D772" s="1" t="s">
        <v>1542</v>
      </c>
      <c r="E772" s="16" t="s">
        <v>714</v>
      </c>
      <c r="F772" s="16" t="s">
        <v>714</v>
      </c>
      <c r="G772" s="142">
        <v>0</v>
      </c>
      <c r="H772" s="142">
        <v>0</v>
      </c>
      <c r="I772" s="16" t="s">
        <v>4281</v>
      </c>
      <c r="J772" s="16" t="s">
        <v>2191</v>
      </c>
      <c r="K772" s="134" t="s">
        <v>4586</v>
      </c>
      <c r="M772" s="21" t="s">
        <v>1542</v>
      </c>
      <c r="N772" s="21" t="s">
        <v>3785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2289</v>
      </c>
      <c r="D773" s="1" t="s">
        <v>1543</v>
      </c>
      <c r="E773" s="16" t="s">
        <v>715</v>
      </c>
      <c r="F773" s="16" t="s">
        <v>715</v>
      </c>
      <c r="G773" s="142">
        <v>0</v>
      </c>
      <c r="H773" s="142">
        <v>0</v>
      </c>
      <c r="I773" s="16" t="s">
        <v>4281</v>
      </c>
      <c r="J773" s="16" t="s">
        <v>2191</v>
      </c>
      <c r="K773" s="134" t="s">
        <v>4586</v>
      </c>
      <c r="M773" s="21" t="s">
        <v>1543</v>
      </c>
      <c r="N773" s="21" t="s">
        <v>3785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2289</v>
      </c>
      <c r="D774" s="1" t="s">
        <v>1544</v>
      </c>
      <c r="E774" s="16" t="s">
        <v>716</v>
      </c>
      <c r="F774" s="16" t="s">
        <v>716</v>
      </c>
      <c r="G774" s="142">
        <v>0</v>
      </c>
      <c r="H774" s="142">
        <v>0</v>
      </c>
      <c r="I774" s="16" t="s">
        <v>4281</v>
      </c>
      <c r="J774" s="16" t="s">
        <v>2191</v>
      </c>
      <c r="K774" s="134" t="s">
        <v>4586</v>
      </c>
      <c r="M774" s="21" t="s">
        <v>1544</v>
      </c>
      <c r="N774" s="21" t="s">
        <v>3785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2289</v>
      </c>
      <c r="D775" s="1" t="s">
        <v>1545</v>
      </c>
      <c r="E775" s="16" t="s">
        <v>717</v>
      </c>
      <c r="F775" s="16" t="s">
        <v>717</v>
      </c>
      <c r="G775" s="142">
        <v>0</v>
      </c>
      <c r="H775" s="142">
        <v>0</v>
      </c>
      <c r="I775" s="16" t="s">
        <v>4281</v>
      </c>
      <c r="J775" s="16" t="s">
        <v>2191</v>
      </c>
      <c r="K775" s="134" t="s">
        <v>4586</v>
      </c>
      <c r="M775" s="21" t="s">
        <v>1545</v>
      </c>
      <c r="N775" s="21" t="s">
        <v>3785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2219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2191</v>
      </c>
      <c r="K776" s="159" t="s">
        <v>4586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2219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2191</v>
      </c>
      <c r="K777" s="159" t="s">
        <v>4586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2219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2191</v>
      </c>
      <c r="K778" s="159" t="s">
        <v>4586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2219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2191</v>
      </c>
      <c r="K779" s="159" t="s">
        <v>4586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2219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2191</v>
      </c>
      <c r="K780" s="159" t="s">
        <v>4586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2219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2191</v>
      </c>
      <c r="K781" s="159" t="s">
        <v>4586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2289</v>
      </c>
      <c r="D782" s="1" t="s">
        <v>1546</v>
      </c>
      <c r="E782" s="16" t="s">
        <v>718</v>
      </c>
      <c r="F782" s="16" t="s">
        <v>718</v>
      </c>
      <c r="G782" s="142">
        <v>0</v>
      </c>
      <c r="H782" s="142">
        <v>0</v>
      </c>
      <c r="I782" s="16" t="s">
        <v>4282</v>
      </c>
      <c r="J782" s="16" t="s">
        <v>2191</v>
      </c>
      <c r="K782" s="134" t="s">
        <v>4586</v>
      </c>
      <c r="M782" s="21" t="s">
        <v>1546</v>
      </c>
      <c r="N782" s="21" t="s">
        <v>3785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2289</v>
      </c>
      <c r="D783" s="1" t="s">
        <v>1547</v>
      </c>
      <c r="E783" s="16" t="s">
        <v>719</v>
      </c>
      <c r="F783" s="16" t="s">
        <v>719</v>
      </c>
      <c r="G783" s="142">
        <v>0</v>
      </c>
      <c r="H783" s="142">
        <v>0</v>
      </c>
      <c r="I783" s="16" t="s">
        <v>4282</v>
      </c>
      <c r="J783" s="16" t="s">
        <v>2191</v>
      </c>
      <c r="K783" s="134" t="s">
        <v>4586</v>
      </c>
      <c r="M783" s="21" t="s">
        <v>1547</v>
      </c>
      <c r="N783" s="21" t="s">
        <v>3785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2289</v>
      </c>
      <c r="D784" s="1" t="s">
        <v>1548</v>
      </c>
      <c r="E784" s="16" t="s">
        <v>720</v>
      </c>
      <c r="F784" s="16" t="s">
        <v>720</v>
      </c>
      <c r="G784" s="142">
        <v>0</v>
      </c>
      <c r="H784" s="142">
        <v>0</v>
      </c>
      <c r="I784" s="16" t="s">
        <v>4282</v>
      </c>
      <c r="J784" s="16" t="s">
        <v>2191</v>
      </c>
      <c r="K784" s="134" t="s">
        <v>4586</v>
      </c>
      <c r="M784" s="21" t="s">
        <v>1548</v>
      </c>
      <c r="N784" s="21" t="s">
        <v>3785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2289</v>
      </c>
      <c r="D785" s="1" t="s">
        <v>1549</v>
      </c>
      <c r="E785" s="16" t="s">
        <v>721</v>
      </c>
      <c r="F785" s="16" t="s">
        <v>721</v>
      </c>
      <c r="G785" s="142">
        <v>0</v>
      </c>
      <c r="H785" s="142">
        <v>0</v>
      </c>
      <c r="I785" s="16" t="s">
        <v>4282</v>
      </c>
      <c r="J785" s="16" t="s">
        <v>2191</v>
      </c>
      <c r="K785" s="134" t="s">
        <v>4586</v>
      </c>
      <c r="M785" s="21" t="s">
        <v>1549</v>
      </c>
      <c r="N785" s="21" t="s">
        <v>3785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2289</v>
      </c>
      <c r="D786" s="1" t="s">
        <v>1550</v>
      </c>
      <c r="E786" s="16" t="s">
        <v>722</v>
      </c>
      <c r="F786" s="16" t="s">
        <v>722</v>
      </c>
      <c r="G786" s="142">
        <v>0</v>
      </c>
      <c r="H786" s="142">
        <v>0</v>
      </c>
      <c r="I786" s="16" t="s">
        <v>4282</v>
      </c>
      <c r="J786" s="16" t="s">
        <v>2191</v>
      </c>
      <c r="K786" s="134" t="s">
        <v>4586</v>
      </c>
      <c r="M786" s="21" t="s">
        <v>1550</v>
      </c>
      <c r="N786" s="21" t="s">
        <v>3785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2289</v>
      </c>
      <c r="D787" s="1" t="s">
        <v>1551</v>
      </c>
      <c r="E787" s="16" t="s">
        <v>723</v>
      </c>
      <c r="F787" s="16" t="s">
        <v>723</v>
      </c>
      <c r="G787" s="142">
        <v>0</v>
      </c>
      <c r="H787" s="142">
        <v>0</v>
      </c>
      <c r="I787" s="16" t="s">
        <v>4282</v>
      </c>
      <c r="J787" s="16" t="s">
        <v>2191</v>
      </c>
      <c r="K787" s="134" t="s">
        <v>4586</v>
      </c>
      <c r="M787" s="21" t="s">
        <v>1551</v>
      </c>
      <c r="N787" s="21" t="s">
        <v>3785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2289</v>
      </c>
      <c r="D788" s="1" t="s">
        <v>1552</v>
      </c>
      <c r="E788" s="16" t="s">
        <v>724</v>
      </c>
      <c r="F788" s="16" t="s">
        <v>724</v>
      </c>
      <c r="G788" s="142">
        <v>0</v>
      </c>
      <c r="H788" s="142">
        <v>0</v>
      </c>
      <c r="I788" s="16" t="s">
        <v>4282</v>
      </c>
      <c r="J788" s="16" t="s">
        <v>2191</v>
      </c>
      <c r="K788" s="134" t="s">
        <v>4586</v>
      </c>
      <c r="M788" s="21" t="s">
        <v>1552</v>
      </c>
      <c r="N788" s="21" t="s">
        <v>3785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2289</v>
      </c>
      <c r="D789" s="1" t="s">
        <v>1553</v>
      </c>
      <c r="E789" s="16" t="s">
        <v>725</v>
      </c>
      <c r="F789" s="16" t="s">
        <v>725</v>
      </c>
      <c r="G789" s="142">
        <v>0</v>
      </c>
      <c r="H789" s="142">
        <v>0</v>
      </c>
      <c r="I789" s="16" t="s">
        <v>4282</v>
      </c>
      <c r="J789" s="16" t="s">
        <v>2191</v>
      </c>
      <c r="K789" s="134" t="s">
        <v>4586</v>
      </c>
      <c r="M789" s="21" t="s">
        <v>1553</v>
      </c>
      <c r="N789" s="21" t="s">
        <v>3785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2289</v>
      </c>
      <c r="D790" s="1" t="s">
        <v>1554</v>
      </c>
      <c r="E790" s="16" t="s">
        <v>726</v>
      </c>
      <c r="F790" s="16" t="s">
        <v>726</v>
      </c>
      <c r="G790" s="142">
        <v>0</v>
      </c>
      <c r="H790" s="142">
        <v>0</v>
      </c>
      <c r="I790" s="16" t="s">
        <v>4282</v>
      </c>
      <c r="J790" s="16" t="s">
        <v>2191</v>
      </c>
      <c r="K790" s="134" t="s">
        <v>4586</v>
      </c>
      <c r="M790" s="21" t="s">
        <v>1554</v>
      </c>
      <c r="N790" s="21" t="s">
        <v>3785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2289</v>
      </c>
      <c r="D791" s="1" t="s">
        <v>1555</v>
      </c>
      <c r="E791" s="16" t="s">
        <v>727</v>
      </c>
      <c r="F791" s="16" t="s">
        <v>727</v>
      </c>
      <c r="G791" s="142">
        <v>0</v>
      </c>
      <c r="H791" s="142">
        <v>0</v>
      </c>
      <c r="I791" s="16" t="s">
        <v>4282</v>
      </c>
      <c r="J791" s="16" t="s">
        <v>2191</v>
      </c>
      <c r="K791" s="134" t="s">
        <v>4586</v>
      </c>
      <c r="M791" s="21" t="s">
        <v>1555</v>
      </c>
      <c r="N791" s="21" t="s">
        <v>3785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2289</v>
      </c>
      <c r="D792" s="1" t="s">
        <v>1556</v>
      </c>
      <c r="E792" s="16" t="s">
        <v>728</v>
      </c>
      <c r="F792" s="16" t="s">
        <v>728</v>
      </c>
      <c r="G792" s="56">
        <v>0</v>
      </c>
      <c r="H792" s="56">
        <v>0</v>
      </c>
      <c r="I792" s="16" t="s">
        <v>4282</v>
      </c>
      <c r="J792" s="16" t="s">
        <v>2191</v>
      </c>
      <c r="K792" s="134" t="s">
        <v>4586</v>
      </c>
      <c r="M792" s="21" t="s">
        <v>1556</v>
      </c>
      <c r="N792" s="21" t="s">
        <v>3785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2289</v>
      </c>
      <c r="D793" s="1" t="s">
        <v>1557</v>
      </c>
      <c r="E793" s="16" t="s">
        <v>729</v>
      </c>
      <c r="F793" s="16" t="s">
        <v>729</v>
      </c>
      <c r="G793" s="56">
        <v>0</v>
      </c>
      <c r="H793" s="56">
        <v>0</v>
      </c>
      <c r="I793" s="16" t="s">
        <v>4282</v>
      </c>
      <c r="J793" s="16" t="s">
        <v>2191</v>
      </c>
      <c r="K793" s="134" t="s">
        <v>4586</v>
      </c>
      <c r="M793" s="21" t="s">
        <v>1557</v>
      </c>
      <c r="N793" s="21" t="s">
        <v>3785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2289</v>
      </c>
      <c r="D794" s="1" t="s">
        <v>1558</v>
      </c>
      <c r="E794" s="16" t="s">
        <v>730</v>
      </c>
      <c r="F794" s="16" t="s">
        <v>730</v>
      </c>
      <c r="G794" s="142">
        <v>0</v>
      </c>
      <c r="H794" s="142">
        <v>0</v>
      </c>
      <c r="I794" s="16" t="s">
        <v>4282</v>
      </c>
      <c r="J794" s="16" t="s">
        <v>2191</v>
      </c>
      <c r="K794" s="134" t="s">
        <v>4586</v>
      </c>
      <c r="M794" s="21" t="s">
        <v>1558</v>
      </c>
      <c r="N794" s="21" t="s">
        <v>3785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2289</v>
      </c>
      <c r="D795" s="1" t="s">
        <v>1559</v>
      </c>
      <c r="E795" s="16" t="s">
        <v>731</v>
      </c>
      <c r="F795" s="16" t="s">
        <v>731</v>
      </c>
      <c r="G795" s="142">
        <v>0</v>
      </c>
      <c r="H795" s="142">
        <v>0</v>
      </c>
      <c r="I795" s="16" t="s">
        <v>4282</v>
      </c>
      <c r="J795" s="16" t="s">
        <v>2191</v>
      </c>
      <c r="K795" s="134" t="s">
        <v>4586</v>
      </c>
      <c r="M795" s="21" t="s">
        <v>1559</v>
      </c>
      <c r="N795" s="21" t="s">
        <v>3785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2289</v>
      </c>
      <c r="D796" s="1" t="s">
        <v>1560</v>
      </c>
      <c r="E796" s="16" t="s">
        <v>732</v>
      </c>
      <c r="F796" s="16" t="s">
        <v>732</v>
      </c>
      <c r="G796" s="142">
        <v>0</v>
      </c>
      <c r="H796" s="142">
        <v>0</v>
      </c>
      <c r="I796" s="16" t="s">
        <v>4282</v>
      </c>
      <c r="J796" s="16" t="s">
        <v>2191</v>
      </c>
      <c r="K796" s="134" t="s">
        <v>4586</v>
      </c>
      <c r="M796" s="21" t="s">
        <v>1560</v>
      </c>
      <c r="N796" s="21" t="s">
        <v>3785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2289</v>
      </c>
      <c r="D797" s="1" t="s">
        <v>1561</v>
      </c>
      <c r="E797" s="16" t="s">
        <v>733</v>
      </c>
      <c r="F797" s="16" t="s">
        <v>733</v>
      </c>
      <c r="G797" s="142">
        <v>0</v>
      </c>
      <c r="H797" s="142">
        <v>0</v>
      </c>
      <c r="I797" s="16" t="s">
        <v>4282</v>
      </c>
      <c r="J797" s="16" t="s">
        <v>2191</v>
      </c>
      <c r="K797" s="134" t="s">
        <v>4586</v>
      </c>
      <c r="M797" s="21" t="s">
        <v>1561</v>
      </c>
      <c r="N797" s="21" t="s">
        <v>3785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2289</v>
      </c>
      <c r="D798" s="1" t="s">
        <v>1562</v>
      </c>
      <c r="E798" s="16" t="s">
        <v>734</v>
      </c>
      <c r="F798" s="16" t="s">
        <v>734</v>
      </c>
      <c r="G798" s="142">
        <v>0</v>
      </c>
      <c r="H798" s="142">
        <v>0</v>
      </c>
      <c r="I798" s="16" t="s">
        <v>4282</v>
      </c>
      <c r="J798" s="16" t="s">
        <v>2191</v>
      </c>
      <c r="K798" s="134" t="s">
        <v>4586</v>
      </c>
      <c r="M798" s="21" t="s">
        <v>1562</v>
      </c>
      <c r="N798" s="21" t="s">
        <v>3785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2289</v>
      </c>
      <c r="D799" s="1" t="s">
        <v>1563</v>
      </c>
      <c r="E799" s="16" t="s">
        <v>735</v>
      </c>
      <c r="F799" s="16" t="s">
        <v>735</v>
      </c>
      <c r="G799" s="142">
        <v>0</v>
      </c>
      <c r="H799" s="142">
        <v>0</v>
      </c>
      <c r="I799" s="16" t="s">
        <v>4282</v>
      </c>
      <c r="J799" s="16" t="s">
        <v>2191</v>
      </c>
      <c r="K799" s="134" t="s">
        <v>4586</v>
      </c>
      <c r="M799" s="21" t="s">
        <v>1563</v>
      </c>
      <c r="N799" s="21" t="s">
        <v>3785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2289</v>
      </c>
      <c r="D800" s="1" t="s">
        <v>1564</v>
      </c>
      <c r="E800" s="16" t="s">
        <v>736</v>
      </c>
      <c r="F800" s="16" t="s">
        <v>736</v>
      </c>
      <c r="G800" s="142">
        <v>0</v>
      </c>
      <c r="H800" s="142">
        <v>0</v>
      </c>
      <c r="I800" s="16" t="s">
        <v>4282</v>
      </c>
      <c r="J800" s="16" t="s">
        <v>2191</v>
      </c>
      <c r="K800" s="134" t="s">
        <v>4586</v>
      </c>
      <c r="M800" s="21" t="s">
        <v>1564</v>
      </c>
      <c r="N800" s="21" t="s">
        <v>3785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2289</v>
      </c>
      <c r="D801" s="1" t="s">
        <v>1565</v>
      </c>
      <c r="E801" s="16" t="s">
        <v>737</v>
      </c>
      <c r="F801" s="16" t="s">
        <v>737</v>
      </c>
      <c r="G801" s="142">
        <v>0</v>
      </c>
      <c r="H801" s="142">
        <v>0</v>
      </c>
      <c r="I801" s="16" t="s">
        <v>4282</v>
      </c>
      <c r="J801" s="16" t="s">
        <v>2191</v>
      </c>
      <c r="K801" s="134" t="s">
        <v>4586</v>
      </c>
      <c r="M801" s="21" t="s">
        <v>1565</v>
      </c>
      <c r="N801" s="21" t="s">
        <v>3785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2289</v>
      </c>
      <c r="D802" s="1" t="s">
        <v>1566</v>
      </c>
      <c r="E802" s="16" t="s">
        <v>738</v>
      </c>
      <c r="F802" s="16" t="s">
        <v>738</v>
      </c>
      <c r="G802" s="142">
        <v>0</v>
      </c>
      <c r="H802" s="142">
        <v>0</v>
      </c>
      <c r="I802" s="16" t="s">
        <v>4282</v>
      </c>
      <c r="J802" s="16" t="s">
        <v>2191</v>
      </c>
      <c r="K802" s="134" t="s">
        <v>4586</v>
      </c>
      <c r="M802" s="21" t="s">
        <v>1566</v>
      </c>
      <c r="N802" s="21" t="s">
        <v>3785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2289</v>
      </c>
      <c r="D803" s="1" t="s">
        <v>1567</v>
      </c>
      <c r="E803" s="16" t="s">
        <v>739</v>
      </c>
      <c r="F803" s="16" t="s">
        <v>739</v>
      </c>
      <c r="G803" s="142">
        <v>0</v>
      </c>
      <c r="H803" s="142">
        <v>0</v>
      </c>
      <c r="I803" s="16" t="s">
        <v>4282</v>
      </c>
      <c r="J803" s="16" t="s">
        <v>2191</v>
      </c>
      <c r="K803" s="134" t="s">
        <v>4586</v>
      </c>
      <c r="M803" s="21" t="s">
        <v>1567</v>
      </c>
      <c r="N803" s="21" t="s">
        <v>3785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2289</v>
      </c>
      <c r="D804" s="1" t="s">
        <v>1568</v>
      </c>
      <c r="E804" s="16" t="s">
        <v>740</v>
      </c>
      <c r="F804" s="16" t="s">
        <v>740</v>
      </c>
      <c r="G804" s="142">
        <v>0</v>
      </c>
      <c r="H804" s="142">
        <v>0</v>
      </c>
      <c r="I804" s="16" t="s">
        <v>4282</v>
      </c>
      <c r="J804" s="16" t="s">
        <v>2191</v>
      </c>
      <c r="K804" s="134" t="s">
        <v>4586</v>
      </c>
      <c r="M804" s="21" t="s">
        <v>1568</v>
      </c>
      <c r="N804" s="21" t="s">
        <v>3785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2289</v>
      </c>
      <c r="D805" s="1" t="s">
        <v>1569</v>
      </c>
      <c r="E805" s="16" t="s">
        <v>595</v>
      </c>
      <c r="F805" s="16" t="s">
        <v>741</v>
      </c>
      <c r="G805" s="142">
        <v>0</v>
      </c>
      <c r="H805" s="142">
        <v>0</v>
      </c>
      <c r="I805" s="16" t="s">
        <v>1</v>
      </c>
      <c r="J805" s="16" t="s">
        <v>2191</v>
      </c>
      <c r="K805" s="134" t="s">
        <v>4586</v>
      </c>
      <c r="M805" s="21" t="s">
        <v>1569</v>
      </c>
      <c r="N805" s="21" t="s">
        <v>3785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2289</v>
      </c>
      <c r="D806" s="1" t="s">
        <v>1570</v>
      </c>
      <c r="E806" s="16" t="s">
        <v>742</v>
      </c>
      <c r="F806" s="16" t="s">
        <v>742</v>
      </c>
      <c r="G806" s="142">
        <v>0</v>
      </c>
      <c r="H806" s="142">
        <v>0</v>
      </c>
      <c r="I806" s="16" t="s">
        <v>4282</v>
      </c>
      <c r="J806" s="16" t="s">
        <v>2191</v>
      </c>
      <c r="K806" s="134" t="s">
        <v>4586</v>
      </c>
      <c r="M806" s="21" t="s">
        <v>1570</v>
      </c>
      <c r="N806" s="21" t="s">
        <v>3785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2289</v>
      </c>
      <c r="D807" s="1" t="s">
        <v>1571</v>
      </c>
      <c r="E807" s="16" t="s">
        <v>743</v>
      </c>
      <c r="F807" s="16" t="s">
        <v>743</v>
      </c>
      <c r="G807" s="142">
        <v>0</v>
      </c>
      <c r="H807" s="142">
        <v>0</v>
      </c>
      <c r="I807" s="16" t="s">
        <v>4282</v>
      </c>
      <c r="J807" s="16" t="s">
        <v>2191</v>
      </c>
      <c r="K807" s="134" t="s">
        <v>4586</v>
      </c>
      <c r="M807" s="21" t="s">
        <v>1571</v>
      </c>
      <c r="N807" s="21" t="s">
        <v>3785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2289</v>
      </c>
      <c r="D808" s="1" t="s">
        <v>1572</v>
      </c>
      <c r="E808" s="16" t="s">
        <v>744</v>
      </c>
      <c r="F808" s="16" t="s">
        <v>744</v>
      </c>
      <c r="G808" s="142">
        <v>0</v>
      </c>
      <c r="H808" s="142">
        <v>0</v>
      </c>
      <c r="I808" s="16" t="s">
        <v>4282</v>
      </c>
      <c r="J808" s="16" t="s">
        <v>2191</v>
      </c>
      <c r="K808" s="134" t="s">
        <v>4586</v>
      </c>
      <c r="L808" s="151"/>
      <c r="M808" s="21" t="s">
        <v>1572</v>
      </c>
      <c r="N808" s="21" t="s">
        <v>3785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2289</v>
      </c>
      <c r="D809" s="1" t="s">
        <v>1573</v>
      </c>
      <c r="E809" s="16" t="s">
        <v>745</v>
      </c>
      <c r="F809" s="16" t="s">
        <v>745</v>
      </c>
      <c r="G809" s="142">
        <v>0</v>
      </c>
      <c r="H809" s="142">
        <v>0</v>
      </c>
      <c r="I809" s="16" t="s">
        <v>4282</v>
      </c>
      <c r="J809" s="16" t="s">
        <v>2191</v>
      </c>
      <c r="K809" s="134" t="s">
        <v>4586</v>
      </c>
      <c r="M809" s="21" t="s">
        <v>1573</v>
      </c>
      <c r="N809" s="21" t="s">
        <v>3785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2289</v>
      </c>
      <c r="D810" s="1" t="s">
        <v>1574</v>
      </c>
      <c r="E810" s="16" t="s">
        <v>746</v>
      </c>
      <c r="F810" s="16" t="s">
        <v>746</v>
      </c>
      <c r="G810" s="142">
        <v>0</v>
      </c>
      <c r="H810" s="142">
        <v>0</v>
      </c>
      <c r="I810" s="16" t="s">
        <v>4282</v>
      </c>
      <c r="J810" s="16" t="s">
        <v>2191</v>
      </c>
      <c r="K810" s="134" t="s">
        <v>4586</v>
      </c>
      <c r="L810" s="151"/>
      <c r="M810" s="21" t="s">
        <v>1574</v>
      </c>
      <c r="N810" s="21" t="s">
        <v>3785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2289</v>
      </c>
      <c r="D811" s="1" t="s">
        <v>1575</v>
      </c>
      <c r="E811" s="16" t="s">
        <v>747</v>
      </c>
      <c r="F811" s="16" t="s">
        <v>747</v>
      </c>
      <c r="G811" s="142">
        <v>0</v>
      </c>
      <c r="H811" s="142">
        <v>0</v>
      </c>
      <c r="I811" s="16" t="s">
        <v>4282</v>
      </c>
      <c r="J811" s="16" t="s">
        <v>2191</v>
      </c>
      <c r="K811" s="134" t="s">
        <v>4586</v>
      </c>
      <c r="M811" s="21" t="s">
        <v>1575</v>
      </c>
      <c r="N811" s="21" t="s">
        <v>3785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2289</v>
      </c>
      <c r="D812" s="1" t="s">
        <v>1576</v>
      </c>
      <c r="E812" s="16" t="s">
        <v>748</v>
      </c>
      <c r="F812" s="16" t="s">
        <v>748</v>
      </c>
      <c r="G812" s="142">
        <v>0</v>
      </c>
      <c r="H812" s="142">
        <v>0</v>
      </c>
      <c r="I812" s="16" t="s">
        <v>4282</v>
      </c>
      <c r="J812" s="16" t="s">
        <v>2191</v>
      </c>
      <c r="K812" s="134" t="s">
        <v>4586</v>
      </c>
      <c r="M812" s="21" t="s">
        <v>1576</v>
      </c>
      <c r="N812" s="21" t="s">
        <v>3785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2289</v>
      </c>
      <c r="D813" s="1" t="s">
        <v>1577</v>
      </c>
      <c r="E813" s="16" t="s">
        <v>578</v>
      </c>
      <c r="F813" s="16" t="s">
        <v>578</v>
      </c>
      <c r="G813" s="142">
        <v>0</v>
      </c>
      <c r="H813" s="142">
        <v>0</v>
      </c>
      <c r="I813" s="16" t="s">
        <v>1</v>
      </c>
      <c r="J813" s="16" t="s">
        <v>2191</v>
      </c>
      <c r="K813" s="134" t="s">
        <v>4586</v>
      </c>
      <c r="M813" s="21" t="s">
        <v>1577</v>
      </c>
      <c r="N813" s="21" t="s">
        <v>3785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2289</v>
      </c>
      <c r="D814" s="1" t="s">
        <v>1578</v>
      </c>
      <c r="E814" s="16" t="s">
        <v>749</v>
      </c>
      <c r="F814" s="16" t="s">
        <v>749</v>
      </c>
      <c r="G814" s="142">
        <v>0</v>
      </c>
      <c r="H814" s="142">
        <v>0</v>
      </c>
      <c r="I814" s="16" t="s">
        <v>4282</v>
      </c>
      <c r="J814" s="16" t="s">
        <v>2191</v>
      </c>
      <c r="K814" s="134" t="s">
        <v>4586</v>
      </c>
      <c r="M814" s="21" t="s">
        <v>1578</v>
      </c>
      <c r="N814" s="21" t="s">
        <v>3785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2289</v>
      </c>
      <c r="D815" s="1" t="s">
        <v>1579</v>
      </c>
      <c r="E815" s="16" t="s">
        <v>750</v>
      </c>
      <c r="F815" s="16" t="s">
        <v>750</v>
      </c>
      <c r="G815" s="142">
        <v>0</v>
      </c>
      <c r="H815" s="142">
        <v>0</v>
      </c>
      <c r="I815" s="16" t="s">
        <v>4282</v>
      </c>
      <c r="J815" s="16" t="s">
        <v>2191</v>
      </c>
      <c r="K815" s="134" t="s">
        <v>4586</v>
      </c>
      <c r="M815" s="21" t="s">
        <v>1579</v>
      </c>
      <c r="N815" s="21" t="s">
        <v>3785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2289</v>
      </c>
      <c r="D816" s="1" t="s">
        <v>1580</v>
      </c>
      <c r="E816" s="16" t="s">
        <v>751</v>
      </c>
      <c r="F816" s="16" t="s">
        <v>751</v>
      </c>
      <c r="G816" s="142">
        <v>0</v>
      </c>
      <c r="H816" s="142">
        <v>0</v>
      </c>
      <c r="I816" s="16" t="s">
        <v>4282</v>
      </c>
      <c r="J816" s="16" t="s">
        <v>2191</v>
      </c>
      <c r="K816" s="134" t="s">
        <v>4586</v>
      </c>
      <c r="M816" s="21" t="s">
        <v>1580</v>
      </c>
      <c r="N816" s="21" t="s">
        <v>3785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2289</v>
      </c>
      <c r="D817" s="1" t="s">
        <v>1581</v>
      </c>
      <c r="E817" s="16" t="s">
        <v>752</v>
      </c>
      <c r="F817" s="16" t="s">
        <v>752</v>
      </c>
      <c r="G817" s="142">
        <v>0</v>
      </c>
      <c r="H817" s="142">
        <v>0</v>
      </c>
      <c r="I817" s="16" t="s">
        <v>4282</v>
      </c>
      <c r="J817" s="16" t="s">
        <v>2191</v>
      </c>
      <c r="K817" s="134" t="s">
        <v>4586</v>
      </c>
      <c r="M817" s="21" t="s">
        <v>1581</v>
      </c>
      <c r="N817" s="21" t="s">
        <v>3785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2289</v>
      </c>
      <c r="D818" s="1" t="s">
        <v>1582</v>
      </c>
      <c r="E818" s="16" t="s">
        <v>753</v>
      </c>
      <c r="F818" s="16" t="s">
        <v>753</v>
      </c>
      <c r="G818" s="142">
        <v>0</v>
      </c>
      <c r="H818" s="142">
        <v>0</v>
      </c>
      <c r="I818" s="16" t="s">
        <v>4282</v>
      </c>
      <c r="J818" s="16" t="s">
        <v>2191</v>
      </c>
      <c r="K818" s="134" t="s">
        <v>4586</v>
      </c>
      <c r="M818" s="21" t="s">
        <v>1582</v>
      </c>
      <c r="N818" s="21" t="s">
        <v>3785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2289</v>
      </c>
      <c r="D819" s="1" t="s">
        <v>1583</v>
      </c>
      <c r="E819" s="16" t="s">
        <v>754</v>
      </c>
      <c r="F819" s="16" t="s">
        <v>754</v>
      </c>
      <c r="G819" s="142">
        <v>0</v>
      </c>
      <c r="H819" s="142">
        <v>0</v>
      </c>
      <c r="I819" s="16" t="s">
        <v>4282</v>
      </c>
      <c r="J819" s="16" t="s">
        <v>2191</v>
      </c>
      <c r="K819" s="134" t="s">
        <v>4586</v>
      </c>
      <c r="M819" s="21" t="s">
        <v>1583</v>
      </c>
      <c r="N819" s="21" t="s">
        <v>3785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2289</v>
      </c>
      <c r="D820" s="1" t="s">
        <v>1584</v>
      </c>
      <c r="E820" s="16" t="s">
        <v>755</v>
      </c>
      <c r="F820" s="16" t="s">
        <v>755</v>
      </c>
      <c r="G820" s="142">
        <v>0</v>
      </c>
      <c r="H820" s="142">
        <v>0</v>
      </c>
      <c r="I820" s="16" t="s">
        <v>4282</v>
      </c>
      <c r="J820" s="16" t="s">
        <v>2191</v>
      </c>
      <c r="K820" s="134" t="s">
        <v>4586</v>
      </c>
      <c r="M820" s="21" t="s">
        <v>1584</v>
      </c>
      <c r="N820" s="21" t="s">
        <v>3785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2289</v>
      </c>
      <c r="D821" s="1" t="s">
        <v>1585</v>
      </c>
      <c r="E821" s="16" t="s">
        <v>756</v>
      </c>
      <c r="F821" s="16" t="s">
        <v>756</v>
      </c>
      <c r="G821" s="142">
        <v>0</v>
      </c>
      <c r="H821" s="142">
        <v>0</v>
      </c>
      <c r="I821" s="16" t="s">
        <v>4282</v>
      </c>
      <c r="J821" s="16" t="s">
        <v>2191</v>
      </c>
      <c r="K821" s="134" t="s">
        <v>4586</v>
      </c>
      <c r="M821" s="21" t="s">
        <v>1585</v>
      </c>
      <c r="N821" s="21" t="s">
        <v>3785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2289</v>
      </c>
      <c r="D822" s="1" t="s">
        <v>1586</v>
      </c>
      <c r="E822" s="16" t="s">
        <v>757</v>
      </c>
      <c r="F822" s="16" t="s">
        <v>757</v>
      </c>
      <c r="G822" s="142">
        <v>0</v>
      </c>
      <c r="H822" s="142">
        <v>0</v>
      </c>
      <c r="I822" s="16" t="s">
        <v>4282</v>
      </c>
      <c r="J822" s="16" t="s">
        <v>2191</v>
      </c>
      <c r="K822" s="134" t="s">
        <v>4586</v>
      </c>
      <c r="M822" s="21" t="s">
        <v>1586</v>
      </c>
      <c r="N822" s="21" t="s">
        <v>3785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2289</v>
      </c>
      <c r="D823" s="1" t="s">
        <v>1587</v>
      </c>
      <c r="E823" s="16" t="s">
        <v>758</v>
      </c>
      <c r="F823" s="16" t="s">
        <v>758</v>
      </c>
      <c r="G823" s="142">
        <v>0</v>
      </c>
      <c r="H823" s="142">
        <v>0</v>
      </c>
      <c r="I823" s="16" t="s">
        <v>4282</v>
      </c>
      <c r="J823" s="16" t="s">
        <v>2191</v>
      </c>
      <c r="K823" s="134" t="s">
        <v>4586</v>
      </c>
      <c r="M823" s="21" t="s">
        <v>1587</v>
      </c>
      <c r="N823" s="21" t="s">
        <v>3785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2289</v>
      </c>
      <c r="D824" s="1" t="s">
        <v>1588</v>
      </c>
      <c r="E824" s="16" t="s">
        <v>759</v>
      </c>
      <c r="F824" s="16" t="s">
        <v>759</v>
      </c>
      <c r="G824" s="142">
        <v>0</v>
      </c>
      <c r="H824" s="142">
        <v>0</v>
      </c>
      <c r="I824" s="16" t="s">
        <v>4282</v>
      </c>
      <c r="J824" s="16" t="s">
        <v>2191</v>
      </c>
      <c r="K824" s="134" t="s">
        <v>4586</v>
      </c>
      <c r="M824" s="21" t="s">
        <v>1588</v>
      </c>
      <c r="N824" s="21" t="s">
        <v>3785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2289</v>
      </c>
      <c r="D825" s="1" t="s">
        <v>1589</v>
      </c>
      <c r="E825" s="16" t="s">
        <v>760</v>
      </c>
      <c r="F825" s="16" t="s">
        <v>760</v>
      </c>
      <c r="G825" s="142">
        <v>0</v>
      </c>
      <c r="H825" s="142">
        <v>0</v>
      </c>
      <c r="I825" s="16" t="s">
        <v>4282</v>
      </c>
      <c r="J825" s="16" t="s">
        <v>2191</v>
      </c>
      <c r="K825" s="134" t="s">
        <v>4586</v>
      </c>
      <c r="M825" s="21" t="s">
        <v>1589</v>
      </c>
      <c r="N825" s="21" t="s">
        <v>3785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2289</v>
      </c>
      <c r="D826" s="1" t="s">
        <v>1590</v>
      </c>
      <c r="E826" s="16" t="s">
        <v>761</v>
      </c>
      <c r="F826" s="16" t="s">
        <v>761</v>
      </c>
      <c r="G826" s="142">
        <v>0</v>
      </c>
      <c r="H826" s="142">
        <v>0</v>
      </c>
      <c r="I826" s="16" t="s">
        <v>4282</v>
      </c>
      <c r="J826" s="16" t="s">
        <v>2191</v>
      </c>
      <c r="K826" s="134" t="s">
        <v>4586</v>
      </c>
      <c r="M826" s="21" t="s">
        <v>1590</v>
      </c>
      <c r="N826" s="21" t="s">
        <v>3785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2289</v>
      </c>
      <c r="D827" s="1" t="s">
        <v>1591</v>
      </c>
      <c r="E827" s="16" t="s">
        <v>762</v>
      </c>
      <c r="F827" s="16" t="s">
        <v>762</v>
      </c>
      <c r="G827" s="142">
        <v>0</v>
      </c>
      <c r="H827" s="142">
        <v>0</v>
      </c>
      <c r="I827" s="16" t="s">
        <v>4282</v>
      </c>
      <c r="J827" s="16" t="s">
        <v>2191</v>
      </c>
      <c r="K827" s="134" t="s">
        <v>4586</v>
      </c>
      <c r="M827" s="21" t="s">
        <v>1591</v>
      </c>
      <c r="N827" s="21" t="s">
        <v>3785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2289</v>
      </c>
      <c r="D828" s="1" t="s">
        <v>1592</v>
      </c>
      <c r="E828" s="16" t="s">
        <v>763</v>
      </c>
      <c r="F828" s="16" t="s">
        <v>763</v>
      </c>
      <c r="G828" s="142">
        <v>0</v>
      </c>
      <c r="H828" s="142">
        <v>0</v>
      </c>
      <c r="I828" s="16" t="s">
        <v>4282</v>
      </c>
      <c r="J828" s="16" t="s">
        <v>2191</v>
      </c>
      <c r="K828" s="134" t="s">
        <v>4586</v>
      </c>
      <c r="M828" s="21" t="s">
        <v>1592</v>
      </c>
      <c r="N828" s="21" t="s">
        <v>3785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2289</v>
      </c>
      <c r="D829" s="1" t="s">
        <v>1593</v>
      </c>
      <c r="E829" s="16" t="s">
        <v>764</v>
      </c>
      <c r="F829" s="16" t="s">
        <v>764</v>
      </c>
      <c r="G829" s="142">
        <v>0</v>
      </c>
      <c r="H829" s="142">
        <v>0</v>
      </c>
      <c r="I829" s="16" t="s">
        <v>4282</v>
      </c>
      <c r="J829" s="16" t="s">
        <v>2191</v>
      </c>
      <c r="K829" s="134" t="s">
        <v>4586</v>
      </c>
      <c r="M829" s="21" t="s">
        <v>1593</v>
      </c>
      <c r="N829" s="21" t="s">
        <v>3785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2289</v>
      </c>
      <c r="D830" s="1" t="s">
        <v>1594</v>
      </c>
      <c r="E830" s="16" t="s">
        <v>765</v>
      </c>
      <c r="F830" s="16" t="s">
        <v>765</v>
      </c>
      <c r="G830" s="142">
        <v>0</v>
      </c>
      <c r="H830" s="142">
        <v>0</v>
      </c>
      <c r="I830" s="16" t="s">
        <v>4282</v>
      </c>
      <c r="J830" s="16" t="s">
        <v>2191</v>
      </c>
      <c r="K830" s="134" t="s">
        <v>4586</v>
      </c>
      <c r="M830" s="21" t="s">
        <v>1594</v>
      </c>
      <c r="N830" s="21" t="s">
        <v>3785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2289</v>
      </c>
      <c r="D831" s="1" t="s">
        <v>1595</v>
      </c>
      <c r="E831" s="16" t="s">
        <v>766</v>
      </c>
      <c r="F831" s="16" t="s">
        <v>766</v>
      </c>
      <c r="G831" s="142">
        <v>0</v>
      </c>
      <c r="H831" s="142">
        <v>0</v>
      </c>
      <c r="I831" s="16" t="s">
        <v>4282</v>
      </c>
      <c r="J831" s="16" t="s">
        <v>2191</v>
      </c>
      <c r="K831" s="134" t="s">
        <v>4586</v>
      </c>
      <c r="M831" s="21" t="s">
        <v>1595</v>
      </c>
      <c r="N831" s="21" t="s">
        <v>3785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2289</v>
      </c>
      <c r="D832" s="1" t="s">
        <v>1596</v>
      </c>
      <c r="E832" s="16" t="s">
        <v>767</v>
      </c>
      <c r="F832" s="16" t="s">
        <v>767</v>
      </c>
      <c r="G832" s="142">
        <v>0</v>
      </c>
      <c r="H832" s="142">
        <v>0</v>
      </c>
      <c r="I832" s="16" t="s">
        <v>4282</v>
      </c>
      <c r="J832" s="16" t="s">
        <v>2191</v>
      </c>
      <c r="K832" s="134" t="s">
        <v>4586</v>
      </c>
      <c r="M832" s="21" t="s">
        <v>1596</v>
      </c>
      <c r="N832" s="21" t="s">
        <v>3785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2289</v>
      </c>
      <c r="D833" s="1" t="s">
        <v>1597</v>
      </c>
      <c r="E833" s="16" t="s">
        <v>768</v>
      </c>
      <c r="F833" s="16" t="s">
        <v>768</v>
      </c>
      <c r="G833" s="142">
        <v>0</v>
      </c>
      <c r="H833" s="142">
        <v>0</v>
      </c>
      <c r="I833" s="16" t="s">
        <v>4282</v>
      </c>
      <c r="J833" s="16" t="s">
        <v>2191</v>
      </c>
      <c r="K833" s="134" t="s">
        <v>4586</v>
      </c>
      <c r="M833" s="21" t="s">
        <v>1597</v>
      </c>
      <c r="N833" s="21" t="s">
        <v>3785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2289</v>
      </c>
      <c r="D834" s="1" t="s">
        <v>1598</v>
      </c>
      <c r="E834" s="16" t="s">
        <v>769</v>
      </c>
      <c r="F834" s="16" t="s">
        <v>769</v>
      </c>
      <c r="G834" s="142">
        <v>0</v>
      </c>
      <c r="H834" s="142">
        <v>0</v>
      </c>
      <c r="I834" s="16" t="s">
        <v>4282</v>
      </c>
      <c r="J834" s="16" t="s">
        <v>2191</v>
      </c>
      <c r="K834" s="134" t="s">
        <v>4586</v>
      </c>
      <c r="M834" s="21" t="s">
        <v>1598</v>
      </c>
      <c r="N834" s="21" t="s">
        <v>3785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2289</v>
      </c>
      <c r="D835" s="1" t="s">
        <v>1599</v>
      </c>
      <c r="E835" s="16" t="s">
        <v>770</v>
      </c>
      <c r="F835" s="16" t="s">
        <v>770</v>
      </c>
      <c r="G835" s="142">
        <v>0</v>
      </c>
      <c r="H835" s="142">
        <v>0</v>
      </c>
      <c r="I835" s="16" t="s">
        <v>4282</v>
      </c>
      <c r="J835" s="16" t="s">
        <v>2191</v>
      </c>
      <c r="K835" s="134" t="s">
        <v>4586</v>
      </c>
      <c r="M835" s="21" t="s">
        <v>1599</v>
      </c>
      <c r="N835" s="21" t="s">
        <v>3785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2289</v>
      </c>
      <c r="D836" s="1" t="s">
        <v>1600</v>
      </c>
      <c r="E836" s="16" t="s">
        <v>771</v>
      </c>
      <c r="F836" s="16" t="s">
        <v>771</v>
      </c>
      <c r="G836" s="142">
        <v>0</v>
      </c>
      <c r="H836" s="142">
        <v>0</v>
      </c>
      <c r="I836" s="16" t="s">
        <v>4282</v>
      </c>
      <c r="J836" s="16" t="s">
        <v>2191</v>
      </c>
      <c r="K836" s="134" t="s">
        <v>4586</v>
      </c>
      <c r="M836" s="21" t="s">
        <v>1600</v>
      </c>
      <c r="N836" s="21" t="s">
        <v>3785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2289</v>
      </c>
      <c r="D837" s="1" t="s">
        <v>1601</v>
      </c>
      <c r="E837" s="16" t="s">
        <v>772</v>
      </c>
      <c r="F837" s="16" t="s">
        <v>772</v>
      </c>
      <c r="G837" s="142">
        <v>0</v>
      </c>
      <c r="H837" s="142">
        <v>0</v>
      </c>
      <c r="I837" s="16" t="s">
        <v>4282</v>
      </c>
      <c r="J837" s="16" t="s">
        <v>2191</v>
      </c>
      <c r="K837" s="134" t="s">
        <v>4586</v>
      </c>
      <c r="M837" s="21" t="s">
        <v>1601</v>
      </c>
      <c r="N837" s="21" t="s">
        <v>3785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2289</v>
      </c>
      <c r="D838" s="1" t="s">
        <v>1602</v>
      </c>
      <c r="E838" s="16" t="s">
        <v>773</v>
      </c>
      <c r="F838" s="16" t="s">
        <v>773</v>
      </c>
      <c r="G838" s="142">
        <v>0</v>
      </c>
      <c r="H838" s="142">
        <v>0</v>
      </c>
      <c r="I838" s="16" t="s">
        <v>4282</v>
      </c>
      <c r="J838" s="16" t="s">
        <v>2191</v>
      </c>
      <c r="K838" s="134" t="s">
        <v>4586</v>
      </c>
      <c r="M838" s="21" t="s">
        <v>1602</v>
      </c>
      <c r="N838" s="21" t="s">
        <v>3785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2289</v>
      </c>
      <c r="D839" s="1" t="s">
        <v>1603</v>
      </c>
      <c r="E839" s="16" t="s">
        <v>774</v>
      </c>
      <c r="F839" s="16" t="s">
        <v>774</v>
      </c>
      <c r="G839" s="142">
        <v>0</v>
      </c>
      <c r="H839" s="142">
        <v>0</v>
      </c>
      <c r="I839" s="16" t="s">
        <v>4282</v>
      </c>
      <c r="J839" s="16" t="s">
        <v>2191</v>
      </c>
      <c r="K839" s="134" t="s">
        <v>4586</v>
      </c>
      <c r="M839" s="21" t="s">
        <v>1603</v>
      </c>
      <c r="N839" s="21" t="s">
        <v>3785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2289</v>
      </c>
      <c r="D840" s="1" t="s">
        <v>1604</v>
      </c>
      <c r="E840" s="16" t="s">
        <v>775</v>
      </c>
      <c r="F840" s="16" t="s">
        <v>775</v>
      </c>
      <c r="G840" s="142">
        <v>0</v>
      </c>
      <c r="H840" s="142">
        <v>0</v>
      </c>
      <c r="I840" s="16" t="s">
        <v>4282</v>
      </c>
      <c r="J840" s="16" t="s">
        <v>2191</v>
      </c>
      <c r="K840" s="134" t="s">
        <v>4586</v>
      </c>
      <c r="M840" s="21" t="s">
        <v>1604</v>
      </c>
      <c r="N840" s="21" t="s">
        <v>3785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2289</v>
      </c>
      <c r="D841" s="1" t="s">
        <v>1605</v>
      </c>
      <c r="E841" s="16" t="s">
        <v>776</v>
      </c>
      <c r="F841" s="16" t="s">
        <v>776</v>
      </c>
      <c r="G841" s="142">
        <v>0</v>
      </c>
      <c r="H841" s="142">
        <v>0</v>
      </c>
      <c r="I841" s="16" t="s">
        <v>4282</v>
      </c>
      <c r="J841" s="16" t="s">
        <v>2191</v>
      </c>
      <c r="K841" s="134" t="s">
        <v>4586</v>
      </c>
      <c r="M841" s="21" t="s">
        <v>1605</v>
      </c>
      <c r="N841" s="21" t="s">
        <v>3785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2289</v>
      </c>
      <c r="D842" s="1" t="s">
        <v>1606</v>
      </c>
      <c r="E842" s="16" t="s">
        <v>777</v>
      </c>
      <c r="F842" s="16" t="s">
        <v>777</v>
      </c>
      <c r="G842" s="142">
        <v>0</v>
      </c>
      <c r="H842" s="142">
        <v>0</v>
      </c>
      <c r="I842" s="16" t="s">
        <v>4282</v>
      </c>
      <c r="J842" s="16" t="s">
        <v>2191</v>
      </c>
      <c r="K842" s="134" t="s">
        <v>4586</v>
      </c>
      <c r="M842" s="21" t="s">
        <v>1606</v>
      </c>
      <c r="N842" s="21" t="s">
        <v>3785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2289</v>
      </c>
      <c r="D843" s="1" t="s">
        <v>1607</v>
      </c>
      <c r="E843" s="16" t="s">
        <v>778</v>
      </c>
      <c r="F843" s="16" t="s">
        <v>778</v>
      </c>
      <c r="G843" s="142">
        <v>0</v>
      </c>
      <c r="H843" s="142">
        <v>0</v>
      </c>
      <c r="I843" s="16" t="s">
        <v>4282</v>
      </c>
      <c r="J843" s="16" t="s">
        <v>2191</v>
      </c>
      <c r="K843" s="134" t="s">
        <v>4586</v>
      </c>
      <c r="M843" s="21" t="s">
        <v>1607</v>
      </c>
      <c r="N843" s="21" t="s">
        <v>3785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2289</v>
      </c>
      <c r="D844" s="1" t="s">
        <v>1608</v>
      </c>
      <c r="E844" s="16" t="s">
        <v>779</v>
      </c>
      <c r="F844" s="16" t="s">
        <v>779</v>
      </c>
      <c r="G844" s="142">
        <v>0</v>
      </c>
      <c r="H844" s="142">
        <v>0</v>
      </c>
      <c r="I844" s="16" t="s">
        <v>4282</v>
      </c>
      <c r="J844" s="16" t="s">
        <v>2191</v>
      </c>
      <c r="K844" s="134" t="s">
        <v>4586</v>
      </c>
      <c r="M844" s="21" t="s">
        <v>1608</v>
      </c>
      <c r="N844" s="21" t="s">
        <v>3785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2289</v>
      </c>
      <c r="D845" s="1" t="s">
        <v>1609</v>
      </c>
      <c r="E845" s="16" t="s">
        <v>780</v>
      </c>
      <c r="F845" s="16" t="s">
        <v>780</v>
      </c>
      <c r="G845" s="142">
        <v>0</v>
      </c>
      <c r="H845" s="142">
        <v>0</v>
      </c>
      <c r="I845" s="16" t="s">
        <v>4282</v>
      </c>
      <c r="J845" s="16" t="s">
        <v>2191</v>
      </c>
      <c r="K845" s="134" t="s">
        <v>4586</v>
      </c>
      <c r="M845" s="21" t="s">
        <v>1609</v>
      </c>
      <c r="N845" s="21" t="s">
        <v>3785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2289</v>
      </c>
      <c r="D846" s="1" t="s">
        <v>1610</v>
      </c>
      <c r="E846" s="16" t="s">
        <v>781</v>
      </c>
      <c r="F846" s="16" t="s">
        <v>781</v>
      </c>
      <c r="G846" s="142">
        <v>0</v>
      </c>
      <c r="H846" s="142">
        <v>0</v>
      </c>
      <c r="I846" s="16" t="s">
        <v>4282</v>
      </c>
      <c r="J846" s="16" t="s">
        <v>2191</v>
      </c>
      <c r="K846" s="134" t="s">
        <v>4586</v>
      </c>
      <c r="M846" s="21" t="s">
        <v>1610</v>
      </c>
      <c r="N846" s="21" t="s">
        <v>3785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2289</v>
      </c>
      <c r="D847" s="1" t="s">
        <v>1611</v>
      </c>
      <c r="E847" s="16" t="s">
        <v>595</v>
      </c>
      <c r="F847" s="16" t="s">
        <v>782</v>
      </c>
      <c r="G847" s="142">
        <v>0</v>
      </c>
      <c r="H847" s="142">
        <v>0</v>
      </c>
      <c r="I847" s="16" t="s">
        <v>1</v>
      </c>
      <c r="J847" s="16" t="s">
        <v>2191</v>
      </c>
      <c r="K847" s="134" t="s">
        <v>4586</v>
      </c>
      <c r="M847" s="21" t="s">
        <v>1611</v>
      </c>
      <c r="N847" s="21" t="s">
        <v>3785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2289</v>
      </c>
      <c r="D848" s="1" t="s">
        <v>1612</v>
      </c>
      <c r="E848" s="16" t="s">
        <v>595</v>
      </c>
      <c r="F848" s="16" t="s">
        <v>431</v>
      </c>
      <c r="G848" s="142">
        <v>0</v>
      </c>
      <c r="H848" s="142">
        <v>0</v>
      </c>
      <c r="I848" s="16" t="s">
        <v>1</v>
      </c>
      <c r="J848" s="16" t="s">
        <v>2191</v>
      </c>
      <c r="K848" s="134" t="s">
        <v>4586</v>
      </c>
      <c r="M848" s="21" t="s">
        <v>1612</v>
      </c>
      <c r="N848" s="21" t="s">
        <v>3785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2289</v>
      </c>
      <c r="D849" s="1" t="s">
        <v>1613</v>
      </c>
      <c r="E849" s="16" t="s">
        <v>595</v>
      </c>
      <c r="F849" s="16" t="s">
        <v>783</v>
      </c>
      <c r="G849" s="142">
        <v>0</v>
      </c>
      <c r="H849" s="142">
        <v>0</v>
      </c>
      <c r="I849" s="16" t="s">
        <v>1</v>
      </c>
      <c r="J849" s="16" t="s">
        <v>2191</v>
      </c>
      <c r="K849" s="134" t="s">
        <v>4586</v>
      </c>
      <c r="M849" s="21" t="s">
        <v>1613</v>
      </c>
      <c r="N849" s="21" t="s">
        <v>3785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2289</v>
      </c>
      <c r="D850" s="1" t="s">
        <v>1614</v>
      </c>
      <c r="E850" s="16" t="s">
        <v>443</v>
      </c>
      <c r="F850" s="16" t="s">
        <v>443</v>
      </c>
      <c r="G850" s="142">
        <v>0</v>
      </c>
      <c r="H850" s="142">
        <v>0</v>
      </c>
      <c r="I850" s="16" t="s">
        <v>4282</v>
      </c>
      <c r="J850" s="16" t="s">
        <v>2191</v>
      </c>
      <c r="K850" s="134" t="s">
        <v>4586</v>
      </c>
      <c r="M850" s="21" t="s">
        <v>1614</v>
      </c>
      <c r="N850" s="21" t="s">
        <v>3785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2289</v>
      </c>
      <c r="D851" s="1" t="s">
        <v>1615</v>
      </c>
      <c r="E851" s="16" t="s">
        <v>784</v>
      </c>
      <c r="F851" s="16" t="s">
        <v>784</v>
      </c>
      <c r="G851" s="142">
        <v>0</v>
      </c>
      <c r="H851" s="142">
        <v>0</v>
      </c>
      <c r="I851" s="16" t="s">
        <v>4282</v>
      </c>
      <c r="J851" s="16" t="s">
        <v>2191</v>
      </c>
      <c r="K851" s="134" t="s">
        <v>4586</v>
      </c>
      <c r="M851" s="21" t="s">
        <v>1615</v>
      </c>
      <c r="N851" s="21" t="s">
        <v>3785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2289</v>
      </c>
      <c r="D852" s="1" t="s">
        <v>1616</v>
      </c>
      <c r="E852" s="16" t="s">
        <v>785</v>
      </c>
      <c r="F852" s="16" t="s">
        <v>785</v>
      </c>
      <c r="G852" s="142">
        <v>0</v>
      </c>
      <c r="H852" s="142">
        <v>0</v>
      </c>
      <c r="I852" s="16" t="s">
        <v>4282</v>
      </c>
      <c r="J852" s="16" t="s">
        <v>2191</v>
      </c>
      <c r="K852" s="134" t="s">
        <v>4586</v>
      </c>
      <c r="M852" s="21" t="s">
        <v>1616</v>
      </c>
      <c r="N852" s="21" t="s">
        <v>3785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2289</v>
      </c>
      <c r="D853" s="1" t="s">
        <v>1617</v>
      </c>
      <c r="E853" s="16" t="s">
        <v>786</v>
      </c>
      <c r="F853" s="16" t="s">
        <v>786</v>
      </c>
      <c r="G853" s="142">
        <v>0</v>
      </c>
      <c r="H853" s="142">
        <v>0</v>
      </c>
      <c r="I853" s="16" t="s">
        <v>4282</v>
      </c>
      <c r="J853" s="16" t="s">
        <v>2191</v>
      </c>
      <c r="K853" s="134" t="s">
        <v>4586</v>
      </c>
      <c r="M853" s="21" t="s">
        <v>1617</v>
      </c>
      <c r="N853" s="21" t="s">
        <v>3785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2289</v>
      </c>
      <c r="D854" s="1" t="s">
        <v>1618</v>
      </c>
      <c r="E854" s="16" t="s">
        <v>787</v>
      </c>
      <c r="F854" s="16" t="s">
        <v>787</v>
      </c>
      <c r="G854" s="56">
        <v>0</v>
      </c>
      <c r="H854" s="56">
        <v>0</v>
      </c>
      <c r="I854" s="16" t="s">
        <v>4282</v>
      </c>
      <c r="J854" s="16" t="s">
        <v>2191</v>
      </c>
      <c r="K854" s="134" t="s">
        <v>4586</v>
      </c>
      <c r="M854" s="21" t="s">
        <v>1618</v>
      </c>
      <c r="N854" s="21" t="s">
        <v>3785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2289</v>
      </c>
      <c r="D855" s="1" t="s">
        <v>1619</v>
      </c>
      <c r="E855" s="16" t="s">
        <v>788</v>
      </c>
      <c r="F855" s="139" t="s">
        <v>788</v>
      </c>
      <c r="G855" s="56">
        <v>0</v>
      </c>
      <c r="H855" s="56">
        <v>0</v>
      </c>
      <c r="I855" s="16" t="s">
        <v>4282</v>
      </c>
      <c r="J855" s="16" t="s">
        <v>2191</v>
      </c>
      <c r="K855" s="134" t="s">
        <v>4586</v>
      </c>
      <c r="M855" s="21" t="s">
        <v>1619</v>
      </c>
      <c r="N855" s="21" t="s">
        <v>3785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2219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2191</v>
      </c>
      <c r="K856" s="159" t="s">
        <v>4586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2219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2191</v>
      </c>
      <c r="K857" s="159" t="s">
        <v>4586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2219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2191</v>
      </c>
      <c r="K858" s="159" t="s">
        <v>4586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2219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2191</v>
      </c>
      <c r="K859" s="159" t="s">
        <v>4586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2219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2191</v>
      </c>
      <c r="K860" s="159" t="s">
        <v>4586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2219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2191</v>
      </c>
      <c r="K861" s="159" t="s">
        <v>4586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2219</v>
      </c>
      <c r="D862" s="1" t="s">
        <v>7</v>
      </c>
      <c r="E862" s="16" t="s">
        <v>595</v>
      </c>
      <c r="F862" s="16" t="s">
        <v>794</v>
      </c>
      <c r="G862" s="142">
        <v>0</v>
      </c>
      <c r="H862" s="142">
        <v>0</v>
      </c>
      <c r="I862" s="16" t="s">
        <v>1</v>
      </c>
      <c r="J862" s="16" t="s">
        <v>2191</v>
      </c>
      <c r="K862" s="134" t="s">
        <v>4586</v>
      </c>
      <c r="M862" s="21" t="s">
        <v>3282</v>
      </c>
      <c r="N862" s="21" t="s">
        <v>3785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2219</v>
      </c>
      <c r="D863" s="1" t="s">
        <v>7</v>
      </c>
      <c r="E863" s="135" t="s">
        <v>595</v>
      </c>
      <c r="F863" s="138" t="s">
        <v>795</v>
      </c>
      <c r="G863" s="56">
        <v>0</v>
      </c>
      <c r="H863" s="56">
        <v>0</v>
      </c>
      <c r="I863" s="16" t="s">
        <v>1</v>
      </c>
      <c r="J863" s="16" t="s">
        <v>2191</v>
      </c>
      <c r="K863" s="134" t="s">
        <v>4586</v>
      </c>
      <c r="M863" s="21" t="s">
        <v>3283</v>
      </c>
      <c r="N863" s="21" t="s">
        <v>3785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2219</v>
      </c>
      <c r="D864" s="1" t="s">
        <v>7</v>
      </c>
      <c r="E864" s="16" t="s">
        <v>595</v>
      </c>
      <c r="F864" s="16" t="s">
        <v>796</v>
      </c>
      <c r="G864" s="56">
        <v>0</v>
      </c>
      <c r="H864" s="56">
        <v>0</v>
      </c>
      <c r="I864" s="16" t="s">
        <v>1</v>
      </c>
      <c r="J864" s="16" t="s">
        <v>2191</v>
      </c>
      <c r="K864" s="134" t="s">
        <v>4586</v>
      </c>
      <c r="M864" s="21" t="s">
        <v>3284</v>
      </c>
      <c r="N864" s="21" t="s">
        <v>3785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2289</v>
      </c>
      <c r="D865" s="1" t="s">
        <v>1620</v>
      </c>
      <c r="E865" s="16" t="s">
        <v>595</v>
      </c>
      <c r="F865" s="16" t="s">
        <v>797</v>
      </c>
      <c r="G865" s="56">
        <v>0</v>
      </c>
      <c r="H865" s="56">
        <v>0</v>
      </c>
      <c r="I865" s="16" t="s">
        <v>1</v>
      </c>
      <c r="J865" s="16" t="s">
        <v>2191</v>
      </c>
      <c r="K865" s="134" t="s">
        <v>4586</v>
      </c>
      <c r="M865" s="21" t="s">
        <v>1620</v>
      </c>
      <c r="N865" s="21" t="s">
        <v>3785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2219</v>
      </c>
      <c r="D866" s="1" t="s">
        <v>7</v>
      </c>
      <c r="E866" s="16" t="s">
        <v>595</v>
      </c>
      <c r="F866" s="16" t="s">
        <v>798</v>
      </c>
      <c r="G866" s="56">
        <v>0</v>
      </c>
      <c r="H866" s="56">
        <v>0</v>
      </c>
      <c r="I866" s="16" t="s">
        <v>1</v>
      </c>
      <c r="J866" s="16" t="s">
        <v>2191</v>
      </c>
      <c r="K866" s="134" t="s">
        <v>4586</v>
      </c>
      <c r="M866" s="21" t="s">
        <v>3285</v>
      </c>
      <c r="N866" s="21" t="s">
        <v>3785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2289</v>
      </c>
      <c r="D867" s="1" t="s">
        <v>1621</v>
      </c>
      <c r="E867" s="16" t="s">
        <v>595</v>
      </c>
      <c r="F867" s="16" t="s">
        <v>799</v>
      </c>
      <c r="G867" s="56">
        <v>0</v>
      </c>
      <c r="H867" s="56">
        <v>0</v>
      </c>
      <c r="I867" s="16" t="s">
        <v>1</v>
      </c>
      <c r="J867" s="16" t="s">
        <v>2191</v>
      </c>
      <c r="K867" s="134" t="s">
        <v>4586</v>
      </c>
      <c r="M867" s="21" t="s">
        <v>1621</v>
      </c>
      <c r="N867" s="21" t="s">
        <v>3785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2219</v>
      </c>
      <c r="D868" s="1" t="s">
        <v>7</v>
      </c>
      <c r="E868" s="16" t="s">
        <v>595</v>
      </c>
      <c r="F868" s="16" t="s">
        <v>800</v>
      </c>
      <c r="G868" s="56">
        <v>0</v>
      </c>
      <c r="H868" s="56">
        <v>0</v>
      </c>
      <c r="I868" s="16" t="s">
        <v>1</v>
      </c>
      <c r="J868" s="16" t="s">
        <v>2191</v>
      </c>
      <c r="K868" s="134" t="s">
        <v>4586</v>
      </c>
      <c r="M868" s="21" t="s">
        <v>3286</v>
      </c>
      <c r="N868" s="21" t="s">
        <v>3785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2219</v>
      </c>
      <c r="D869" s="1" t="s">
        <v>7</v>
      </c>
      <c r="E869" s="16" t="s">
        <v>595</v>
      </c>
      <c r="F869" s="16" t="s">
        <v>801</v>
      </c>
      <c r="G869" s="56">
        <v>0</v>
      </c>
      <c r="H869" s="56">
        <v>0</v>
      </c>
      <c r="I869" s="16" t="s">
        <v>1</v>
      </c>
      <c r="J869" s="16" t="s">
        <v>2191</v>
      </c>
      <c r="K869" s="134" t="s">
        <v>4586</v>
      </c>
      <c r="M869" s="21" t="s">
        <v>3287</v>
      </c>
      <c r="N869" s="21" t="s">
        <v>3785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2219</v>
      </c>
      <c r="D870" s="1" t="s">
        <v>7</v>
      </c>
      <c r="E870" s="16" t="s">
        <v>595</v>
      </c>
      <c r="F870" s="16" t="s">
        <v>802</v>
      </c>
      <c r="G870" s="56">
        <v>0</v>
      </c>
      <c r="H870" s="56">
        <v>0</v>
      </c>
      <c r="I870" s="16" t="s">
        <v>1</v>
      </c>
      <c r="J870" s="16" t="s">
        <v>2191</v>
      </c>
      <c r="K870" s="134" t="s">
        <v>4586</v>
      </c>
      <c r="M870" s="21" t="s">
        <v>3288</v>
      </c>
      <c r="N870" s="21" t="s">
        <v>3785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2289</v>
      </c>
      <c r="D871" s="1" t="s">
        <v>1622</v>
      </c>
      <c r="E871" s="16" t="s">
        <v>595</v>
      </c>
      <c r="F871" s="16" t="s">
        <v>803</v>
      </c>
      <c r="G871" s="56">
        <v>0</v>
      </c>
      <c r="H871" s="56">
        <v>0</v>
      </c>
      <c r="I871" s="16" t="s">
        <v>1</v>
      </c>
      <c r="J871" s="16" t="s">
        <v>2191</v>
      </c>
      <c r="K871" s="134" t="s">
        <v>4586</v>
      </c>
      <c r="M871" s="21" t="s">
        <v>1622</v>
      </c>
      <c r="N871" s="21" t="s">
        <v>3785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2219</v>
      </c>
      <c r="D872" s="1" t="s">
        <v>7</v>
      </c>
      <c r="E872" s="16" t="s">
        <v>595</v>
      </c>
      <c r="F872" s="16" t="s">
        <v>804</v>
      </c>
      <c r="G872" s="56">
        <v>0</v>
      </c>
      <c r="H872" s="56">
        <v>0</v>
      </c>
      <c r="I872" s="16" t="s">
        <v>1</v>
      </c>
      <c r="J872" s="16" t="s">
        <v>2191</v>
      </c>
      <c r="K872" s="134" t="s">
        <v>4586</v>
      </c>
      <c r="M872" s="21" t="s">
        <v>3289</v>
      </c>
      <c r="N872" s="21" t="s">
        <v>3785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2219</v>
      </c>
      <c r="D873" s="1" t="s">
        <v>7</v>
      </c>
      <c r="E873" s="16" t="s">
        <v>595</v>
      </c>
      <c r="F873" s="16" t="s">
        <v>805</v>
      </c>
      <c r="G873" s="56">
        <v>0</v>
      </c>
      <c r="H873" s="56">
        <v>0</v>
      </c>
      <c r="I873" s="16" t="s">
        <v>1</v>
      </c>
      <c r="J873" s="16" t="s">
        <v>2191</v>
      </c>
      <c r="K873" s="134" t="s">
        <v>4586</v>
      </c>
      <c r="M873" s="21" t="s">
        <v>3290</v>
      </c>
      <c r="N873" s="21" t="s">
        <v>3785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2219</v>
      </c>
      <c r="D874" s="1" t="s">
        <v>7</v>
      </c>
      <c r="E874" s="16" t="s">
        <v>595</v>
      </c>
      <c r="F874" s="16" t="s">
        <v>806</v>
      </c>
      <c r="G874" s="56">
        <v>0</v>
      </c>
      <c r="H874" s="56">
        <v>0</v>
      </c>
      <c r="I874" s="16" t="s">
        <v>1</v>
      </c>
      <c r="J874" s="16" t="s">
        <v>2191</v>
      </c>
      <c r="K874" s="134" t="s">
        <v>4586</v>
      </c>
      <c r="M874" s="21" t="s">
        <v>3291</v>
      </c>
      <c r="N874" s="21" t="s">
        <v>3785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2219</v>
      </c>
      <c r="D875" s="1" t="s">
        <v>7</v>
      </c>
      <c r="E875" s="16" t="s">
        <v>595</v>
      </c>
      <c r="F875" s="16" t="s">
        <v>807</v>
      </c>
      <c r="G875" s="56">
        <v>0</v>
      </c>
      <c r="H875" s="56">
        <v>0</v>
      </c>
      <c r="I875" s="16" t="s">
        <v>1</v>
      </c>
      <c r="J875" s="16" t="s">
        <v>2191</v>
      </c>
      <c r="K875" s="134" t="s">
        <v>4586</v>
      </c>
      <c r="M875" s="21" t="s">
        <v>3292</v>
      </c>
      <c r="N875" s="21" t="s">
        <v>3785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2219</v>
      </c>
      <c r="D876" s="1" t="s">
        <v>7</v>
      </c>
      <c r="E876" s="16" t="s">
        <v>595</v>
      </c>
      <c r="F876" s="16" t="s">
        <v>808</v>
      </c>
      <c r="G876" s="56">
        <v>0</v>
      </c>
      <c r="H876" s="56">
        <v>0</v>
      </c>
      <c r="I876" s="16" t="s">
        <v>1</v>
      </c>
      <c r="J876" s="16" t="s">
        <v>2191</v>
      </c>
      <c r="K876" s="134" t="s">
        <v>4586</v>
      </c>
      <c r="M876" s="21" t="s">
        <v>3293</v>
      </c>
      <c r="N876" s="21" t="s">
        <v>3785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2219</v>
      </c>
      <c r="D877" s="1" t="s">
        <v>7</v>
      </c>
      <c r="E877" s="16" t="s">
        <v>595</v>
      </c>
      <c r="F877" s="16" t="s">
        <v>809</v>
      </c>
      <c r="G877" s="56">
        <v>0</v>
      </c>
      <c r="H877" s="56">
        <v>0</v>
      </c>
      <c r="I877" s="16" t="s">
        <v>1</v>
      </c>
      <c r="J877" s="16" t="s">
        <v>2191</v>
      </c>
      <c r="K877" s="134" t="s">
        <v>4586</v>
      </c>
      <c r="M877" s="21" t="s">
        <v>3294</v>
      </c>
      <c r="N877" s="21" t="s">
        <v>3785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2219</v>
      </c>
      <c r="D878" s="1" t="s">
        <v>7</v>
      </c>
      <c r="E878" s="16" t="s">
        <v>595</v>
      </c>
      <c r="F878" s="16" t="s">
        <v>810</v>
      </c>
      <c r="G878" s="56">
        <v>0</v>
      </c>
      <c r="H878" s="56">
        <v>0</v>
      </c>
      <c r="I878" s="16" t="s">
        <v>1</v>
      </c>
      <c r="J878" s="16" t="s">
        <v>2191</v>
      </c>
      <c r="K878" s="134" t="s">
        <v>4586</v>
      </c>
      <c r="M878" s="21" t="s">
        <v>3295</v>
      </c>
      <c r="N878" s="21" t="s">
        <v>3785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2219</v>
      </c>
      <c r="D879" s="1" t="s">
        <v>7</v>
      </c>
      <c r="E879" s="16" t="s">
        <v>595</v>
      </c>
      <c r="F879" s="16" t="s">
        <v>811</v>
      </c>
      <c r="G879" s="56">
        <v>0</v>
      </c>
      <c r="H879" s="56">
        <v>0</v>
      </c>
      <c r="I879" s="16" t="s">
        <v>1</v>
      </c>
      <c r="J879" s="16" t="s">
        <v>2191</v>
      </c>
      <c r="K879" s="134" t="s">
        <v>4586</v>
      </c>
      <c r="M879" s="21" t="s">
        <v>3296</v>
      </c>
      <c r="N879" s="21" t="s">
        <v>3785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2219</v>
      </c>
      <c r="D880" s="1" t="s">
        <v>7</v>
      </c>
      <c r="E880" s="16" t="s">
        <v>595</v>
      </c>
      <c r="F880" s="16" t="s">
        <v>812</v>
      </c>
      <c r="G880" s="56">
        <v>0</v>
      </c>
      <c r="H880" s="56">
        <v>0</v>
      </c>
      <c r="I880" s="16" t="s">
        <v>1</v>
      </c>
      <c r="J880" s="16" t="s">
        <v>2191</v>
      </c>
      <c r="K880" s="134" t="s">
        <v>4586</v>
      </c>
      <c r="M880" s="21" t="s">
        <v>3297</v>
      </c>
      <c r="N880" s="21" t="s">
        <v>3785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2219</v>
      </c>
      <c r="D881" s="1" t="s">
        <v>7</v>
      </c>
      <c r="E881" s="16" t="s">
        <v>595</v>
      </c>
      <c r="F881" s="16" t="s">
        <v>813</v>
      </c>
      <c r="G881" s="56">
        <v>0</v>
      </c>
      <c r="H881" s="56">
        <v>0</v>
      </c>
      <c r="I881" s="16" t="s">
        <v>1</v>
      </c>
      <c r="J881" s="16" t="s">
        <v>2191</v>
      </c>
      <c r="K881" s="134" t="s">
        <v>4586</v>
      </c>
      <c r="M881" s="21" t="s">
        <v>3298</v>
      </c>
      <c r="N881" s="21" t="s">
        <v>3785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2219</v>
      </c>
      <c r="D882" s="1" t="s">
        <v>7</v>
      </c>
      <c r="E882" s="16" t="s">
        <v>595</v>
      </c>
      <c r="F882" s="16" t="s">
        <v>814</v>
      </c>
      <c r="G882" s="56">
        <v>0</v>
      </c>
      <c r="H882" s="56">
        <v>0</v>
      </c>
      <c r="I882" s="16" t="s">
        <v>1</v>
      </c>
      <c r="J882" s="16" t="s">
        <v>2191</v>
      </c>
      <c r="K882" s="134" t="s">
        <v>4586</v>
      </c>
      <c r="M882" s="21" t="s">
        <v>3299</v>
      </c>
      <c r="N882" s="21" t="s">
        <v>3785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2219</v>
      </c>
      <c r="D883" s="1" t="s">
        <v>7</v>
      </c>
      <c r="E883" s="16" t="s">
        <v>595</v>
      </c>
      <c r="F883" s="16" t="s">
        <v>815</v>
      </c>
      <c r="G883" s="142">
        <v>0</v>
      </c>
      <c r="H883" s="142">
        <v>0</v>
      </c>
      <c r="I883" s="16" t="s">
        <v>1</v>
      </c>
      <c r="J883" s="16" t="s">
        <v>2191</v>
      </c>
      <c r="K883" s="134" t="s">
        <v>4586</v>
      </c>
      <c r="M883" s="21" t="s">
        <v>3300</v>
      </c>
      <c r="N883" s="21" t="s">
        <v>3785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2219</v>
      </c>
      <c r="D884" s="1" t="s">
        <v>7</v>
      </c>
      <c r="E884" s="16" t="s">
        <v>595</v>
      </c>
      <c r="F884" s="16" t="s">
        <v>816</v>
      </c>
      <c r="G884" s="142">
        <v>0</v>
      </c>
      <c r="H884" s="142">
        <v>0</v>
      </c>
      <c r="I884" s="16" t="s">
        <v>1</v>
      </c>
      <c r="J884" s="16" t="s">
        <v>2191</v>
      </c>
      <c r="K884" s="134" t="s">
        <v>4586</v>
      </c>
      <c r="M884" s="21" t="s">
        <v>3301</v>
      </c>
      <c r="N884" s="21" t="s">
        <v>3785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2219</v>
      </c>
      <c r="D885" s="1" t="s">
        <v>7</v>
      </c>
      <c r="E885" s="16" t="s">
        <v>595</v>
      </c>
      <c r="F885" s="16" t="s">
        <v>817</v>
      </c>
      <c r="G885" s="142">
        <v>0</v>
      </c>
      <c r="H885" s="142">
        <v>0</v>
      </c>
      <c r="I885" s="16" t="s">
        <v>1</v>
      </c>
      <c r="J885" s="16" t="s">
        <v>2191</v>
      </c>
      <c r="K885" s="134" t="s">
        <v>4586</v>
      </c>
      <c r="M885" s="21" t="s">
        <v>3302</v>
      </c>
      <c r="N885" s="21" t="s">
        <v>3785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2219</v>
      </c>
      <c r="D886" s="1" t="s">
        <v>7</v>
      </c>
      <c r="E886" s="16" t="s">
        <v>595</v>
      </c>
      <c r="F886" s="16" t="s">
        <v>818</v>
      </c>
      <c r="G886" s="142">
        <v>0</v>
      </c>
      <c r="H886" s="142">
        <v>0</v>
      </c>
      <c r="I886" s="16" t="s">
        <v>1</v>
      </c>
      <c r="J886" s="16" t="s">
        <v>2191</v>
      </c>
      <c r="K886" s="134" t="s">
        <v>4586</v>
      </c>
      <c r="M886" s="21" t="s">
        <v>3303</v>
      </c>
      <c r="N886" s="21" t="s">
        <v>3785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2219</v>
      </c>
      <c r="D887" s="1" t="s">
        <v>7</v>
      </c>
      <c r="E887" s="16" t="s">
        <v>595</v>
      </c>
      <c r="F887" s="16" t="s">
        <v>819</v>
      </c>
      <c r="G887" s="142">
        <v>0</v>
      </c>
      <c r="H887" s="142">
        <v>0</v>
      </c>
      <c r="I887" s="16" t="s">
        <v>1</v>
      </c>
      <c r="J887" s="16" t="s">
        <v>2191</v>
      </c>
      <c r="K887" s="134" t="s">
        <v>4586</v>
      </c>
      <c r="M887" s="21" t="s">
        <v>3304</v>
      </c>
      <c r="N887" s="21" t="s">
        <v>3785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2219</v>
      </c>
      <c r="D888" s="1" t="s">
        <v>7</v>
      </c>
      <c r="E888" s="16" t="s">
        <v>595</v>
      </c>
      <c r="F888" s="16" t="s">
        <v>820</v>
      </c>
      <c r="G888" s="142">
        <v>0</v>
      </c>
      <c r="H888" s="142">
        <v>0</v>
      </c>
      <c r="I888" s="16" t="s">
        <v>1</v>
      </c>
      <c r="J888" s="16" t="s">
        <v>2191</v>
      </c>
      <c r="K888" s="134" t="s">
        <v>4586</v>
      </c>
      <c r="M888" s="21" t="s">
        <v>3305</v>
      </c>
      <c r="N888" s="21" t="s">
        <v>3785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2219</v>
      </c>
      <c r="D889" s="1" t="s">
        <v>7</v>
      </c>
      <c r="E889" s="16" t="s">
        <v>595</v>
      </c>
      <c r="F889" s="16" t="s">
        <v>821</v>
      </c>
      <c r="G889" s="142">
        <v>0</v>
      </c>
      <c r="H889" s="142">
        <v>0</v>
      </c>
      <c r="I889" s="16" t="s">
        <v>1</v>
      </c>
      <c r="J889" s="16" t="s">
        <v>2191</v>
      </c>
      <c r="K889" s="134" t="s">
        <v>4586</v>
      </c>
      <c r="M889" s="21" t="s">
        <v>3306</v>
      </c>
      <c r="N889" s="21" t="s">
        <v>3785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2219</v>
      </c>
      <c r="D890" s="1" t="s">
        <v>7</v>
      </c>
      <c r="E890" s="16" t="s">
        <v>595</v>
      </c>
      <c r="F890" s="16" t="s">
        <v>822</v>
      </c>
      <c r="G890" s="142">
        <v>0</v>
      </c>
      <c r="H890" s="142">
        <v>0</v>
      </c>
      <c r="I890" s="16" t="s">
        <v>1</v>
      </c>
      <c r="J890" s="16" t="s">
        <v>2191</v>
      </c>
      <c r="K890" s="134" t="s">
        <v>4586</v>
      </c>
      <c r="M890" s="21" t="s">
        <v>3307</v>
      </c>
      <c r="N890" s="21" t="s">
        <v>3785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2219</v>
      </c>
      <c r="D891" s="1" t="s">
        <v>7</v>
      </c>
      <c r="E891" s="16" t="s">
        <v>595</v>
      </c>
      <c r="F891" s="16" t="s">
        <v>823</v>
      </c>
      <c r="G891" s="142">
        <v>0</v>
      </c>
      <c r="H891" s="142">
        <v>0</v>
      </c>
      <c r="I891" s="16" t="s">
        <v>1</v>
      </c>
      <c r="J891" s="16" t="s">
        <v>2191</v>
      </c>
      <c r="K891" s="134" t="s">
        <v>4586</v>
      </c>
      <c r="M891" s="21" t="s">
        <v>3308</v>
      </c>
      <c r="N891" s="21" t="s">
        <v>3785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2219</v>
      </c>
      <c r="D892" s="1" t="s">
        <v>7</v>
      </c>
      <c r="E892" s="16" t="s">
        <v>595</v>
      </c>
      <c r="F892" s="16" t="s">
        <v>824</v>
      </c>
      <c r="G892" s="142">
        <v>0</v>
      </c>
      <c r="H892" s="142">
        <v>0</v>
      </c>
      <c r="I892" s="16" t="s">
        <v>1</v>
      </c>
      <c r="J892" s="16" t="s">
        <v>2191</v>
      </c>
      <c r="K892" s="134" t="s">
        <v>4586</v>
      </c>
      <c r="M892" s="21" t="s">
        <v>3309</v>
      </c>
      <c r="N892" s="21" t="s">
        <v>3785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2219</v>
      </c>
      <c r="D893" s="1" t="s">
        <v>7</v>
      </c>
      <c r="E893" s="16" t="s">
        <v>595</v>
      </c>
      <c r="F893" s="16" t="s">
        <v>825</v>
      </c>
      <c r="G893" s="142">
        <v>0</v>
      </c>
      <c r="H893" s="142">
        <v>0</v>
      </c>
      <c r="I893" s="16" t="s">
        <v>1</v>
      </c>
      <c r="J893" s="16" t="s">
        <v>2191</v>
      </c>
      <c r="K893" s="134" t="s">
        <v>4586</v>
      </c>
      <c r="M893" s="21" t="s">
        <v>3310</v>
      </c>
      <c r="N893" s="21" t="s">
        <v>3785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2219</v>
      </c>
      <c r="D894" s="1" t="s">
        <v>7</v>
      </c>
      <c r="E894" s="16" t="s">
        <v>595</v>
      </c>
      <c r="F894" s="16" t="s">
        <v>826</v>
      </c>
      <c r="G894" s="142">
        <v>0</v>
      </c>
      <c r="H894" s="142">
        <v>0</v>
      </c>
      <c r="I894" s="16" t="s">
        <v>1</v>
      </c>
      <c r="J894" s="16" t="s">
        <v>2191</v>
      </c>
      <c r="K894" s="134" t="s">
        <v>4586</v>
      </c>
      <c r="M894" s="21" t="s">
        <v>3311</v>
      </c>
      <c r="N894" s="21" t="s">
        <v>3785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2219</v>
      </c>
      <c r="D895" s="1" t="s">
        <v>7</v>
      </c>
      <c r="E895" s="16" t="s">
        <v>595</v>
      </c>
      <c r="F895" s="16" t="s">
        <v>827</v>
      </c>
      <c r="G895" s="142">
        <v>0</v>
      </c>
      <c r="H895" s="142">
        <v>0</v>
      </c>
      <c r="I895" s="16" t="s">
        <v>1</v>
      </c>
      <c r="J895" s="16" t="s">
        <v>2191</v>
      </c>
      <c r="K895" s="134" t="s">
        <v>4586</v>
      </c>
      <c r="M895" s="21" t="s">
        <v>3312</v>
      </c>
      <c r="N895" s="21" t="s">
        <v>3785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2219</v>
      </c>
      <c r="D896" s="1" t="s">
        <v>7</v>
      </c>
      <c r="E896" s="16" t="s">
        <v>595</v>
      </c>
      <c r="F896" s="16" t="s">
        <v>828</v>
      </c>
      <c r="G896" s="142">
        <v>0</v>
      </c>
      <c r="H896" s="142">
        <v>0</v>
      </c>
      <c r="I896" s="16" t="s">
        <v>1</v>
      </c>
      <c r="J896" s="16" t="s">
        <v>2191</v>
      </c>
      <c r="K896" s="134" t="s">
        <v>4586</v>
      </c>
      <c r="M896" s="21" t="s">
        <v>3313</v>
      </c>
      <c r="N896" s="21" t="s">
        <v>3785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2219</v>
      </c>
      <c r="D897" s="1" t="s">
        <v>7</v>
      </c>
      <c r="E897" s="16" t="s">
        <v>595</v>
      </c>
      <c r="F897" s="16" t="s">
        <v>829</v>
      </c>
      <c r="G897" s="142">
        <v>0</v>
      </c>
      <c r="H897" s="142">
        <v>0</v>
      </c>
      <c r="I897" s="16" t="s">
        <v>1</v>
      </c>
      <c r="J897" s="16" t="s">
        <v>2191</v>
      </c>
      <c r="K897" s="134" t="s">
        <v>4586</v>
      </c>
      <c r="M897" s="21" t="s">
        <v>3314</v>
      </c>
      <c r="N897" s="21" t="s">
        <v>3785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2219</v>
      </c>
      <c r="D898" s="1" t="s">
        <v>7</v>
      </c>
      <c r="E898" s="16" t="s">
        <v>595</v>
      </c>
      <c r="F898" s="16" t="s">
        <v>830</v>
      </c>
      <c r="G898" s="142">
        <v>0</v>
      </c>
      <c r="H898" s="142">
        <v>0</v>
      </c>
      <c r="I898" s="16" t="s">
        <v>1</v>
      </c>
      <c r="J898" s="16" t="s">
        <v>2191</v>
      </c>
      <c r="K898" s="134" t="s">
        <v>4586</v>
      </c>
      <c r="M898" s="21" t="s">
        <v>3315</v>
      </c>
      <c r="N898" s="21" t="s">
        <v>3785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2219</v>
      </c>
      <c r="D899" s="1" t="s">
        <v>7</v>
      </c>
      <c r="E899" s="16" t="s">
        <v>595</v>
      </c>
      <c r="F899" s="16" t="s">
        <v>831</v>
      </c>
      <c r="G899" s="142">
        <v>0</v>
      </c>
      <c r="H899" s="142">
        <v>0</v>
      </c>
      <c r="I899" s="16" t="s">
        <v>1</v>
      </c>
      <c r="J899" s="16" t="s">
        <v>2191</v>
      </c>
      <c r="K899" s="134" t="s">
        <v>4586</v>
      </c>
      <c r="M899" s="21" t="s">
        <v>3316</v>
      </c>
      <c r="N899" s="21" t="s">
        <v>3785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2219</v>
      </c>
      <c r="D900" s="1" t="s">
        <v>7</v>
      </c>
      <c r="E900" s="16" t="s">
        <v>595</v>
      </c>
      <c r="F900" s="16" t="s">
        <v>832</v>
      </c>
      <c r="G900" s="142">
        <v>0</v>
      </c>
      <c r="H900" s="142">
        <v>0</v>
      </c>
      <c r="I900" s="16" t="s">
        <v>1</v>
      </c>
      <c r="J900" s="16" t="s">
        <v>2191</v>
      </c>
      <c r="K900" s="134" t="s">
        <v>4586</v>
      </c>
      <c r="M900" s="21" t="s">
        <v>3317</v>
      </c>
      <c r="N900" s="21" t="s">
        <v>3785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2219</v>
      </c>
      <c r="D901" s="1" t="s">
        <v>7</v>
      </c>
      <c r="E901" s="16" t="s">
        <v>595</v>
      </c>
      <c r="F901" s="16" t="s">
        <v>833</v>
      </c>
      <c r="G901" s="142">
        <v>0</v>
      </c>
      <c r="H901" s="142">
        <v>0</v>
      </c>
      <c r="I901" s="16" t="s">
        <v>1</v>
      </c>
      <c r="J901" s="16" t="s">
        <v>2191</v>
      </c>
      <c r="K901" s="134" t="s">
        <v>4586</v>
      </c>
      <c r="M901" s="21" t="s">
        <v>3318</v>
      </c>
      <c r="N901" s="21" t="s">
        <v>3785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2219</v>
      </c>
      <c r="D902" s="1" t="s">
        <v>7</v>
      </c>
      <c r="E902" s="16" t="s">
        <v>595</v>
      </c>
      <c r="F902" s="16" t="s">
        <v>834</v>
      </c>
      <c r="G902" s="142">
        <v>0</v>
      </c>
      <c r="H902" s="142">
        <v>0</v>
      </c>
      <c r="I902" s="16" t="s">
        <v>1</v>
      </c>
      <c r="J902" s="16" t="s">
        <v>2191</v>
      </c>
      <c r="K902" s="134" t="s">
        <v>4586</v>
      </c>
      <c r="M902" s="21" t="s">
        <v>3319</v>
      </c>
      <c r="N902" s="21" t="s">
        <v>3785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2219</v>
      </c>
      <c r="D903" s="1" t="s">
        <v>7</v>
      </c>
      <c r="E903" s="16" t="s">
        <v>595</v>
      </c>
      <c r="F903" s="16" t="s">
        <v>835</v>
      </c>
      <c r="G903" s="142">
        <v>0</v>
      </c>
      <c r="H903" s="142">
        <v>0</v>
      </c>
      <c r="I903" s="16" t="s">
        <v>1</v>
      </c>
      <c r="J903" s="16" t="s">
        <v>2191</v>
      </c>
      <c r="K903" s="134" t="s">
        <v>4586</v>
      </c>
      <c r="M903" s="21" t="s">
        <v>3320</v>
      </c>
      <c r="N903" s="21" t="s">
        <v>3785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2219</v>
      </c>
      <c r="D904" s="1" t="s">
        <v>7</v>
      </c>
      <c r="E904" s="16" t="s">
        <v>595</v>
      </c>
      <c r="F904" s="16" t="s">
        <v>836</v>
      </c>
      <c r="G904" s="142">
        <v>0</v>
      </c>
      <c r="H904" s="142">
        <v>0</v>
      </c>
      <c r="I904" s="16" t="s">
        <v>1</v>
      </c>
      <c r="J904" s="16" t="s">
        <v>2191</v>
      </c>
      <c r="K904" s="134" t="s">
        <v>4586</v>
      </c>
      <c r="M904" s="21" t="s">
        <v>3321</v>
      </c>
      <c r="N904" s="21" t="s">
        <v>3785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2219</v>
      </c>
      <c r="D905" s="1" t="s">
        <v>7</v>
      </c>
      <c r="E905" s="16" t="s">
        <v>595</v>
      </c>
      <c r="F905" s="16" t="s">
        <v>837</v>
      </c>
      <c r="G905" s="142">
        <v>0</v>
      </c>
      <c r="H905" s="142">
        <v>0</v>
      </c>
      <c r="I905" s="16" t="s">
        <v>1</v>
      </c>
      <c r="J905" s="16" t="s">
        <v>2191</v>
      </c>
      <c r="K905" s="134" t="s">
        <v>4586</v>
      </c>
      <c r="M905" s="21" t="s">
        <v>3322</v>
      </c>
      <c r="N905" s="21" t="s">
        <v>3785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2219</v>
      </c>
      <c r="D906" s="1" t="s">
        <v>7</v>
      </c>
      <c r="E906" s="16" t="s">
        <v>595</v>
      </c>
      <c r="F906" s="16" t="s">
        <v>838</v>
      </c>
      <c r="G906" s="142">
        <v>0</v>
      </c>
      <c r="H906" s="142">
        <v>0</v>
      </c>
      <c r="I906" s="16" t="s">
        <v>1</v>
      </c>
      <c r="J906" s="16" t="s">
        <v>2191</v>
      </c>
      <c r="K906" s="134" t="s">
        <v>4586</v>
      </c>
      <c r="M906" s="21" t="s">
        <v>3323</v>
      </c>
      <c r="N906" s="21" t="s">
        <v>3785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2219</v>
      </c>
      <c r="D907" s="1" t="s">
        <v>7</v>
      </c>
      <c r="E907" s="16" t="s">
        <v>595</v>
      </c>
      <c r="F907" s="16" t="s">
        <v>839</v>
      </c>
      <c r="G907" s="142">
        <v>0</v>
      </c>
      <c r="H907" s="142">
        <v>0</v>
      </c>
      <c r="I907" s="16" t="s">
        <v>1</v>
      </c>
      <c r="J907" s="16" t="s">
        <v>2191</v>
      </c>
      <c r="K907" s="134" t="s">
        <v>4586</v>
      </c>
      <c r="M907" s="21" t="s">
        <v>3324</v>
      </c>
      <c r="N907" s="21" t="s">
        <v>3785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2219</v>
      </c>
      <c r="D908" s="1" t="s">
        <v>7</v>
      </c>
      <c r="E908" s="16" t="s">
        <v>595</v>
      </c>
      <c r="F908" s="16" t="s">
        <v>840</v>
      </c>
      <c r="G908" s="142">
        <v>0</v>
      </c>
      <c r="H908" s="142">
        <v>0</v>
      </c>
      <c r="I908" s="16" t="s">
        <v>1</v>
      </c>
      <c r="J908" s="16" t="s">
        <v>2191</v>
      </c>
      <c r="K908" s="134" t="s">
        <v>4586</v>
      </c>
      <c r="M908" s="21" t="s">
        <v>3325</v>
      </c>
      <c r="N908" s="21" t="s">
        <v>3785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2289</v>
      </c>
      <c r="D909" s="1" t="s">
        <v>1623</v>
      </c>
      <c r="E909" s="16" t="s">
        <v>595</v>
      </c>
      <c r="F909" s="16" t="s">
        <v>841</v>
      </c>
      <c r="G909" s="142">
        <v>0</v>
      </c>
      <c r="H909" s="142">
        <v>0</v>
      </c>
      <c r="I909" s="16" t="s">
        <v>1</v>
      </c>
      <c r="J909" s="16" t="s">
        <v>2191</v>
      </c>
      <c r="K909" s="134" t="s">
        <v>4586</v>
      </c>
      <c r="M909" s="21" t="s">
        <v>1623</v>
      </c>
      <c r="N909" s="21" t="s">
        <v>3785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2219</v>
      </c>
      <c r="D910" s="1" t="s">
        <v>7</v>
      </c>
      <c r="E910" s="16" t="s">
        <v>595</v>
      </c>
      <c r="F910" s="16" t="s">
        <v>842</v>
      </c>
      <c r="G910" s="142">
        <v>0</v>
      </c>
      <c r="H910" s="142">
        <v>0</v>
      </c>
      <c r="I910" s="16" t="s">
        <v>1</v>
      </c>
      <c r="J910" s="16" t="s">
        <v>2191</v>
      </c>
      <c r="K910" s="134" t="s">
        <v>4586</v>
      </c>
      <c r="M910" s="21" t="s">
        <v>3326</v>
      </c>
      <c r="N910" s="21" t="s">
        <v>3785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2219</v>
      </c>
      <c r="D911" s="1" t="s">
        <v>7</v>
      </c>
      <c r="E911" s="16" t="s">
        <v>595</v>
      </c>
      <c r="F911" s="16" t="s">
        <v>843</v>
      </c>
      <c r="G911" s="142">
        <v>0</v>
      </c>
      <c r="H911" s="142">
        <v>0</v>
      </c>
      <c r="I911" s="16" t="s">
        <v>1</v>
      </c>
      <c r="J911" s="16" t="s">
        <v>2191</v>
      </c>
      <c r="K911" s="134" t="s">
        <v>4586</v>
      </c>
      <c r="M911" s="21" t="s">
        <v>3327</v>
      </c>
      <c r="N911" s="21" t="s">
        <v>3785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2219</v>
      </c>
      <c r="D912" s="1" t="s">
        <v>7</v>
      </c>
      <c r="E912" s="16" t="s">
        <v>595</v>
      </c>
      <c r="F912" s="16" t="s">
        <v>844</v>
      </c>
      <c r="G912" s="142">
        <v>0</v>
      </c>
      <c r="H912" s="142">
        <v>0</v>
      </c>
      <c r="I912" s="16" t="s">
        <v>1</v>
      </c>
      <c r="J912" s="16" t="s">
        <v>2191</v>
      </c>
      <c r="K912" s="134" t="s">
        <v>4586</v>
      </c>
      <c r="M912" s="21" t="s">
        <v>3328</v>
      </c>
      <c r="N912" s="21" t="s">
        <v>3785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2219</v>
      </c>
      <c r="D913" s="1" t="s">
        <v>7</v>
      </c>
      <c r="E913" s="16" t="s">
        <v>595</v>
      </c>
      <c r="F913" s="16" t="s">
        <v>845</v>
      </c>
      <c r="G913" s="142">
        <v>0</v>
      </c>
      <c r="H913" s="142">
        <v>0</v>
      </c>
      <c r="I913" s="16" t="s">
        <v>1</v>
      </c>
      <c r="J913" s="16" t="s">
        <v>2191</v>
      </c>
      <c r="K913" s="134" t="s">
        <v>4586</v>
      </c>
      <c r="M913" s="21" t="s">
        <v>3329</v>
      </c>
      <c r="N913" s="21" t="s">
        <v>3785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2219</v>
      </c>
      <c r="D914" s="1" t="s">
        <v>7</v>
      </c>
      <c r="E914" s="16" t="s">
        <v>595</v>
      </c>
      <c r="F914" s="16" t="s">
        <v>846</v>
      </c>
      <c r="G914" s="142">
        <v>0</v>
      </c>
      <c r="H914" s="142">
        <v>0</v>
      </c>
      <c r="I914" s="16" t="s">
        <v>1</v>
      </c>
      <c r="J914" s="16" t="s">
        <v>2191</v>
      </c>
      <c r="K914" s="134" t="s">
        <v>4586</v>
      </c>
      <c r="M914" s="21" t="s">
        <v>3330</v>
      </c>
      <c r="N914" s="21" t="s">
        <v>3785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2219</v>
      </c>
      <c r="D915" s="1" t="s">
        <v>7</v>
      </c>
      <c r="E915" s="16" t="s">
        <v>595</v>
      </c>
      <c r="F915" s="16" t="s">
        <v>847</v>
      </c>
      <c r="G915" s="142">
        <v>0</v>
      </c>
      <c r="H915" s="142">
        <v>0</v>
      </c>
      <c r="I915" s="16" t="s">
        <v>1</v>
      </c>
      <c r="J915" s="16" t="s">
        <v>2191</v>
      </c>
      <c r="K915" s="134" t="s">
        <v>4586</v>
      </c>
      <c r="M915" s="21" t="s">
        <v>3331</v>
      </c>
      <c r="N915" s="21" t="s">
        <v>3785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2219</v>
      </c>
      <c r="D916" s="1" t="s">
        <v>7</v>
      </c>
      <c r="E916" s="16" t="s">
        <v>595</v>
      </c>
      <c r="F916" s="16" t="s">
        <v>848</v>
      </c>
      <c r="G916" s="142">
        <v>0</v>
      </c>
      <c r="H916" s="142">
        <v>0</v>
      </c>
      <c r="I916" s="16" t="s">
        <v>1</v>
      </c>
      <c r="J916" s="16" t="s">
        <v>2191</v>
      </c>
      <c r="K916" s="134" t="s">
        <v>4586</v>
      </c>
      <c r="M916" s="21" t="s">
        <v>3332</v>
      </c>
      <c r="N916" s="21" t="s">
        <v>3785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2219</v>
      </c>
      <c r="D917" s="1" t="s">
        <v>7</v>
      </c>
      <c r="E917" s="16" t="s">
        <v>595</v>
      </c>
      <c r="F917" s="16" t="s">
        <v>849</v>
      </c>
      <c r="G917" s="142">
        <v>0</v>
      </c>
      <c r="H917" s="142">
        <v>0</v>
      </c>
      <c r="I917" s="16" t="s">
        <v>1</v>
      </c>
      <c r="J917" s="16" t="s">
        <v>2191</v>
      </c>
      <c r="K917" s="134" t="s">
        <v>4586</v>
      </c>
      <c r="M917" s="21" t="s">
        <v>3333</v>
      </c>
      <c r="N917" s="21" t="s">
        <v>3785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2219</v>
      </c>
      <c r="D918" s="1" t="s">
        <v>7</v>
      </c>
      <c r="E918" s="16" t="s">
        <v>595</v>
      </c>
      <c r="F918" s="16" t="s">
        <v>850</v>
      </c>
      <c r="G918" s="142">
        <v>0</v>
      </c>
      <c r="H918" s="142">
        <v>0</v>
      </c>
      <c r="I918" s="16" t="s">
        <v>1</v>
      </c>
      <c r="J918" s="16" t="s">
        <v>2191</v>
      </c>
      <c r="K918" s="134" t="s">
        <v>4586</v>
      </c>
      <c r="M918" s="21" t="s">
        <v>3334</v>
      </c>
      <c r="N918" s="21" t="s">
        <v>3785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2219</v>
      </c>
      <c r="D919" s="1" t="s">
        <v>7</v>
      </c>
      <c r="E919" s="16" t="s">
        <v>595</v>
      </c>
      <c r="F919" s="16" t="s">
        <v>851</v>
      </c>
      <c r="G919" s="142">
        <v>0</v>
      </c>
      <c r="H919" s="142">
        <v>0</v>
      </c>
      <c r="I919" s="16" t="s">
        <v>1</v>
      </c>
      <c r="J919" s="16" t="s">
        <v>2191</v>
      </c>
      <c r="K919" s="134" t="s">
        <v>4586</v>
      </c>
      <c r="M919" s="21" t="s">
        <v>3335</v>
      </c>
      <c r="N919" s="21" t="s">
        <v>3785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2219</v>
      </c>
      <c r="D920" s="1" t="s">
        <v>7</v>
      </c>
      <c r="E920" s="16" t="s">
        <v>595</v>
      </c>
      <c r="F920" s="16" t="s">
        <v>852</v>
      </c>
      <c r="G920" s="142">
        <v>0</v>
      </c>
      <c r="H920" s="142">
        <v>0</v>
      </c>
      <c r="I920" s="16" t="s">
        <v>1</v>
      </c>
      <c r="J920" s="16" t="s">
        <v>2191</v>
      </c>
      <c r="K920" s="134" t="s">
        <v>4586</v>
      </c>
      <c r="M920" s="21" t="s">
        <v>3336</v>
      </c>
      <c r="N920" s="21" t="s">
        <v>3785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2219</v>
      </c>
      <c r="D921" s="1" t="s">
        <v>7</v>
      </c>
      <c r="E921" s="16" t="s">
        <v>595</v>
      </c>
      <c r="F921" s="16" t="s">
        <v>853</v>
      </c>
      <c r="G921" s="142">
        <v>0</v>
      </c>
      <c r="H921" s="142">
        <v>0</v>
      </c>
      <c r="I921" s="16" t="s">
        <v>1</v>
      </c>
      <c r="J921" s="16" t="s">
        <v>2191</v>
      </c>
      <c r="K921" s="134" t="s">
        <v>4586</v>
      </c>
      <c r="M921" s="21" t="s">
        <v>3337</v>
      </c>
      <c r="N921" s="21" t="s">
        <v>3785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2219</v>
      </c>
      <c r="D922" s="1" t="s">
        <v>7</v>
      </c>
      <c r="E922" s="16" t="s">
        <v>595</v>
      </c>
      <c r="F922" s="16" t="s">
        <v>854</v>
      </c>
      <c r="G922" s="142">
        <v>0</v>
      </c>
      <c r="H922" s="142">
        <v>0</v>
      </c>
      <c r="I922" s="16" t="s">
        <v>1</v>
      </c>
      <c r="J922" s="16" t="s">
        <v>2191</v>
      </c>
      <c r="K922" s="134" t="s">
        <v>4586</v>
      </c>
      <c r="M922" s="21" t="s">
        <v>3338</v>
      </c>
      <c r="N922" s="21" t="s">
        <v>3785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2219</v>
      </c>
      <c r="D923" s="1" t="s">
        <v>7</v>
      </c>
      <c r="E923" s="16" t="s">
        <v>595</v>
      </c>
      <c r="F923" s="16" t="s">
        <v>855</v>
      </c>
      <c r="G923" s="142">
        <v>0</v>
      </c>
      <c r="H923" s="142">
        <v>0</v>
      </c>
      <c r="I923" s="16" t="s">
        <v>1</v>
      </c>
      <c r="J923" s="16" t="s">
        <v>2191</v>
      </c>
      <c r="K923" s="134" t="s">
        <v>4586</v>
      </c>
      <c r="M923" s="21" t="s">
        <v>3339</v>
      </c>
      <c r="N923" s="21" t="s">
        <v>3785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2219</v>
      </c>
      <c r="D924" s="1" t="s">
        <v>7</v>
      </c>
      <c r="E924" s="16" t="s">
        <v>595</v>
      </c>
      <c r="F924" s="16" t="s">
        <v>856</v>
      </c>
      <c r="G924" s="142">
        <v>0</v>
      </c>
      <c r="H924" s="142">
        <v>0</v>
      </c>
      <c r="I924" s="16" t="s">
        <v>1</v>
      </c>
      <c r="J924" s="16" t="s">
        <v>2191</v>
      </c>
      <c r="K924" s="134" t="s">
        <v>4586</v>
      </c>
      <c r="M924" s="21" t="s">
        <v>3340</v>
      </c>
      <c r="N924" s="21" t="s">
        <v>3785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2219</v>
      </c>
      <c r="D925" s="1" t="s">
        <v>7</v>
      </c>
      <c r="E925" s="16" t="s">
        <v>595</v>
      </c>
      <c r="F925" s="16" t="s">
        <v>857</v>
      </c>
      <c r="G925" s="142">
        <v>0</v>
      </c>
      <c r="H925" s="142">
        <v>0</v>
      </c>
      <c r="I925" s="16" t="s">
        <v>1</v>
      </c>
      <c r="J925" s="16" t="s">
        <v>2191</v>
      </c>
      <c r="K925" s="134" t="s">
        <v>4586</v>
      </c>
      <c r="M925" s="21" t="s">
        <v>3341</v>
      </c>
      <c r="N925" s="21" t="s">
        <v>3785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2219</v>
      </c>
      <c r="D926" s="1" t="s">
        <v>7</v>
      </c>
      <c r="E926" s="16" t="s">
        <v>595</v>
      </c>
      <c r="F926" s="16" t="s">
        <v>858</v>
      </c>
      <c r="G926" s="142">
        <v>0</v>
      </c>
      <c r="H926" s="142">
        <v>0</v>
      </c>
      <c r="I926" s="16" t="s">
        <v>1</v>
      </c>
      <c r="J926" s="16" t="s">
        <v>2191</v>
      </c>
      <c r="K926" s="134" t="s">
        <v>4586</v>
      </c>
      <c r="M926" s="21" t="s">
        <v>3342</v>
      </c>
      <c r="N926" s="21" t="s">
        <v>3785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2219</v>
      </c>
      <c r="D927" s="1" t="s">
        <v>7</v>
      </c>
      <c r="E927" s="16" t="s">
        <v>595</v>
      </c>
      <c r="F927" s="16" t="s">
        <v>859</v>
      </c>
      <c r="G927" s="142">
        <v>0</v>
      </c>
      <c r="H927" s="142">
        <v>0</v>
      </c>
      <c r="I927" s="16" t="s">
        <v>1</v>
      </c>
      <c r="J927" s="16" t="s">
        <v>2191</v>
      </c>
      <c r="K927" s="134" t="s">
        <v>4586</v>
      </c>
      <c r="M927" s="21" t="s">
        <v>3343</v>
      </c>
      <c r="N927" s="21" t="s">
        <v>3785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2219</v>
      </c>
      <c r="D928" s="1" t="s">
        <v>7</v>
      </c>
      <c r="E928" s="16" t="s">
        <v>595</v>
      </c>
      <c r="F928" s="16" t="s">
        <v>860</v>
      </c>
      <c r="G928" s="142">
        <v>0</v>
      </c>
      <c r="H928" s="142">
        <v>0</v>
      </c>
      <c r="I928" s="16" t="s">
        <v>1</v>
      </c>
      <c r="J928" s="16" t="s">
        <v>2191</v>
      </c>
      <c r="K928" s="134" t="s">
        <v>4586</v>
      </c>
      <c r="M928" s="21" t="s">
        <v>3344</v>
      </c>
      <c r="N928" s="21" t="s">
        <v>3785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2219</v>
      </c>
      <c r="D929" s="1" t="s">
        <v>7</v>
      </c>
      <c r="E929" s="16" t="s">
        <v>595</v>
      </c>
      <c r="F929" s="16" t="s">
        <v>861</v>
      </c>
      <c r="G929" s="142">
        <v>0</v>
      </c>
      <c r="H929" s="142">
        <v>0</v>
      </c>
      <c r="I929" s="16" t="s">
        <v>1</v>
      </c>
      <c r="J929" s="16" t="s">
        <v>2191</v>
      </c>
      <c r="K929" s="134" t="s">
        <v>4586</v>
      </c>
      <c r="M929" s="21" t="s">
        <v>3345</v>
      </c>
      <c r="N929" s="21" t="s">
        <v>3785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2219</v>
      </c>
      <c r="D930" s="1" t="s">
        <v>7</v>
      </c>
      <c r="E930" s="16" t="s">
        <v>595</v>
      </c>
      <c r="F930" s="16" t="s">
        <v>862</v>
      </c>
      <c r="G930" s="142">
        <v>0</v>
      </c>
      <c r="H930" s="142">
        <v>0</v>
      </c>
      <c r="I930" s="16" t="s">
        <v>1</v>
      </c>
      <c r="J930" s="16" t="s">
        <v>2191</v>
      </c>
      <c r="K930" s="134" t="s">
        <v>4586</v>
      </c>
      <c r="M930" s="21" t="s">
        <v>3346</v>
      </c>
      <c r="N930" s="21" t="s">
        <v>3785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2219</v>
      </c>
      <c r="D931" s="1" t="s">
        <v>7</v>
      </c>
      <c r="E931" s="16" t="s">
        <v>595</v>
      </c>
      <c r="F931" s="16" t="s">
        <v>863</v>
      </c>
      <c r="G931" s="142">
        <v>0</v>
      </c>
      <c r="H931" s="142">
        <v>0</v>
      </c>
      <c r="I931" s="16" t="s">
        <v>1</v>
      </c>
      <c r="J931" s="16" t="s">
        <v>2191</v>
      </c>
      <c r="K931" s="134" t="s">
        <v>4586</v>
      </c>
      <c r="M931" s="21" t="s">
        <v>3347</v>
      </c>
      <c r="N931" s="21" t="s">
        <v>3785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2219</v>
      </c>
      <c r="D932" s="1" t="s">
        <v>7</v>
      </c>
      <c r="E932" s="16" t="s">
        <v>595</v>
      </c>
      <c r="F932" s="16" t="s">
        <v>864</v>
      </c>
      <c r="G932" s="142">
        <v>0</v>
      </c>
      <c r="H932" s="142">
        <v>0</v>
      </c>
      <c r="I932" s="16" t="s">
        <v>1</v>
      </c>
      <c r="J932" s="16" t="s">
        <v>2191</v>
      </c>
      <c r="K932" s="134" t="s">
        <v>4586</v>
      </c>
      <c r="M932" s="21" t="s">
        <v>3348</v>
      </c>
      <c r="N932" s="21" t="s">
        <v>3785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2219</v>
      </c>
      <c r="D933" s="1" t="s">
        <v>7</v>
      </c>
      <c r="E933" s="16" t="s">
        <v>595</v>
      </c>
      <c r="F933" s="16" t="s">
        <v>865</v>
      </c>
      <c r="G933" s="142">
        <v>0</v>
      </c>
      <c r="H933" s="142">
        <v>0</v>
      </c>
      <c r="I933" s="16" t="s">
        <v>1</v>
      </c>
      <c r="J933" s="16" t="s">
        <v>2191</v>
      </c>
      <c r="K933" s="134" t="s">
        <v>4586</v>
      </c>
      <c r="M933" s="21" t="s">
        <v>3349</v>
      </c>
      <c r="N933" s="21" t="s">
        <v>3785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2219</v>
      </c>
      <c r="D934" s="1" t="s">
        <v>7</v>
      </c>
      <c r="E934" s="16" t="s">
        <v>595</v>
      </c>
      <c r="F934" s="16" t="s">
        <v>866</v>
      </c>
      <c r="G934" s="142">
        <v>0</v>
      </c>
      <c r="H934" s="142">
        <v>0</v>
      </c>
      <c r="I934" s="16" t="s">
        <v>1</v>
      </c>
      <c r="J934" s="16" t="s">
        <v>2191</v>
      </c>
      <c r="K934" s="134" t="s">
        <v>4586</v>
      </c>
      <c r="M934" s="21" t="s">
        <v>3350</v>
      </c>
      <c r="N934" s="21" t="s">
        <v>3785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2219</v>
      </c>
      <c r="D935" s="1" t="s">
        <v>7</v>
      </c>
      <c r="E935" s="16" t="s">
        <v>595</v>
      </c>
      <c r="F935" s="16" t="s">
        <v>867</v>
      </c>
      <c r="G935" s="142">
        <v>0</v>
      </c>
      <c r="H935" s="142">
        <v>0</v>
      </c>
      <c r="I935" s="16" t="s">
        <v>1</v>
      </c>
      <c r="J935" s="16" t="s">
        <v>2191</v>
      </c>
      <c r="K935" s="134" t="s">
        <v>4586</v>
      </c>
      <c r="M935" s="21" t="s">
        <v>3351</v>
      </c>
      <c r="N935" s="21" t="s">
        <v>3785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2219</v>
      </c>
      <c r="D936" s="1" t="s">
        <v>7</v>
      </c>
      <c r="E936" s="16" t="s">
        <v>595</v>
      </c>
      <c r="F936" s="16" t="s">
        <v>868</v>
      </c>
      <c r="G936" s="142">
        <v>0</v>
      </c>
      <c r="H936" s="142">
        <v>0</v>
      </c>
      <c r="I936" s="16" t="s">
        <v>1</v>
      </c>
      <c r="J936" s="16" t="s">
        <v>2191</v>
      </c>
      <c r="K936" s="134" t="s">
        <v>4586</v>
      </c>
      <c r="M936" s="21" t="s">
        <v>3352</v>
      </c>
      <c r="N936" s="21" t="s">
        <v>3785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2219</v>
      </c>
      <c r="D937" s="1" t="s">
        <v>7</v>
      </c>
      <c r="E937" s="16" t="s">
        <v>595</v>
      </c>
      <c r="F937" s="16" t="s">
        <v>869</v>
      </c>
      <c r="G937" s="142">
        <v>0</v>
      </c>
      <c r="H937" s="142">
        <v>0</v>
      </c>
      <c r="I937" s="16" t="s">
        <v>1</v>
      </c>
      <c r="J937" s="16" t="s">
        <v>2191</v>
      </c>
      <c r="K937" s="134" t="s">
        <v>4586</v>
      </c>
      <c r="M937" s="21" t="s">
        <v>3353</v>
      </c>
      <c r="N937" s="21" t="s">
        <v>3785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2219</v>
      </c>
      <c r="D938" s="1" t="s">
        <v>7</v>
      </c>
      <c r="E938" s="16" t="s">
        <v>595</v>
      </c>
      <c r="F938" s="16" t="s">
        <v>870</v>
      </c>
      <c r="G938" s="142">
        <v>0</v>
      </c>
      <c r="H938" s="142">
        <v>0</v>
      </c>
      <c r="I938" s="16" t="s">
        <v>1</v>
      </c>
      <c r="J938" s="16" t="s">
        <v>2191</v>
      </c>
      <c r="K938" s="134" t="s">
        <v>4586</v>
      </c>
      <c r="M938" s="21" t="s">
        <v>3354</v>
      </c>
      <c r="N938" s="21" t="s">
        <v>3785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2219</v>
      </c>
      <c r="D939" s="1" t="s">
        <v>7</v>
      </c>
      <c r="E939" s="16" t="s">
        <v>595</v>
      </c>
      <c r="F939" s="16" t="s">
        <v>871</v>
      </c>
      <c r="G939" s="142">
        <v>0</v>
      </c>
      <c r="H939" s="142">
        <v>0</v>
      </c>
      <c r="I939" s="16" t="s">
        <v>1</v>
      </c>
      <c r="J939" s="16" t="s">
        <v>2191</v>
      </c>
      <c r="K939" s="134" t="s">
        <v>4586</v>
      </c>
      <c r="M939" s="21" t="s">
        <v>3355</v>
      </c>
      <c r="N939" s="21" t="s">
        <v>3785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2219</v>
      </c>
      <c r="D940" s="1" t="s">
        <v>7</v>
      </c>
      <c r="E940" s="16" t="s">
        <v>595</v>
      </c>
      <c r="F940" s="16" t="s">
        <v>872</v>
      </c>
      <c r="G940" s="142">
        <v>0</v>
      </c>
      <c r="H940" s="142">
        <v>0</v>
      </c>
      <c r="I940" s="16" t="s">
        <v>1</v>
      </c>
      <c r="J940" s="16" t="s">
        <v>2191</v>
      </c>
      <c r="K940" s="134" t="s">
        <v>4586</v>
      </c>
      <c r="M940" s="21" t="s">
        <v>3356</v>
      </c>
      <c r="N940" s="21" t="s">
        <v>3785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2219</v>
      </c>
      <c r="D941" s="1" t="s">
        <v>7</v>
      </c>
      <c r="E941" s="16" t="s">
        <v>595</v>
      </c>
      <c r="F941" s="16" t="s">
        <v>873</v>
      </c>
      <c r="G941" s="142">
        <v>0</v>
      </c>
      <c r="H941" s="142">
        <v>0</v>
      </c>
      <c r="I941" s="16" t="s">
        <v>1</v>
      </c>
      <c r="J941" s="16" t="s">
        <v>2191</v>
      </c>
      <c r="K941" s="134" t="s">
        <v>4586</v>
      </c>
      <c r="M941" s="21" t="s">
        <v>3357</v>
      </c>
      <c r="N941" s="21" t="s">
        <v>3785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2219</v>
      </c>
      <c r="D942" s="1" t="s">
        <v>7</v>
      </c>
      <c r="E942" s="16" t="s">
        <v>595</v>
      </c>
      <c r="F942" s="16" t="s">
        <v>874</v>
      </c>
      <c r="G942" s="142">
        <v>0</v>
      </c>
      <c r="H942" s="142">
        <v>0</v>
      </c>
      <c r="I942" s="16" t="s">
        <v>1</v>
      </c>
      <c r="J942" s="16" t="s">
        <v>2191</v>
      </c>
      <c r="K942" s="134" t="s">
        <v>4586</v>
      </c>
      <c r="M942" s="21" t="s">
        <v>3358</v>
      </c>
      <c r="N942" s="21" t="s">
        <v>3785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2219</v>
      </c>
      <c r="D943" s="1" t="s">
        <v>7</v>
      </c>
      <c r="E943" s="16" t="s">
        <v>595</v>
      </c>
      <c r="F943" s="16" t="s">
        <v>875</v>
      </c>
      <c r="G943" s="142">
        <v>0</v>
      </c>
      <c r="H943" s="142">
        <v>0</v>
      </c>
      <c r="I943" s="16" t="s">
        <v>1</v>
      </c>
      <c r="J943" s="16" t="s">
        <v>2191</v>
      </c>
      <c r="K943" s="134" t="s">
        <v>4586</v>
      </c>
      <c r="M943" s="21" t="s">
        <v>3359</v>
      </c>
      <c r="N943" s="21" t="s">
        <v>3785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2219</v>
      </c>
      <c r="D944" s="1" t="s">
        <v>7</v>
      </c>
      <c r="E944" s="16" t="s">
        <v>595</v>
      </c>
      <c r="F944" s="16" t="s">
        <v>876</v>
      </c>
      <c r="G944" s="142">
        <v>0</v>
      </c>
      <c r="H944" s="142">
        <v>0</v>
      </c>
      <c r="I944" s="16" t="s">
        <v>1</v>
      </c>
      <c r="J944" s="16" t="s">
        <v>2191</v>
      </c>
      <c r="K944" s="134" t="s">
        <v>4586</v>
      </c>
      <c r="M944" s="21" t="s">
        <v>3360</v>
      </c>
      <c r="N944" s="21" t="s">
        <v>3785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2219</v>
      </c>
      <c r="D945" s="1" t="s">
        <v>7</v>
      </c>
      <c r="E945" s="16" t="s">
        <v>595</v>
      </c>
      <c r="F945" s="16" t="s">
        <v>877</v>
      </c>
      <c r="G945" s="142">
        <v>0</v>
      </c>
      <c r="H945" s="142">
        <v>0</v>
      </c>
      <c r="I945" s="16" t="s">
        <v>1</v>
      </c>
      <c r="J945" s="16" t="s">
        <v>2191</v>
      </c>
      <c r="K945" s="134" t="s">
        <v>4586</v>
      </c>
      <c r="M945" s="21" t="s">
        <v>3361</v>
      </c>
      <c r="N945" s="21" t="s">
        <v>3785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2289</v>
      </c>
      <c r="D946" s="1" t="s">
        <v>1624</v>
      </c>
      <c r="E946" s="16" t="s">
        <v>595</v>
      </c>
      <c r="F946" s="16" t="s">
        <v>878</v>
      </c>
      <c r="G946" s="142">
        <v>0</v>
      </c>
      <c r="H946" s="142">
        <v>0</v>
      </c>
      <c r="I946" s="16" t="s">
        <v>1</v>
      </c>
      <c r="J946" s="16" t="s">
        <v>2191</v>
      </c>
      <c r="K946" s="134" t="s">
        <v>4586</v>
      </c>
      <c r="M946" s="21" t="s">
        <v>1624</v>
      </c>
      <c r="N946" s="21" t="s">
        <v>3785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2289</v>
      </c>
      <c r="D947" s="1" t="s">
        <v>1625</v>
      </c>
      <c r="E947" s="16" t="s">
        <v>595</v>
      </c>
      <c r="F947" s="16" t="s">
        <v>879</v>
      </c>
      <c r="G947" s="142">
        <v>0</v>
      </c>
      <c r="H947" s="142">
        <v>0</v>
      </c>
      <c r="I947" s="16" t="s">
        <v>1</v>
      </c>
      <c r="J947" s="16" t="s">
        <v>2191</v>
      </c>
      <c r="K947" s="134" t="s">
        <v>4586</v>
      </c>
      <c r="M947" s="21" t="s">
        <v>1625</v>
      </c>
      <c r="N947" s="21" t="s">
        <v>3785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2289</v>
      </c>
      <c r="D948" s="1" t="s">
        <v>1626</v>
      </c>
      <c r="E948" s="16" t="s">
        <v>595</v>
      </c>
      <c r="F948" s="16" t="s">
        <v>880</v>
      </c>
      <c r="G948" s="142">
        <v>0</v>
      </c>
      <c r="H948" s="142">
        <v>0</v>
      </c>
      <c r="I948" s="16" t="s">
        <v>1</v>
      </c>
      <c r="J948" s="16" t="s">
        <v>2191</v>
      </c>
      <c r="K948" s="134" t="s">
        <v>4586</v>
      </c>
      <c r="M948" s="21" t="s">
        <v>1626</v>
      </c>
      <c r="N948" s="21" t="s">
        <v>3785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2219</v>
      </c>
      <c r="D949" s="1" t="s">
        <v>7</v>
      </c>
      <c r="E949" s="16" t="s">
        <v>595</v>
      </c>
      <c r="F949" s="16" t="s">
        <v>881</v>
      </c>
      <c r="G949" s="142">
        <v>0</v>
      </c>
      <c r="H949" s="142">
        <v>0</v>
      </c>
      <c r="I949" s="16" t="s">
        <v>1</v>
      </c>
      <c r="J949" s="16" t="s">
        <v>2191</v>
      </c>
      <c r="K949" s="134" t="s">
        <v>4586</v>
      </c>
      <c r="M949" s="21" t="s">
        <v>3362</v>
      </c>
      <c r="N949" s="21" t="s">
        <v>3785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2219</v>
      </c>
      <c r="D950" s="1" t="s">
        <v>7</v>
      </c>
      <c r="E950" s="16" t="s">
        <v>595</v>
      </c>
      <c r="F950" s="16" t="s">
        <v>882</v>
      </c>
      <c r="G950" s="142">
        <v>0</v>
      </c>
      <c r="H950" s="142">
        <v>0</v>
      </c>
      <c r="I950" s="16" t="s">
        <v>1</v>
      </c>
      <c r="J950" s="16" t="s">
        <v>2191</v>
      </c>
      <c r="K950" s="134" t="s">
        <v>4586</v>
      </c>
      <c r="M950" s="21" t="s">
        <v>3363</v>
      </c>
      <c r="N950" s="21" t="s">
        <v>3785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2219</v>
      </c>
      <c r="D951" s="1" t="s">
        <v>7</v>
      </c>
      <c r="E951" s="16" t="s">
        <v>595</v>
      </c>
      <c r="F951" s="16" t="s">
        <v>883</v>
      </c>
      <c r="G951" s="142">
        <v>0</v>
      </c>
      <c r="H951" s="142">
        <v>0</v>
      </c>
      <c r="I951" s="16" t="s">
        <v>1</v>
      </c>
      <c r="J951" s="16" t="s">
        <v>2191</v>
      </c>
      <c r="K951" s="134" t="s">
        <v>4586</v>
      </c>
      <c r="M951" s="21" t="s">
        <v>3364</v>
      </c>
      <c r="N951" s="21" t="s">
        <v>3785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2219</v>
      </c>
      <c r="D952" s="1" t="s">
        <v>7</v>
      </c>
      <c r="E952" s="16" t="s">
        <v>595</v>
      </c>
      <c r="F952" s="16" t="s">
        <v>884</v>
      </c>
      <c r="G952" s="142">
        <v>0</v>
      </c>
      <c r="H952" s="142">
        <v>0</v>
      </c>
      <c r="I952" s="16" t="s">
        <v>1</v>
      </c>
      <c r="J952" s="16" t="s">
        <v>2191</v>
      </c>
      <c r="K952" s="134" t="s">
        <v>4586</v>
      </c>
      <c r="M952" s="21" t="s">
        <v>3365</v>
      </c>
      <c r="N952" s="21" t="s">
        <v>3785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2219</v>
      </c>
      <c r="D953" s="1" t="s">
        <v>7</v>
      </c>
      <c r="E953" s="16" t="s">
        <v>595</v>
      </c>
      <c r="F953" s="16" t="s">
        <v>885</v>
      </c>
      <c r="G953" s="142">
        <v>0</v>
      </c>
      <c r="H953" s="142">
        <v>0</v>
      </c>
      <c r="I953" s="16" t="s">
        <v>1</v>
      </c>
      <c r="J953" s="16" t="s">
        <v>2191</v>
      </c>
      <c r="K953" s="134" t="s">
        <v>4586</v>
      </c>
      <c r="M953" s="21" t="s">
        <v>3366</v>
      </c>
      <c r="N953" s="21" t="s">
        <v>3785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2219</v>
      </c>
      <c r="D954" s="1" t="s">
        <v>7</v>
      </c>
      <c r="E954" s="16" t="s">
        <v>595</v>
      </c>
      <c r="F954" s="16" t="s">
        <v>886</v>
      </c>
      <c r="G954" s="142">
        <v>0</v>
      </c>
      <c r="H954" s="142">
        <v>0</v>
      </c>
      <c r="I954" s="16" t="s">
        <v>1</v>
      </c>
      <c r="J954" s="16" t="s">
        <v>2191</v>
      </c>
      <c r="K954" s="134" t="s">
        <v>4586</v>
      </c>
      <c r="M954" s="21" t="s">
        <v>3367</v>
      </c>
      <c r="N954" s="21" t="s">
        <v>3785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2219</v>
      </c>
      <c r="D955" s="1" t="s">
        <v>7</v>
      </c>
      <c r="E955" s="16" t="s">
        <v>595</v>
      </c>
      <c r="F955" s="16" t="s">
        <v>887</v>
      </c>
      <c r="G955" s="142">
        <v>0</v>
      </c>
      <c r="H955" s="142">
        <v>0</v>
      </c>
      <c r="I955" s="16" t="s">
        <v>1</v>
      </c>
      <c r="J955" s="16" t="s">
        <v>2191</v>
      </c>
      <c r="K955" s="134" t="s">
        <v>4586</v>
      </c>
      <c r="M955" s="21" t="s">
        <v>3368</v>
      </c>
      <c r="N955" s="21" t="s">
        <v>3785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2219</v>
      </c>
      <c r="D956" s="1" t="s">
        <v>7</v>
      </c>
      <c r="E956" s="16" t="s">
        <v>595</v>
      </c>
      <c r="F956" s="16" t="s">
        <v>888</v>
      </c>
      <c r="G956" s="142">
        <v>0</v>
      </c>
      <c r="H956" s="142">
        <v>0</v>
      </c>
      <c r="I956" s="16" t="s">
        <v>1</v>
      </c>
      <c r="J956" s="16" t="s">
        <v>2191</v>
      </c>
      <c r="K956" s="134" t="s">
        <v>4586</v>
      </c>
      <c r="M956" s="21" t="s">
        <v>3369</v>
      </c>
      <c r="N956" s="21" t="s">
        <v>3785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2219</v>
      </c>
      <c r="D957" s="1" t="s">
        <v>7</v>
      </c>
      <c r="E957" s="16" t="s">
        <v>595</v>
      </c>
      <c r="F957" s="16" t="s">
        <v>889</v>
      </c>
      <c r="G957" s="142">
        <v>0</v>
      </c>
      <c r="H957" s="142">
        <v>0</v>
      </c>
      <c r="I957" s="16" t="s">
        <v>1</v>
      </c>
      <c r="J957" s="16" t="s">
        <v>2191</v>
      </c>
      <c r="K957" s="134" t="s">
        <v>4586</v>
      </c>
      <c r="M957" s="21" t="s">
        <v>3370</v>
      </c>
      <c r="N957" s="21" t="s">
        <v>3785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2219</v>
      </c>
      <c r="D958" s="1" t="s">
        <v>7</v>
      </c>
      <c r="E958" s="16" t="s">
        <v>595</v>
      </c>
      <c r="F958" s="16" t="s">
        <v>890</v>
      </c>
      <c r="G958" s="142">
        <v>0</v>
      </c>
      <c r="H958" s="142">
        <v>0</v>
      </c>
      <c r="I958" s="16" t="s">
        <v>1</v>
      </c>
      <c r="J958" s="16" t="s">
        <v>2191</v>
      </c>
      <c r="K958" s="134" t="s">
        <v>4586</v>
      </c>
      <c r="M958" s="21" t="s">
        <v>3371</v>
      </c>
      <c r="N958" s="21" t="s">
        <v>3785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2219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2191</v>
      </c>
      <c r="K959" s="159" t="s">
        <v>4586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2289</v>
      </c>
      <c r="D960" s="1" t="s">
        <v>1627</v>
      </c>
      <c r="E960" s="16" t="s">
        <v>595</v>
      </c>
      <c r="F960" s="16" t="s">
        <v>891</v>
      </c>
      <c r="G960" s="142">
        <v>0</v>
      </c>
      <c r="H960" s="142">
        <v>0</v>
      </c>
      <c r="I960" s="16" t="s">
        <v>1</v>
      </c>
      <c r="J960" s="16" t="s">
        <v>2191</v>
      </c>
      <c r="K960" s="134" t="s">
        <v>4586</v>
      </c>
      <c r="M960" s="21" t="s">
        <v>1627</v>
      </c>
      <c r="N960" s="21" t="s">
        <v>3785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2219</v>
      </c>
      <c r="D961" s="1" t="s">
        <v>7</v>
      </c>
      <c r="E961" s="16" t="s">
        <v>595</v>
      </c>
      <c r="F961" s="16" t="s">
        <v>892</v>
      </c>
      <c r="G961" s="142">
        <v>0</v>
      </c>
      <c r="H961" s="142">
        <v>0</v>
      </c>
      <c r="I961" s="16" t="s">
        <v>1</v>
      </c>
      <c r="J961" s="16" t="s">
        <v>2191</v>
      </c>
      <c r="K961" s="134" t="s">
        <v>4586</v>
      </c>
      <c r="M961" s="21" t="s">
        <v>3372</v>
      </c>
      <c r="N961" s="21" t="s">
        <v>3785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2219</v>
      </c>
      <c r="D962" s="1" t="s">
        <v>7</v>
      </c>
      <c r="E962" s="16" t="s">
        <v>595</v>
      </c>
      <c r="F962" s="16" t="s">
        <v>893</v>
      </c>
      <c r="G962" s="142">
        <v>0</v>
      </c>
      <c r="H962" s="142">
        <v>0</v>
      </c>
      <c r="I962" s="16" t="s">
        <v>1</v>
      </c>
      <c r="J962" s="16" t="s">
        <v>2191</v>
      </c>
      <c r="K962" s="134" t="s">
        <v>4586</v>
      </c>
      <c r="M962" s="21" t="s">
        <v>3373</v>
      </c>
      <c r="N962" s="21" t="s">
        <v>3785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2219</v>
      </c>
      <c r="D963" s="1" t="s">
        <v>7</v>
      </c>
      <c r="E963" s="16" t="s">
        <v>595</v>
      </c>
      <c r="F963" s="16" t="s">
        <v>894</v>
      </c>
      <c r="G963" s="142">
        <v>0</v>
      </c>
      <c r="H963" s="142">
        <v>0</v>
      </c>
      <c r="I963" s="16" t="s">
        <v>1</v>
      </c>
      <c r="J963" s="16" t="s">
        <v>2191</v>
      </c>
      <c r="K963" s="134" t="s">
        <v>4586</v>
      </c>
      <c r="M963" s="21" t="s">
        <v>3374</v>
      </c>
      <c r="N963" s="21" t="s">
        <v>3785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2219</v>
      </c>
      <c r="D964" s="1" t="s">
        <v>7</v>
      </c>
      <c r="E964" s="16" t="s">
        <v>595</v>
      </c>
      <c r="F964" s="16" t="s">
        <v>895</v>
      </c>
      <c r="G964" s="142">
        <v>0</v>
      </c>
      <c r="H964" s="142">
        <v>0</v>
      </c>
      <c r="I964" s="16" t="s">
        <v>1</v>
      </c>
      <c r="J964" s="16" t="s">
        <v>2191</v>
      </c>
      <c r="K964" s="134" t="s">
        <v>4586</v>
      </c>
      <c r="M964" s="21" t="s">
        <v>3375</v>
      </c>
      <c r="N964" s="21" t="s">
        <v>3785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2219</v>
      </c>
      <c r="D965" s="1" t="s">
        <v>7</v>
      </c>
      <c r="E965" s="16" t="s">
        <v>595</v>
      </c>
      <c r="F965" s="16" t="s">
        <v>896</v>
      </c>
      <c r="G965" s="56">
        <v>0</v>
      </c>
      <c r="H965" s="56">
        <v>0</v>
      </c>
      <c r="I965" s="16" t="s">
        <v>1</v>
      </c>
      <c r="J965" s="16" t="s">
        <v>2191</v>
      </c>
      <c r="K965" s="134" t="s">
        <v>4586</v>
      </c>
      <c r="M965" s="21" t="s">
        <v>3376</v>
      </c>
      <c r="N965" s="21" t="s">
        <v>3785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2219</v>
      </c>
      <c r="D966" s="1" t="s">
        <v>7</v>
      </c>
      <c r="E966" s="16" t="s">
        <v>595</v>
      </c>
      <c r="F966" s="16" t="s">
        <v>897</v>
      </c>
      <c r="G966" s="56">
        <v>0</v>
      </c>
      <c r="H966" s="56">
        <v>0</v>
      </c>
      <c r="I966" s="16" t="s">
        <v>1</v>
      </c>
      <c r="J966" s="16" t="s">
        <v>2191</v>
      </c>
      <c r="K966" s="134" t="s">
        <v>4586</v>
      </c>
      <c r="M966" s="21" t="s">
        <v>3377</v>
      </c>
      <c r="N966" s="21" t="s">
        <v>3785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2289</v>
      </c>
      <c r="D967" s="1" t="s">
        <v>1628</v>
      </c>
      <c r="E967" s="16" t="s">
        <v>595</v>
      </c>
      <c r="F967" s="16" t="s">
        <v>898</v>
      </c>
      <c r="G967" s="56">
        <v>0</v>
      </c>
      <c r="H967" s="56">
        <v>0</v>
      </c>
      <c r="I967" s="16" t="s">
        <v>1</v>
      </c>
      <c r="J967" s="16" t="s">
        <v>2191</v>
      </c>
      <c r="K967" s="134" t="s">
        <v>4586</v>
      </c>
      <c r="M967" s="21" t="s">
        <v>1628</v>
      </c>
      <c r="N967" s="21" t="s">
        <v>3785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2289</v>
      </c>
      <c r="D968" s="1" t="s">
        <v>1629</v>
      </c>
      <c r="E968" s="16" t="s">
        <v>595</v>
      </c>
      <c r="F968" s="16" t="s">
        <v>899</v>
      </c>
      <c r="G968" s="56">
        <v>0</v>
      </c>
      <c r="H968" s="56">
        <v>0</v>
      </c>
      <c r="I968" s="16" t="s">
        <v>1</v>
      </c>
      <c r="J968" s="16" t="s">
        <v>2191</v>
      </c>
      <c r="K968" s="134" t="s">
        <v>4586</v>
      </c>
      <c r="M968" s="21" t="s">
        <v>1629</v>
      </c>
      <c r="N968" s="21" t="s">
        <v>3785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2289</v>
      </c>
      <c r="D969" s="1" t="s">
        <v>1630</v>
      </c>
      <c r="E969" s="16" t="s">
        <v>595</v>
      </c>
      <c r="F969" s="16" t="s">
        <v>900</v>
      </c>
      <c r="G969" s="56">
        <v>0</v>
      </c>
      <c r="H969" s="56">
        <v>0</v>
      </c>
      <c r="I969" s="16" t="s">
        <v>1</v>
      </c>
      <c r="J969" s="16" t="s">
        <v>2191</v>
      </c>
      <c r="K969" s="134" t="s">
        <v>4586</v>
      </c>
      <c r="M969" s="21" t="s">
        <v>1630</v>
      </c>
      <c r="N969" s="21" t="s">
        <v>3785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2289</v>
      </c>
      <c r="D970" s="1" t="s">
        <v>1631</v>
      </c>
      <c r="E970" s="16" t="s">
        <v>595</v>
      </c>
      <c r="F970" s="16" t="s">
        <v>901</v>
      </c>
      <c r="G970" s="56">
        <v>0</v>
      </c>
      <c r="H970" s="56">
        <v>0</v>
      </c>
      <c r="I970" s="16" t="s">
        <v>1</v>
      </c>
      <c r="J970" s="16" t="s">
        <v>2191</v>
      </c>
      <c r="K970" s="134" t="s">
        <v>4586</v>
      </c>
      <c r="M970" s="21" t="s">
        <v>1631</v>
      </c>
      <c r="N970" s="21" t="s">
        <v>3785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2289</v>
      </c>
      <c r="D971" s="1" t="s">
        <v>1632</v>
      </c>
      <c r="E971" s="16" t="s">
        <v>595</v>
      </c>
      <c r="F971" s="16" t="s">
        <v>902</v>
      </c>
      <c r="G971" s="56">
        <v>0</v>
      </c>
      <c r="H971" s="56">
        <v>0</v>
      </c>
      <c r="I971" s="16" t="s">
        <v>1</v>
      </c>
      <c r="J971" s="16" t="s">
        <v>2191</v>
      </c>
      <c r="K971" s="134" t="s">
        <v>4586</v>
      </c>
      <c r="M971" s="21" t="s">
        <v>1632</v>
      </c>
      <c r="N971" s="21" t="s">
        <v>3785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2289</v>
      </c>
      <c r="D972" s="1" t="s">
        <v>1633</v>
      </c>
      <c r="E972" s="16" t="s">
        <v>595</v>
      </c>
      <c r="F972" s="16" t="s">
        <v>903</v>
      </c>
      <c r="G972" s="56">
        <v>0</v>
      </c>
      <c r="H972" s="56">
        <v>0</v>
      </c>
      <c r="I972" s="16" t="s">
        <v>1</v>
      </c>
      <c r="J972" s="16" t="s">
        <v>2191</v>
      </c>
      <c r="K972" s="134" t="s">
        <v>4586</v>
      </c>
      <c r="M972" s="21" t="s">
        <v>1633</v>
      </c>
      <c r="N972" s="21" t="s">
        <v>3785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2289</v>
      </c>
      <c r="D973" s="1" t="s">
        <v>1634</v>
      </c>
      <c r="E973" s="16" t="s">
        <v>595</v>
      </c>
      <c r="F973" s="16" t="s">
        <v>904</v>
      </c>
      <c r="G973" s="56">
        <v>0</v>
      </c>
      <c r="H973" s="56">
        <v>0</v>
      </c>
      <c r="I973" s="16" t="s">
        <v>1</v>
      </c>
      <c r="J973" s="16" t="s">
        <v>2191</v>
      </c>
      <c r="K973" s="134" t="s">
        <v>4586</v>
      </c>
      <c r="M973" s="21" t="s">
        <v>1634</v>
      </c>
      <c r="N973" s="21" t="s">
        <v>3785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2289</v>
      </c>
      <c r="D974" s="1" t="s">
        <v>1635</v>
      </c>
      <c r="E974" s="16" t="s">
        <v>595</v>
      </c>
      <c r="F974" s="16" t="s">
        <v>905</v>
      </c>
      <c r="G974" s="56">
        <v>0</v>
      </c>
      <c r="H974" s="56">
        <v>0</v>
      </c>
      <c r="I974" s="16" t="s">
        <v>1</v>
      </c>
      <c r="J974" s="16" t="s">
        <v>2191</v>
      </c>
      <c r="K974" s="134" t="s">
        <v>4586</v>
      </c>
      <c r="M974" s="21" t="s">
        <v>1635</v>
      </c>
      <c r="N974" s="21" t="s">
        <v>3785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2289</v>
      </c>
      <c r="D975" s="1" t="s">
        <v>1636</v>
      </c>
      <c r="E975" s="16" t="s">
        <v>595</v>
      </c>
      <c r="F975" s="16" t="s">
        <v>906</v>
      </c>
      <c r="G975" s="56">
        <v>0</v>
      </c>
      <c r="H975" s="56">
        <v>0</v>
      </c>
      <c r="I975" s="16" t="s">
        <v>1</v>
      </c>
      <c r="J975" s="16" t="s">
        <v>2191</v>
      </c>
      <c r="K975" s="134" t="s">
        <v>4586</v>
      </c>
      <c r="M975" s="21" t="s">
        <v>1636</v>
      </c>
      <c r="N975" s="21" t="s">
        <v>3785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2289</v>
      </c>
      <c r="D976" s="1" t="s">
        <v>1637</v>
      </c>
      <c r="E976" s="16" t="s">
        <v>595</v>
      </c>
      <c r="F976" s="16" t="s">
        <v>907</v>
      </c>
      <c r="G976" s="56">
        <v>0</v>
      </c>
      <c r="H976" s="56">
        <v>0</v>
      </c>
      <c r="I976" s="16" t="s">
        <v>1</v>
      </c>
      <c r="J976" s="16" t="s">
        <v>2191</v>
      </c>
      <c r="K976" s="134" t="s">
        <v>4586</v>
      </c>
      <c r="M976" s="21" t="s">
        <v>1637</v>
      </c>
      <c r="N976" s="21" t="s">
        <v>3785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2289</v>
      </c>
      <c r="D977" s="1" t="s">
        <v>1638</v>
      </c>
      <c r="E977" s="16" t="s">
        <v>595</v>
      </c>
      <c r="F977" s="16" t="s">
        <v>908</v>
      </c>
      <c r="G977" s="56">
        <v>0</v>
      </c>
      <c r="H977" s="56">
        <v>0</v>
      </c>
      <c r="I977" s="16" t="s">
        <v>1</v>
      </c>
      <c r="J977" s="16" t="s">
        <v>2191</v>
      </c>
      <c r="K977" s="134" t="s">
        <v>4586</v>
      </c>
      <c r="M977" s="21" t="s">
        <v>1638</v>
      </c>
      <c r="N977" s="21" t="s">
        <v>3785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2219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2191</v>
      </c>
      <c r="K978" s="159" t="s">
        <v>4586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2289</v>
      </c>
      <c r="D979" s="1" t="s">
        <v>1639</v>
      </c>
      <c r="E979" s="16" t="s">
        <v>595</v>
      </c>
      <c r="F979" s="16" t="s">
        <v>909</v>
      </c>
      <c r="G979" s="142">
        <v>0</v>
      </c>
      <c r="H979" s="142">
        <v>0</v>
      </c>
      <c r="I979" s="16" t="s">
        <v>1</v>
      </c>
      <c r="J979" s="16" t="s">
        <v>2191</v>
      </c>
      <c r="K979" s="134" t="s">
        <v>4586</v>
      </c>
      <c r="M979" s="21" t="s">
        <v>1639</v>
      </c>
      <c r="N979" s="21" t="s">
        <v>3785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2289</v>
      </c>
      <c r="D980" s="1" t="s">
        <v>1640</v>
      </c>
      <c r="E980" s="16" t="s">
        <v>595</v>
      </c>
      <c r="F980" s="16" t="s">
        <v>910</v>
      </c>
      <c r="G980" s="56">
        <v>0</v>
      </c>
      <c r="H980" s="56">
        <v>0</v>
      </c>
      <c r="I980" s="16" t="s">
        <v>1</v>
      </c>
      <c r="J980" s="16" t="s">
        <v>2191</v>
      </c>
      <c r="K980" s="134" t="s">
        <v>4586</v>
      </c>
      <c r="M980" s="21" t="s">
        <v>1640</v>
      </c>
      <c r="N980" s="21" t="s">
        <v>3785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2289</v>
      </c>
      <c r="D981" s="1" t="s">
        <v>1641</v>
      </c>
      <c r="E981" s="16" t="s">
        <v>595</v>
      </c>
      <c r="F981" s="16" t="s">
        <v>911</v>
      </c>
      <c r="G981" s="56">
        <v>0</v>
      </c>
      <c r="H981" s="56">
        <v>0</v>
      </c>
      <c r="I981" s="16" t="s">
        <v>1</v>
      </c>
      <c r="J981" s="16" t="s">
        <v>2191</v>
      </c>
      <c r="K981" s="134" t="s">
        <v>4586</v>
      </c>
      <c r="M981" s="21" t="s">
        <v>1641</v>
      </c>
      <c r="N981" s="21" t="s">
        <v>3785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2289</v>
      </c>
      <c r="D982" s="1" t="s">
        <v>1642</v>
      </c>
      <c r="E982" s="16" t="s">
        <v>595</v>
      </c>
      <c r="F982" s="16" t="s">
        <v>912</v>
      </c>
      <c r="G982" s="56">
        <v>0</v>
      </c>
      <c r="H982" s="56">
        <v>0</v>
      </c>
      <c r="I982" s="16" t="s">
        <v>1</v>
      </c>
      <c r="J982" s="16" t="s">
        <v>2191</v>
      </c>
      <c r="K982" s="134" t="s">
        <v>4586</v>
      </c>
      <c r="M982" s="21" t="s">
        <v>1642</v>
      </c>
      <c r="N982" s="21" t="s">
        <v>3785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2289</v>
      </c>
      <c r="D983" s="1" t="s">
        <v>1643</v>
      </c>
      <c r="E983" s="16" t="s">
        <v>595</v>
      </c>
      <c r="F983" s="16" t="s">
        <v>913</v>
      </c>
      <c r="G983" s="56">
        <v>0</v>
      </c>
      <c r="H983" s="56">
        <v>0</v>
      </c>
      <c r="I983" s="16" t="s">
        <v>1</v>
      </c>
      <c r="J983" s="16" t="s">
        <v>2191</v>
      </c>
      <c r="K983" s="134" t="s">
        <v>4586</v>
      </c>
      <c r="M983" s="21" t="s">
        <v>1643</v>
      </c>
      <c r="N983" s="21" t="s">
        <v>3785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2289</v>
      </c>
      <c r="D984" s="1" t="s">
        <v>1644</v>
      </c>
      <c r="E984" s="16" t="s">
        <v>595</v>
      </c>
      <c r="F984" s="16" t="s">
        <v>914</v>
      </c>
      <c r="G984" s="56">
        <v>0</v>
      </c>
      <c r="H984" s="56">
        <v>0</v>
      </c>
      <c r="I984" s="16" t="s">
        <v>1</v>
      </c>
      <c r="J984" s="16" t="s">
        <v>2191</v>
      </c>
      <c r="K984" s="134" t="s">
        <v>4586</v>
      </c>
      <c r="M984" s="21" t="s">
        <v>1644</v>
      </c>
      <c r="N984" s="21" t="s">
        <v>3785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2289</v>
      </c>
      <c r="D985" s="1" t="s">
        <v>1645</v>
      </c>
      <c r="E985" s="16" t="s">
        <v>595</v>
      </c>
      <c r="F985" s="16" t="s">
        <v>915</v>
      </c>
      <c r="G985" s="56">
        <v>0</v>
      </c>
      <c r="H985" s="56">
        <v>0</v>
      </c>
      <c r="I985" s="16" t="s">
        <v>1</v>
      </c>
      <c r="J985" s="16" t="s">
        <v>2191</v>
      </c>
      <c r="K985" s="134" t="s">
        <v>4586</v>
      </c>
      <c r="M985" s="21" t="s">
        <v>1645</v>
      </c>
      <c r="N985" s="21" t="s">
        <v>3785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2289</v>
      </c>
      <c r="D986" s="1" t="s">
        <v>1646</v>
      </c>
      <c r="E986" s="16" t="s">
        <v>595</v>
      </c>
      <c r="F986" s="16" t="s">
        <v>916</v>
      </c>
      <c r="G986" s="56">
        <v>0</v>
      </c>
      <c r="H986" s="56">
        <v>0</v>
      </c>
      <c r="I986" s="16" t="s">
        <v>1</v>
      </c>
      <c r="J986" s="16" t="s">
        <v>2191</v>
      </c>
      <c r="K986" s="134" t="s">
        <v>4586</v>
      </c>
      <c r="M986" s="21" t="s">
        <v>1646</v>
      </c>
      <c r="N986" s="21" t="s">
        <v>3785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2289</v>
      </c>
      <c r="D987" s="1" t="s">
        <v>1647</v>
      </c>
      <c r="E987" s="16" t="s">
        <v>595</v>
      </c>
      <c r="F987" s="16" t="s">
        <v>917</v>
      </c>
      <c r="G987" s="56">
        <v>0</v>
      </c>
      <c r="H987" s="56">
        <v>0</v>
      </c>
      <c r="I987" s="16" t="s">
        <v>1</v>
      </c>
      <c r="J987" s="16" t="s">
        <v>2191</v>
      </c>
      <c r="K987" s="134" t="s">
        <v>4586</v>
      </c>
      <c r="M987" s="21" t="s">
        <v>1647</v>
      </c>
      <c r="N987" s="21" t="s">
        <v>3785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2289</v>
      </c>
      <c r="D988" s="1" t="s">
        <v>1648</v>
      </c>
      <c r="E988" s="16" t="s">
        <v>595</v>
      </c>
      <c r="F988" s="16" t="s">
        <v>918</v>
      </c>
      <c r="G988" s="56">
        <v>0</v>
      </c>
      <c r="H988" s="56">
        <v>0</v>
      </c>
      <c r="I988" s="16" t="s">
        <v>1</v>
      </c>
      <c r="J988" s="16" t="s">
        <v>2191</v>
      </c>
      <c r="K988" s="134" t="s">
        <v>4586</v>
      </c>
      <c r="M988" s="21" t="s">
        <v>1648</v>
      </c>
      <c r="N988" s="21" t="s">
        <v>3785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2289</v>
      </c>
      <c r="D989" s="1" t="s">
        <v>1649</v>
      </c>
      <c r="E989" s="16" t="s">
        <v>595</v>
      </c>
      <c r="F989" s="16" t="s">
        <v>919</v>
      </c>
      <c r="G989" s="56">
        <v>0</v>
      </c>
      <c r="H989" s="56">
        <v>0</v>
      </c>
      <c r="I989" s="16" t="s">
        <v>1</v>
      </c>
      <c r="J989" s="16" t="s">
        <v>2191</v>
      </c>
      <c r="K989" s="134" t="s">
        <v>4586</v>
      </c>
      <c r="M989" s="21" t="s">
        <v>1649</v>
      </c>
      <c r="N989" s="21" t="s">
        <v>3785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2289</v>
      </c>
      <c r="D990" s="1" t="s">
        <v>1650</v>
      </c>
      <c r="E990" s="16" t="s">
        <v>595</v>
      </c>
      <c r="F990" s="16" t="s">
        <v>920</v>
      </c>
      <c r="G990" s="56">
        <v>0</v>
      </c>
      <c r="H990" s="56">
        <v>0</v>
      </c>
      <c r="I990" s="16" t="s">
        <v>1</v>
      </c>
      <c r="J990" s="16" t="s">
        <v>2191</v>
      </c>
      <c r="K990" s="134" t="s">
        <v>4586</v>
      </c>
      <c r="M990" s="21" t="s">
        <v>1650</v>
      </c>
      <c r="N990" s="21" t="s">
        <v>3785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2289</v>
      </c>
      <c r="D991" s="1" t="s">
        <v>1651</v>
      </c>
      <c r="E991" s="16" t="s">
        <v>595</v>
      </c>
      <c r="F991" s="16" t="s">
        <v>921</v>
      </c>
      <c r="G991" s="56">
        <v>0</v>
      </c>
      <c r="H991" s="56">
        <v>0</v>
      </c>
      <c r="I991" s="16" t="s">
        <v>1</v>
      </c>
      <c r="J991" s="16" t="s">
        <v>2191</v>
      </c>
      <c r="K991" s="134" t="s">
        <v>4586</v>
      </c>
      <c r="M991" s="21" t="s">
        <v>1651</v>
      </c>
      <c r="N991" s="21" t="s">
        <v>3785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2289</v>
      </c>
      <c r="D992" s="1" t="s">
        <v>1652</v>
      </c>
      <c r="E992" s="16" t="s">
        <v>595</v>
      </c>
      <c r="F992" s="16" t="s">
        <v>922</v>
      </c>
      <c r="G992" s="56">
        <v>0</v>
      </c>
      <c r="H992" s="56">
        <v>0</v>
      </c>
      <c r="I992" s="16" t="s">
        <v>1</v>
      </c>
      <c r="J992" s="16" t="s">
        <v>2191</v>
      </c>
      <c r="K992" s="134" t="s">
        <v>4586</v>
      </c>
      <c r="M992" s="21" t="s">
        <v>1652</v>
      </c>
      <c r="N992" s="21" t="s">
        <v>3785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2289</v>
      </c>
      <c r="D993" s="1" t="s">
        <v>1653</v>
      </c>
      <c r="E993" s="16" t="s">
        <v>595</v>
      </c>
      <c r="F993" s="16" t="s">
        <v>923</v>
      </c>
      <c r="G993" s="56">
        <v>0</v>
      </c>
      <c r="H993" s="56">
        <v>0</v>
      </c>
      <c r="I993" s="16" t="s">
        <v>1</v>
      </c>
      <c r="J993" s="16" t="s">
        <v>2191</v>
      </c>
      <c r="K993" s="134" t="s">
        <v>4586</v>
      </c>
      <c r="M993" s="21" t="s">
        <v>1653</v>
      </c>
      <c r="N993" s="21" t="s">
        <v>3785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2289</v>
      </c>
      <c r="D994" s="1" t="s">
        <v>1654</v>
      </c>
      <c r="E994" s="16" t="s">
        <v>595</v>
      </c>
      <c r="F994" s="16" t="s">
        <v>924</v>
      </c>
      <c r="G994" s="56">
        <v>0</v>
      </c>
      <c r="H994" s="56">
        <v>0</v>
      </c>
      <c r="I994" s="16" t="s">
        <v>1</v>
      </c>
      <c r="J994" s="16" t="s">
        <v>2191</v>
      </c>
      <c r="K994" s="134" t="s">
        <v>4586</v>
      </c>
      <c r="M994" s="21" t="s">
        <v>1654</v>
      </c>
      <c r="N994" s="21" t="s">
        <v>3785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2289</v>
      </c>
      <c r="D995" s="1" t="s">
        <v>1655</v>
      </c>
      <c r="E995" s="16" t="s">
        <v>595</v>
      </c>
      <c r="F995" s="16" t="s">
        <v>925</v>
      </c>
      <c r="G995" s="56">
        <v>0</v>
      </c>
      <c r="H995" s="56">
        <v>0</v>
      </c>
      <c r="I995" s="16" t="s">
        <v>1</v>
      </c>
      <c r="J995" s="16" t="s">
        <v>2191</v>
      </c>
      <c r="K995" s="134" t="s">
        <v>4586</v>
      </c>
      <c r="M995" s="21" t="s">
        <v>1655</v>
      </c>
      <c r="N995" s="21" t="s">
        <v>3785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2289</v>
      </c>
      <c r="D996" s="1" t="s">
        <v>1656</v>
      </c>
      <c r="E996" s="16" t="s">
        <v>595</v>
      </c>
      <c r="F996" s="16" t="s">
        <v>926</v>
      </c>
      <c r="G996" s="56">
        <v>0</v>
      </c>
      <c r="H996" s="56">
        <v>0</v>
      </c>
      <c r="I996" s="16" t="s">
        <v>1</v>
      </c>
      <c r="J996" s="16" t="s">
        <v>2191</v>
      </c>
      <c r="K996" s="134" t="s">
        <v>4586</v>
      </c>
      <c r="M996" s="21" t="s">
        <v>1656</v>
      </c>
      <c r="N996" s="21" t="s">
        <v>3785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2289</v>
      </c>
      <c r="D997" s="1" t="s">
        <v>1657</v>
      </c>
      <c r="E997" s="16" t="s">
        <v>595</v>
      </c>
      <c r="F997" s="16" t="s">
        <v>927</v>
      </c>
      <c r="G997" s="56">
        <v>0</v>
      </c>
      <c r="H997" s="56">
        <v>0</v>
      </c>
      <c r="I997" s="16" t="s">
        <v>1</v>
      </c>
      <c r="J997" s="16" t="s">
        <v>2191</v>
      </c>
      <c r="K997" s="134" t="s">
        <v>4586</v>
      </c>
      <c r="M997" s="21" t="s">
        <v>1657</v>
      </c>
      <c r="N997" s="21" t="s">
        <v>3785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2289</v>
      </c>
      <c r="D998" s="1" t="s">
        <v>1658</v>
      </c>
      <c r="E998" s="16" t="s">
        <v>595</v>
      </c>
      <c r="F998" s="16" t="s">
        <v>928</v>
      </c>
      <c r="G998" s="56">
        <v>0</v>
      </c>
      <c r="H998" s="56">
        <v>0</v>
      </c>
      <c r="I998" s="16" t="s">
        <v>1</v>
      </c>
      <c r="J998" s="16" t="s">
        <v>2191</v>
      </c>
      <c r="K998" s="134" t="s">
        <v>4586</v>
      </c>
      <c r="M998" s="21" t="s">
        <v>1658</v>
      </c>
      <c r="N998" s="21" t="s">
        <v>3785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2289</v>
      </c>
      <c r="D999" s="1" t="s">
        <v>1659</v>
      </c>
      <c r="E999" s="16" t="s">
        <v>595</v>
      </c>
      <c r="F999" s="16" t="s">
        <v>929</v>
      </c>
      <c r="G999" s="56">
        <v>0</v>
      </c>
      <c r="H999" s="56">
        <v>0</v>
      </c>
      <c r="I999" s="16" t="s">
        <v>1</v>
      </c>
      <c r="J999" s="16" t="s">
        <v>2191</v>
      </c>
      <c r="K999" s="134" t="s">
        <v>4586</v>
      </c>
      <c r="M999" s="21" t="s">
        <v>1659</v>
      </c>
      <c r="N999" s="21" t="s">
        <v>3785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2289</v>
      </c>
      <c r="D1000" s="1" t="s">
        <v>1660</v>
      </c>
      <c r="E1000" s="16" t="s">
        <v>595</v>
      </c>
      <c r="F1000" s="16" t="s">
        <v>930</v>
      </c>
      <c r="G1000" s="56">
        <v>0</v>
      </c>
      <c r="H1000" s="56">
        <v>0</v>
      </c>
      <c r="I1000" s="16" t="s">
        <v>1</v>
      </c>
      <c r="J1000" s="16" t="s">
        <v>2191</v>
      </c>
      <c r="K1000" s="134" t="s">
        <v>4586</v>
      </c>
      <c r="M1000" s="21" t="s">
        <v>1660</v>
      </c>
      <c r="N1000" s="21" t="s">
        <v>3785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2219</v>
      </c>
      <c r="D1001" s="1" t="s">
        <v>7</v>
      </c>
      <c r="E1001" s="16" t="s">
        <v>595</v>
      </c>
      <c r="F1001" s="16" t="s">
        <v>931</v>
      </c>
      <c r="G1001" s="56">
        <v>0</v>
      </c>
      <c r="H1001" s="56">
        <v>0</v>
      </c>
      <c r="I1001" s="16" t="s">
        <v>1</v>
      </c>
      <c r="J1001" s="16" t="s">
        <v>2191</v>
      </c>
      <c r="K1001" s="134" t="s">
        <v>4586</v>
      </c>
      <c r="M1001" s="21" t="s">
        <v>3378</v>
      </c>
      <c r="N1001" s="21" t="s">
        <v>3785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2289</v>
      </c>
      <c r="D1002" s="1" t="s">
        <v>1661</v>
      </c>
      <c r="E1002" s="16" t="s">
        <v>595</v>
      </c>
      <c r="F1002" s="16" t="s">
        <v>932</v>
      </c>
      <c r="G1002" s="56">
        <v>0</v>
      </c>
      <c r="H1002" s="56">
        <v>0</v>
      </c>
      <c r="I1002" s="16" t="s">
        <v>1</v>
      </c>
      <c r="J1002" s="16" t="s">
        <v>2191</v>
      </c>
      <c r="K1002" s="134" t="s">
        <v>4586</v>
      </c>
      <c r="M1002" s="21" t="s">
        <v>1661</v>
      </c>
      <c r="N1002" s="21" t="s">
        <v>3785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2289</v>
      </c>
      <c r="D1003" s="1" t="s">
        <v>1662</v>
      </c>
      <c r="E1003" s="16" t="s">
        <v>595</v>
      </c>
      <c r="F1003" s="16" t="s">
        <v>933</v>
      </c>
      <c r="G1003" s="56">
        <v>0</v>
      </c>
      <c r="H1003" s="56">
        <v>0</v>
      </c>
      <c r="I1003" s="16" t="s">
        <v>1</v>
      </c>
      <c r="J1003" s="16" t="s">
        <v>2191</v>
      </c>
      <c r="K1003" s="134" t="s">
        <v>4586</v>
      </c>
      <c r="M1003" s="21" t="s">
        <v>1662</v>
      </c>
      <c r="N1003" s="21" t="s">
        <v>3785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2289</v>
      </c>
      <c r="D1004" s="1" t="s">
        <v>1663</v>
      </c>
      <c r="E1004" s="16" t="s">
        <v>595</v>
      </c>
      <c r="F1004" s="16" t="s">
        <v>934</v>
      </c>
      <c r="G1004" s="56">
        <v>0</v>
      </c>
      <c r="H1004" s="56">
        <v>0</v>
      </c>
      <c r="I1004" s="16" t="s">
        <v>1</v>
      </c>
      <c r="J1004" s="16" t="s">
        <v>2191</v>
      </c>
      <c r="K1004" s="134" t="s">
        <v>4586</v>
      </c>
      <c r="M1004" s="21" t="s">
        <v>1663</v>
      </c>
      <c r="N1004" s="21" t="s">
        <v>3785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2219</v>
      </c>
      <c r="D1005" s="1" t="s">
        <v>7</v>
      </c>
      <c r="E1005" s="16" t="s">
        <v>595</v>
      </c>
      <c r="F1005" s="16" t="s">
        <v>935</v>
      </c>
      <c r="G1005" s="56">
        <v>0</v>
      </c>
      <c r="H1005" s="56">
        <v>0</v>
      </c>
      <c r="I1005" s="16" t="s">
        <v>1</v>
      </c>
      <c r="J1005" s="16" t="s">
        <v>2191</v>
      </c>
      <c r="K1005" s="134" t="s">
        <v>4586</v>
      </c>
      <c r="M1005" s="21" t="s">
        <v>3379</v>
      </c>
      <c r="N1005" s="21" t="s">
        <v>3785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2289</v>
      </c>
      <c r="D1006" s="1" t="s">
        <v>1664</v>
      </c>
      <c r="E1006" s="16" t="s">
        <v>595</v>
      </c>
      <c r="F1006" s="16" t="s">
        <v>936</v>
      </c>
      <c r="G1006" s="56">
        <v>0</v>
      </c>
      <c r="H1006" s="56">
        <v>0</v>
      </c>
      <c r="I1006" s="16" t="s">
        <v>1</v>
      </c>
      <c r="J1006" s="16" t="s">
        <v>2191</v>
      </c>
      <c r="K1006" s="134" t="s">
        <v>4586</v>
      </c>
      <c r="M1006" s="21" t="s">
        <v>1664</v>
      </c>
      <c r="N1006" s="21" t="s">
        <v>3785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2289</v>
      </c>
      <c r="D1007" s="1" t="s">
        <v>1665</v>
      </c>
      <c r="E1007" s="16" t="s">
        <v>595</v>
      </c>
      <c r="F1007" s="16" t="s">
        <v>937</v>
      </c>
      <c r="G1007" s="56">
        <v>0</v>
      </c>
      <c r="H1007" s="56">
        <v>0</v>
      </c>
      <c r="I1007" s="16" t="s">
        <v>1</v>
      </c>
      <c r="J1007" s="16" t="s">
        <v>2191</v>
      </c>
      <c r="K1007" s="134" t="s">
        <v>4586</v>
      </c>
      <c r="M1007" s="21" t="s">
        <v>1665</v>
      </c>
      <c r="N1007" s="21" t="s">
        <v>3785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2219</v>
      </c>
      <c r="D1008" s="1" t="s">
        <v>7</v>
      </c>
      <c r="E1008" s="16" t="s">
        <v>595</v>
      </c>
      <c r="F1008" s="16" t="s">
        <v>938</v>
      </c>
      <c r="G1008" s="56">
        <v>0</v>
      </c>
      <c r="H1008" s="56">
        <v>0</v>
      </c>
      <c r="I1008" s="16" t="s">
        <v>1</v>
      </c>
      <c r="J1008" s="16" t="s">
        <v>2191</v>
      </c>
      <c r="K1008" s="134" t="s">
        <v>4586</v>
      </c>
      <c r="M1008" s="21" t="s">
        <v>3380</v>
      </c>
      <c r="N1008" s="21" t="s">
        <v>3785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2289</v>
      </c>
      <c r="D1009" s="1" t="s">
        <v>1666</v>
      </c>
      <c r="E1009" s="16" t="s">
        <v>595</v>
      </c>
      <c r="F1009" s="16" t="s">
        <v>939</v>
      </c>
      <c r="G1009" s="56">
        <v>0</v>
      </c>
      <c r="H1009" s="56">
        <v>0</v>
      </c>
      <c r="I1009" s="16" t="s">
        <v>1</v>
      </c>
      <c r="J1009" s="16" t="s">
        <v>2191</v>
      </c>
      <c r="K1009" s="134" t="s">
        <v>4586</v>
      </c>
      <c r="M1009" s="21" t="s">
        <v>1666</v>
      </c>
      <c r="N1009" s="21" t="s">
        <v>3785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2219</v>
      </c>
      <c r="D1010" s="1" t="s">
        <v>7</v>
      </c>
      <c r="E1010" s="16" t="s">
        <v>595</v>
      </c>
      <c r="F1010" s="16" t="s">
        <v>940</v>
      </c>
      <c r="G1010" s="56">
        <v>0</v>
      </c>
      <c r="H1010" s="56">
        <v>0</v>
      </c>
      <c r="I1010" s="16" t="s">
        <v>1</v>
      </c>
      <c r="J1010" s="16" t="s">
        <v>2191</v>
      </c>
      <c r="K1010" s="134" t="s">
        <v>4586</v>
      </c>
      <c r="M1010" s="21" t="s">
        <v>3381</v>
      </c>
      <c r="N1010" s="21" t="s">
        <v>3785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2289</v>
      </c>
      <c r="D1011" s="1" t="s">
        <v>1667</v>
      </c>
      <c r="E1011" s="16" t="s">
        <v>595</v>
      </c>
      <c r="F1011" s="16" t="s">
        <v>941</v>
      </c>
      <c r="G1011" s="56">
        <v>0</v>
      </c>
      <c r="H1011" s="56">
        <v>0</v>
      </c>
      <c r="I1011" s="16" t="s">
        <v>1</v>
      </c>
      <c r="J1011" s="16" t="s">
        <v>2191</v>
      </c>
      <c r="K1011" s="134" t="s">
        <v>4586</v>
      </c>
      <c r="M1011" s="21" t="s">
        <v>1667</v>
      </c>
      <c r="N1011" s="21" t="s">
        <v>3785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2219</v>
      </c>
      <c r="D1012" s="1" t="s">
        <v>7</v>
      </c>
      <c r="E1012" s="16" t="s">
        <v>595</v>
      </c>
      <c r="F1012" s="16" t="s">
        <v>942</v>
      </c>
      <c r="G1012" s="56">
        <v>0</v>
      </c>
      <c r="H1012" s="56">
        <v>0</v>
      </c>
      <c r="I1012" s="16" t="s">
        <v>1</v>
      </c>
      <c r="J1012" s="16" t="s">
        <v>2191</v>
      </c>
      <c r="K1012" s="134" t="s">
        <v>4586</v>
      </c>
      <c r="M1012" s="21" t="s">
        <v>3382</v>
      </c>
      <c r="N1012" s="21" t="s">
        <v>3785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2289</v>
      </c>
      <c r="D1013" s="1" t="s">
        <v>1668</v>
      </c>
      <c r="E1013" s="16" t="s">
        <v>595</v>
      </c>
      <c r="F1013" s="16" t="s">
        <v>943</v>
      </c>
      <c r="G1013" s="56">
        <v>0</v>
      </c>
      <c r="H1013" s="56">
        <v>0</v>
      </c>
      <c r="I1013" s="16" t="s">
        <v>1</v>
      </c>
      <c r="J1013" s="16" t="s">
        <v>2191</v>
      </c>
      <c r="K1013" s="134" t="s">
        <v>4586</v>
      </c>
      <c r="M1013" s="21" t="s">
        <v>1668</v>
      </c>
      <c r="N1013" s="21" t="s">
        <v>3785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2219</v>
      </c>
      <c r="D1014" s="1" t="s">
        <v>7</v>
      </c>
      <c r="E1014" s="16" t="s">
        <v>595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2191</v>
      </c>
      <c r="K1014" s="134" t="s">
        <v>4586</v>
      </c>
      <c r="M1014" s="21" t="s">
        <v>3383</v>
      </c>
      <c r="N1014" s="21" t="s">
        <v>3785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2219</v>
      </c>
      <c r="D1015" s="1" t="s">
        <v>7</v>
      </c>
      <c r="E1015" s="16" t="s">
        <v>595</v>
      </c>
      <c r="F1015" s="16" t="s">
        <v>944</v>
      </c>
      <c r="G1015" s="56">
        <v>0</v>
      </c>
      <c r="H1015" s="56">
        <v>0</v>
      </c>
      <c r="I1015" s="16" t="s">
        <v>1</v>
      </c>
      <c r="J1015" s="16" t="s">
        <v>2191</v>
      </c>
      <c r="K1015" s="134" t="s">
        <v>4586</v>
      </c>
      <c r="M1015" s="21" t="s">
        <v>3384</v>
      </c>
      <c r="N1015" s="21" t="s">
        <v>3785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2289</v>
      </c>
      <c r="D1016" s="1" t="s">
        <v>1669</v>
      </c>
      <c r="E1016" s="16" t="s">
        <v>595</v>
      </c>
      <c r="F1016" s="16" t="s">
        <v>945</v>
      </c>
      <c r="G1016" s="56">
        <v>0</v>
      </c>
      <c r="H1016" s="56">
        <v>0</v>
      </c>
      <c r="I1016" s="16" t="s">
        <v>1</v>
      </c>
      <c r="J1016" s="16" t="s">
        <v>2191</v>
      </c>
      <c r="K1016" s="134" t="s">
        <v>4586</v>
      </c>
      <c r="M1016" s="21" t="s">
        <v>1669</v>
      </c>
      <c r="N1016" s="21" t="s">
        <v>3785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2219</v>
      </c>
      <c r="D1017" s="1" t="s">
        <v>7</v>
      </c>
      <c r="E1017" s="16" t="s">
        <v>595</v>
      </c>
      <c r="F1017" s="16" t="s">
        <v>946</v>
      </c>
      <c r="G1017" s="56">
        <v>0</v>
      </c>
      <c r="H1017" s="56">
        <v>0</v>
      </c>
      <c r="I1017" s="16" t="s">
        <v>1</v>
      </c>
      <c r="J1017" s="16" t="s">
        <v>2191</v>
      </c>
      <c r="K1017" s="134" t="s">
        <v>4586</v>
      </c>
      <c r="M1017" s="21" t="s">
        <v>3385</v>
      </c>
      <c r="N1017" s="21" t="s">
        <v>3785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2289</v>
      </c>
      <c r="D1018" s="1" t="s">
        <v>1670</v>
      </c>
      <c r="E1018" s="16" t="s">
        <v>595</v>
      </c>
      <c r="F1018" s="16" t="s">
        <v>489</v>
      </c>
      <c r="G1018" s="56">
        <v>0</v>
      </c>
      <c r="H1018" s="56">
        <v>0</v>
      </c>
      <c r="I1018" s="16" t="s">
        <v>1</v>
      </c>
      <c r="J1018" s="16" t="s">
        <v>2191</v>
      </c>
      <c r="K1018" s="134" t="s">
        <v>4586</v>
      </c>
      <c r="M1018" s="21" t="s">
        <v>1670</v>
      </c>
      <c r="N1018" s="21" t="s">
        <v>3785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2219</v>
      </c>
      <c r="D1019" s="1" t="s">
        <v>7</v>
      </c>
      <c r="E1019" s="16" t="s">
        <v>595</v>
      </c>
      <c r="F1019" s="16" t="s">
        <v>947</v>
      </c>
      <c r="G1019" s="56">
        <v>0</v>
      </c>
      <c r="H1019" s="56">
        <v>0</v>
      </c>
      <c r="I1019" s="16" t="s">
        <v>1</v>
      </c>
      <c r="J1019" s="16" t="s">
        <v>2191</v>
      </c>
      <c r="K1019" s="134" t="s">
        <v>4586</v>
      </c>
      <c r="M1019" s="21" t="s">
        <v>3386</v>
      </c>
      <c r="N1019" s="21" t="s">
        <v>3785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2289</v>
      </c>
      <c r="D1020" s="1" t="s">
        <v>1671</v>
      </c>
      <c r="E1020" s="16" t="s">
        <v>595</v>
      </c>
      <c r="F1020" s="16" t="s">
        <v>948</v>
      </c>
      <c r="G1020" s="56">
        <v>0</v>
      </c>
      <c r="H1020" s="56">
        <v>0</v>
      </c>
      <c r="I1020" s="16" t="s">
        <v>1</v>
      </c>
      <c r="J1020" s="16" t="s">
        <v>2191</v>
      </c>
      <c r="K1020" s="134" t="s">
        <v>4586</v>
      </c>
      <c r="M1020" s="21" t="s">
        <v>1671</v>
      </c>
      <c r="N1020" s="21" t="s">
        <v>3785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2289</v>
      </c>
      <c r="D1021" s="1" t="s">
        <v>1672</v>
      </c>
      <c r="E1021" s="16" t="s">
        <v>949</v>
      </c>
      <c r="F1021" s="16" t="s">
        <v>949</v>
      </c>
      <c r="G1021" s="56">
        <v>0</v>
      </c>
      <c r="H1021" s="56">
        <v>0</v>
      </c>
      <c r="I1021" s="16" t="s">
        <v>4281</v>
      </c>
      <c r="J1021" s="16" t="s">
        <v>2191</v>
      </c>
      <c r="K1021" s="134" t="s">
        <v>4586</v>
      </c>
      <c r="M1021" s="21" t="s">
        <v>1672</v>
      </c>
      <c r="N1021" s="21" t="s">
        <v>3785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2289</v>
      </c>
      <c r="D1022" s="1" t="s">
        <v>1673</v>
      </c>
      <c r="E1022" s="16" t="s">
        <v>950</v>
      </c>
      <c r="F1022" s="16" t="s">
        <v>950</v>
      </c>
      <c r="G1022" s="56">
        <v>0</v>
      </c>
      <c r="H1022" s="56">
        <v>0</v>
      </c>
      <c r="I1022" s="16" t="s">
        <v>4282</v>
      </c>
      <c r="J1022" s="16" t="s">
        <v>2191</v>
      </c>
      <c r="K1022" s="134" t="s">
        <v>4586</v>
      </c>
      <c r="M1022" s="21" t="s">
        <v>1673</v>
      </c>
      <c r="N1022" s="21" t="s">
        <v>3785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2289</v>
      </c>
      <c r="D1023" s="1" t="s">
        <v>7</v>
      </c>
      <c r="E1023" s="16" t="s">
        <v>951</v>
      </c>
      <c r="F1023" s="16" t="s">
        <v>951</v>
      </c>
      <c r="G1023" s="56">
        <v>0</v>
      </c>
      <c r="H1023" s="56">
        <v>0</v>
      </c>
      <c r="I1023" s="16" t="s">
        <v>4281</v>
      </c>
      <c r="J1023" s="16" t="s">
        <v>2191</v>
      </c>
      <c r="K1023" s="134" t="s">
        <v>4586</v>
      </c>
      <c r="M1023" s="21" t="s">
        <v>3387</v>
      </c>
      <c r="N1023" s="21" t="s">
        <v>3785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2289</v>
      </c>
      <c r="D1024" s="1" t="s">
        <v>7</v>
      </c>
      <c r="E1024" s="16" t="s">
        <v>952</v>
      </c>
      <c r="F1024" s="16" t="s">
        <v>952</v>
      </c>
      <c r="G1024" s="56">
        <v>0</v>
      </c>
      <c r="H1024" s="56">
        <v>0</v>
      </c>
      <c r="I1024" s="16" t="s">
        <v>4282</v>
      </c>
      <c r="J1024" s="16" t="s">
        <v>2191</v>
      </c>
      <c r="K1024" s="134" t="s">
        <v>4586</v>
      </c>
      <c r="M1024" s="21" t="s">
        <v>3388</v>
      </c>
      <c r="N1024" s="21" t="s">
        <v>3785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2289</v>
      </c>
      <c r="D1025" s="1" t="s">
        <v>1674</v>
      </c>
      <c r="E1025" s="16" t="s">
        <v>953</v>
      </c>
      <c r="F1025" s="16" t="s">
        <v>953</v>
      </c>
      <c r="G1025" s="56">
        <v>0</v>
      </c>
      <c r="H1025" s="56">
        <v>0</v>
      </c>
      <c r="I1025" s="16" t="s">
        <v>4281</v>
      </c>
      <c r="J1025" s="16" t="s">
        <v>2191</v>
      </c>
      <c r="K1025" s="134" t="s">
        <v>4586</v>
      </c>
      <c r="M1025" s="21" t="s">
        <v>1674</v>
      </c>
      <c r="N1025" s="21" t="s">
        <v>3785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2289</v>
      </c>
      <c r="D1026" s="1" t="s">
        <v>1675</v>
      </c>
      <c r="E1026" s="16" t="s">
        <v>954</v>
      </c>
      <c r="F1026" s="16" t="s">
        <v>954</v>
      </c>
      <c r="G1026" s="56">
        <v>0</v>
      </c>
      <c r="H1026" s="56">
        <v>0</v>
      </c>
      <c r="I1026" s="16" t="s">
        <v>4281</v>
      </c>
      <c r="J1026" s="16" t="s">
        <v>2191</v>
      </c>
      <c r="K1026" s="134" t="s">
        <v>4586</v>
      </c>
      <c r="M1026" s="21" t="s">
        <v>1675</v>
      </c>
      <c r="N1026" s="21" t="s">
        <v>3785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2289</v>
      </c>
      <c r="D1027" s="1" t="s">
        <v>1676</v>
      </c>
      <c r="E1027" s="16" t="s">
        <v>955</v>
      </c>
      <c r="F1027" s="16" t="s">
        <v>955</v>
      </c>
      <c r="G1027" s="56">
        <v>0</v>
      </c>
      <c r="H1027" s="56">
        <v>0</v>
      </c>
      <c r="I1027" s="16" t="s">
        <v>4281</v>
      </c>
      <c r="J1027" s="16" t="s">
        <v>2191</v>
      </c>
      <c r="K1027" s="134" t="s">
        <v>4586</v>
      </c>
      <c r="M1027" s="21" t="s">
        <v>1676</v>
      </c>
      <c r="N1027" s="21" t="s">
        <v>3785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2289</v>
      </c>
      <c r="D1028" s="1" t="s">
        <v>1677</v>
      </c>
      <c r="E1028" s="16" t="s">
        <v>956</v>
      </c>
      <c r="F1028" s="16" t="s">
        <v>956</v>
      </c>
      <c r="G1028" s="56">
        <v>0</v>
      </c>
      <c r="H1028" s="56">
        <v>0</v>
      </c>
      <c r="I1028" s="16" t="s">
        <v>4282</v>
      </c>
      <c r="J1028" s="16" t="s">
        <v>2191</v>
      </c>
      <c r="K1028" s="134" t="s">
        <v>4586</v>
      </c>
      <c r="M1028" s="21" t="s">
        <v>1677</v>
      </c>
      <c r="N1028" s="21" t="s">
        <v>3785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2289</v>
      </c>
      <c r="D1029" s="1" t="s">
        <v>1678</v>
      </c>
      <c r="E1029" s="16" t="s">
        <v>595</v>
      </c>
      <c r="F1029" s="16" t="s">
        <v>957</v>
      </c>
      <c r="G1029" s="56">
        <v>0</v>
      </c>
      <c r="H1029" s="56">
        <v>0</v>
      </c>
      <c r="I1029" s="16" t="s">
        <v>1</v>
      </c>
      <c r="J1029" s="16" t="s">
        <v>2191</v>
      </c>
      <c r="K1029" s="134" t="s">
        <v>4586</v>
      </c>
      <c r="M1029" s="21" t="s">
        <v>1678</v>
      </c>
      <c r="N1029" s="21" t="s">
        <v>3785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2289</v>
      </c>
      <c r="D1030" s="1" t="s">
        <v>1679</v>
      </c>
      <c r="E1030" s="16" t="s">
        <v>595</v>
      </c>
      <c r="F1030" s="16" t="s">
        <v>958</v>
      </c>
      <c r="G1030" s="56">
        <v>0</v>
      </c>
      <c r="H1030" s="56">
        <v>0</v>
      </c>
      <c r="I1030" s="16" t="s">
        <v>1</v>
      </c>
      <c r="J1030" s="16" t="s">
        <v>2191</v>
      </c>
      <c r="K1030" s="134" t="s">
        <v>4586</v>
      </c>
      <c r="M1030" s="21" t="s">
        <v>1679</v>
      </c>
      <c r="N1030" s="21" t="s">
        <v>3785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2219</v>
      </c>
      <c r="D1031" s="1" t="s">
        <v>7</v>
      </c>
      <c r="E1031" s="16" t="s">
        <v>595</v>
      </c>
      <c r="F1031" s="16" t="s">
        <v>959</v>
      </c>
      <c r="G1031" s="56">
        <v>0</v>
      </c>
      <c r="H1031" s="56">
        <v>0</v>
      </c>
      <c r="I1031" s="16" t="s">
        <v>1</v>
      </c>
      <c r="J1031" s="16" t="s">
        <v>2191</v>
      </c>
      <c r="K1031" s="134" t="s">
        <v>4586</v>
      </c>
      <c r="M1031" s="21" t="s">
        <v>3389</v>
      </c>
      <c r="N1031" s="21" t="s">
        <v>3785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2219</v>
      </c>
      <c r="D1032" s="1" t="s">
        <v>7</v>
      </c>
      <c r="E1032" s="16" t="s">
        <v>595</v>
      </c>
      <c r="F1032" s="16" t="s">
        <v>960</v>
      </c>
      <c r="G1032" s="56">
        <v>0</v>
      </c>
      <c r="H1032" s="56">
        <v>0</v>
      </c>
      <c r="I1032" s="16" t="s">
        <v>1</v>
      </c>
      <c r="J1032" s="16" t="s">
        <v>2191</v>
      </c>
      <c r="K1032" s="134" t="s">
        <v>4586</v>
      </c>
      <c r="M1032" s="21" t="s">
        <v>3390</v>
      </c>
      <c r="N1032" s="21" t="s">
        <v>3785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2219</v>
      </c>
      <c r="D1033" s="1" t="s">
        <v>7</v>
      </c>
      <c r="E1033" s="16" t="s">
        <v>595</v>
      </c>
      <c r="F1033" s="16" t="s">
        <v>961</v>
      </c>
      <c r="G1033" s="56">
        <v>0</v>
      </c>
      <c r="H1033" s="56">
        <v>0</v>
      </c>
      <c r="I1033" s="16" t="s">
        <v>1</v>
      </c>
      <c r="J1033" s="16" t="s">
        <v>2191</v>
      </c>
      <c r="K1033" s="134" t="s">
        <v>4586</v>
      </c>
      <c r="M1033" s="21" t="s">
        <v>3391</v>
      </c>
      <c r="N1033" s="21" t="s">
        <v>3785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2219</v>
      </c>
      <c r="D1034" s="1" t="s">
        <v>7</v>
      </c>
      <c r="E1034" s="16" t="s">
        <v>595</v>
      </c>
      <c r="F1034" s="16" t="s">
        <v>962</v>
      </c>
      <c r="G1034" s="56">
        <v>0</v>
      </c>
      <c r="H1034" s="56">
        <v>0</v>
      </c>
      <c r="I1034" s="16" t="s">
        <v>1</v>
      </c>
      <c r="J1034" s="16" t="s">
        <v>2191</v>
      </c>
      <c r="K1034" s="134" t="s">
        <v>4586</v>
      </c>
      <c r="M1034" s="21" t="s">
        <v>3392</v>
      </c>
      <c r="N1034" s="21" t="s">
        <v>3785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2219</v>
      </c>
      <c r="D1035" s="1" t="s">
        <v>7</v>
      </c>
      <c r="E1035" s="16" t="s">
        <v>595</v>
      </c>
      <c r="F1035" s="16" t="s">
        <v>963</v>
      </c>
      <c r="G1035" s="56">
        <v>0</v>
      </c>
      <c r="H1035" s="56">
        <v>0</v>
      </c>
      <c r="I1035" s="16" t="s">
        <v>1</v>
      </c>
      <c r="J1035" s="16" t="s">
        <v>2191</v>
      </c>
      <c r="K1035" s="134" t="s">
        <v>4586</v>
      </c>
      <c r="M1035" s="21" t="s">
        <v>3393</v>
      </c>
      <c r="N1035" s="21" t="s">
        <v>3785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2219</v>
      </c>
      <c r="D1036" s="1" t="s">
        <v>7</v>
      </c>
      <c r="E1036" s="16" t="s">
        <v>595</v>
      </c>
      <c r="F1036" s="16" t="s">
        <v>964</v>
      </c>
      <c r="G1036" s="56">
        <v>0</v>
      </c>
      <c r="H1036" s="56">
        <v>0</v>
      </c>
      <c r="I1036" s="16" t="s">
        <v>1</v>
      </c>
      <c r="J1036" s="16" t="s">
        <v>2191</v>
      </c>
      <c r="K1036" s="134" t="s">
        <v>4586</v>
      </c>
      <c r="M1036" s="21" t="s">
        <v>3394</v>
      </c>
      <c r="N1036" s="21" t="s">
        <v>3785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2219</v>
      </c>
      <c r="D1037" s="1" t="s">
        <v>7</v>
      </c>
      <c r="E1037" s="16" t="s">
        <v>595</v>
      </c>
      <c r="F1037" s="16" t="s">
        <v>965</v>
      </c>
      <c r="G1037" s="56">
        <v>0</v>
      </c>
      <c r="H1037" s="56">
        <v>0</v>
      </c>
      <c r="I1037" s="16" t="s">
        <v>1</v>
      </c>
      <c r="J1037" s="16" t="s">
        <v>2191</v>
      </c>
      <c r="K1037" s="134" t="s">
        <v>4586</v>
      </c>
      <c r="M1037" s="21" t="s">
        <v>3395</v>
      </c>
      <c r="N1037" s="21" t="s">
        <v>3785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2219</v>
      </c>
      <c r="D1038" s="1" t="s">
        <v>7</v>
      </c>
      <c r="E1038" s="16" t="s">
        <v>595</v>
      </c>
      <c r="F1038" s="16" t="s">
        <v>966</v>
      </c>
      <c r="G1038" s="56">
        <v>0</v>
      </c>
      <c r="H1038" s="56">
        <v>0</v>
      </c>
      <c r="I1038" s="16" t="s">
        <v>1</v>
      </c>
      <c r="J1038" s="16" t="s">
        <v>2191</v>
      </c>
      <c r="K1038" s="134" t="s">
        <v>4586</v>
      </c>
      <c r="M1038" s="21" t="s">
        <v>3396</v>
      </c>
      <c r="N1038" s="21" t="s">
        <v>3785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2219</v>
      </c>
      <c r="D1039" s="1" t="s">
        <v>7</v>
      </c>
      <c r="E1039" s="16" t="s">
        <v>595</v>
      </c>
      <c r="F1039" s="16" t="s">
        <v>967</v>
      </c>
      <c r="G1039" s="56">
        <v>0</v>
      </c>
      <c r="H1039" s="56">
        <v>0</v>
      </c>
      <c r="I1039" s="16" t="s">
        <v>1</v>
      </c>
      <c r="J1039" s="16" t="s">
        <v>2191</v>
      </c>
      <c r="K1039" s="134" t="s">
        <v>4586</v>
      </c>
      <c r="M1039" s="21" t="s">
        <v>3397</v>
      </c>
      <c r="N1039" s="21" t="s">
        <v>3785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2219</v>
      </c>
      <c r="D1040" s="1" t="s">
        <v>7</v>
      </c>
      <c r="E1040" s="16" t="s">
        <v>595</v>
      </c>
      <c r="F1040" s="16" t="s">
        <v>968</v>
      </c>
      <c r="G1040" s="56">
        <v>0</v>
      </c>
      <c r="H1040" s="56">
        <v>0</v>
      </c>
      <c r="I1040" s="16" t="s">
        <v>1</v>
      </c>
      <c r="J1040" s="16" t="s">
        <v>2191</v>
      </c>
      <c r="K1040" s="134" t="s">
        <v>4586</v>
      </c>
      <c r="M1040" s="21" t="s">
        <v>3398</v>
      </c>
      <c r="N1040" s="21" t="s">
        <v>3785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2219</v>
      </c>
      <c r="D1041" s="1" t="s">
        <v>7</v>
      </c>
      <c r="E1041" s="16" t="s">
        <v>595</v>
      </c>
      <c r="F1041" s="16" t="s">
        <v>969</v>
      </c>
      <c r="G1041" s="56">
        <v>0</v>
      </c>
      <c r="H1041" s="56">
        <v>0</v>
      </c>
      <c r="I1041" s="16" t="s">
        <v>1</v>
      </c>
      <c r="J1041" s="16" t="s">
        <v>2191</v>
      </c>
      <c r="K1041" s="134" t="s">
        <v>4586</v>
      </c>
      <c r="M1041" s="21" t="s">
        <v>3399</v>
      </c>
      <c r="N1041" s="21" t="s">
        <v>3785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2219</v>
      </c>
      <c r="D1042" s="1" t="s">
        <v>7</v>
      </c>
      <c r="E1042" s="16" t="s">
        <v>595</v>
      </c>
      <c r="F1042" s="16" t="s">
        <v>970</v>
      </c>
      <c r="G1042" s="56">
        <v>0</v>
      </c>
      <c r="H1042" s="56">
        <v>0</v>
      </c>
      <c r="I1042" s="16" t="s">
        <v>1</v>
      </c>
      <c r="J1042" s="16" t="s">
        <v>2191</v>
      </c>
      <c r="K1042" s="134" t="s">
        <v>4586</v>
      </c>
      <c r="M1042" s="21" t="s">
        <v>3400</v>
      </c>
      <c r="N1042" s="21" t="s">
        <v>3785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2219</v>
      </c>
      <c r="D1043" s="1" t="s">
        <v>7</v>
      </c>
      <c r="E1043" s="16" t="s">
        <v>595</v>
      </c>
      <c r="F1043" s="16" t="s">
        <v>971</v>
      </c>
      <c r="G1043" s="56">
        <v>0</v>
      </c>
      <c r="H1043" s="56">
        <v>0</v>
      </c>
      <c r="I1043" s="16" t="s">
        <v>1</v>
      </c>
      <c r="J1043" s="16" t="s">
        <v>2191</v>
      </c>
      <c r="K1043" s="134" t="s">
        <v>4586</v>
      </c>
      <c r="M1043" s="21" t="s">
        <v>3401</v>
      </c>
      <c r="N1043" s="21" t="s">
        <v>3785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2219</v>
      </c>
      <c r="D1044" s="1" t="s">
        <v>7</v>
      </c>
      <c r="E1044" s="16" t="s">
        <v>595</v>
      </c>
      <c r="F1044" s="16" t="s">
        <v>972</v>
      </c>
      <c r="G1044" s="142">
        <v>0</v>
      </c>
      <c r="H1044" s="142">
        <v>0</v>
      </c>
      <c r="I1044" s="16" t="s">
        <v>1</v>
      </c>
      <c r="J1044" s="16" t="s">
        <v>2191</v>
      </c>
      <c r="K1044" s="134" t="s">
        <v>4586</v>
      </c>
      <c r="M1044" s="21" t="s">
        <v>3402</v>
      </c>
      <c r="N1044" s="21" t="s">
        <v>3785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2219</v>
      </c>
      <c r="D1045" s="1" t="s">
        <v>7</v>
      </c>
      <c r="E1045" s="16" t="s">
        <v>595</v>
      </c>
      <c r="F1045" s="16" t="s">
        <v>973</v>
      </c>
      <c r="G1045" s="56">
        <v>0</v>
      </c>
      <c r="H1045" s="56">
        <v>0</v>
      </c>
      <c r="I1045" s="16" t="s">
        <v>1</v>
      </c>
      <c r="J1045" s="16" t="s">
        <v>2191</v>
      </c>
      <c r="K1045" s="134" t="s">
        <v>4586</v>
      </c>
      <c r="M1045" s="21" t="s">
        <v>3403</v>
      </c>
      <c r="N1045" s="21" t="s">
        <v>3785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2219</v>
      </c>
      <c r="D1046" s="1" t="s">
        <v>7</v>
      </c>
      <c r="E1046" s="16" t="s">
        <v>595</v>
      </c>
      <c r="F1046" s="16" t="s">
        <v>974</v>
      </c>
      <c r="G1046" s="56">
        <v>0</v>
      </c>
      <c r="H1046" s="56">
        <v>0</v>
      </c>
      <c r="I1046" s="16" t="s">
        <v>1</v>
      </c>
      <c r="J1046" s="16" t="s">
        <v>2191</v>
      </c>
      <c r="K1046" s="134" t="s">
        <v>4586</v>
      </c>
      <c r="M1046" s="21" t="s">
        <v>3404</v>
      </c>
      <c r="N1046" s="21" t="s">
        <v>3785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2219</v>
      </c>
      <c r="D1047" s="1" t="s">
        <v>7</v>
      </c>
      <c r="E1047" s="16" t="s">
        <v>595</v>
      </c>
      <c r="F1047" s="16" t="s">
        <v>975</v>
      </c>
      <c r="G1047" s="56">
        <v>0</v>
      </c>
      <c r="H1047" s="56">
        <v>0</v>
      </c>
      <c r="I1047" s="16" t="s">
        <v>1</v>
      </c>
      <c r="J1047" s="16" t="s">
        <v>2191</v>
      </c>
      <c r="K1047" s="134" t="s">
        <v>4586</v>
      </c>
      <c r="M1047" s="21" t="s">
        <v>3405</v>
      </c>
      <c r="N1047" s="21" t="s">
        <v>3785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2289</v>
      </c>
      <c r="D1048" s="1" t="s">
        <v>1680</v>
      </c>
      <c r="E1048" s="16" t="s">
        <v>595</v>
      </c>
      <c r="F1048" s="16" t="s">
        <v>976</v>
      </c>
      <c r="G1048" s="56">
        <v>0</v>
      </c>
      <c r="H1048" s="56">
        <v>0</v>
      </c>
      <c r="I1048" s="16" t="s">
        <v>1</v>
      </c>
      <c r="J1048" s="16" t="s">
        <v>2191</v>
      </c>
      <c r="K1048" s="134" t="s">
        <v>4586</v>
      </c>
      <c r="M1048" s="21" t="s">
        <v>1680</v>
      </c>
      <c r="N1048" s="21" t="s">
        <v>3785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2289</v>
      </c>
      <c r="D1049" s="1" t="s">
        <v>1681</v>
      </c>
      <c r="E1049" s="16" t="s">
        <v>595</v>
      </c>
      <c r="F1049" s="16" t="s">
        <v>977</v>
      </c>
      <c r="G1049" s="56">
        <v>0</v>
      </c>
      <c r="H1049" s="56">
        <v>0</v>
      </c>
      <c r="I1049" s="16" t="s">
        <v>1</v>
      </c>
      <c r="J1049" s="16" t="s">
        <v>2191</v>
      </c>
      <c r="K1049" s="134" t="s">
        <v>4586</v>
      </c>
      <c r="M1049" s="21" t="s">
        <v>1681</v>
      </c>
      <c r="N1049" s="21" t="s">
        <v>3785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2219</v>
      </c>
      <c r="D1050" s="1" t="s">
        <v>7</v>
      </c>
      <c r="E1050" s="16" t="s">
        <v>595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2191</v>
      </c>
      <c r="K1050" s="134" t="s">
        <v>4586</v>
      </c>
      <c r="M1050" s="21" t="s">
        <v>3406</v>
      </c>
      <c r="N1050" s="21" t="s">
        <v>3785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2289</v>
      </c>
      <c r="D1051" s="1" t="s">
        <v>1682</v>
      </c>
      <c r="E1051" s="16" t="s">
        <v>595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2191</v>
      </c>
      <c r="K1051" s="134" t="s">
        <v>4586</v>
      </c>
      <c r="M1051" s="21" t="s">
        <v>1682</v>
      </c>
      <c r="N1051" s="21" t="s">
        <v>3785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2219</v>
      </c>
      <c r="D1052" s="1" t="s">
        <v>7</v>
      </c>
      <c r="E1052" s="16" t="s">
        <v>595</v>
      </c>
      <c r="F1052" s="16" t="s">
        <v>978</v>
      </c>
      <c r="G1052" s="56">
        <v>0</v>
      </c>
      <c r="H1052" s="56">
        <v>0</v>
      </c>
      <c r="I1052" s="16" t="s">
        <v>1</v>
      </c>
      <c r="J1052" s="16" t="s">
        <v>2191</v>
      </c>
      <c r="K1052" s="134" t="s">
        <v>4586</v>
      </c>
      <c r="M1052" s="21" t="s">
        <v>3407</v>
      </c>
      <c r="N1052" s="21" t="s">
        <v>3785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2219</v>
      </c>
      <c r="D1053" s="1" t="s">
        <v>7</v>
      </c>
      <c r="E1053" s="16" t="s">
        <v>595</v>
      </c>
      <c r="F1053" s="16" t="s">
        <v>979</v>
      </c>
      <c r="G1053" s="56">
        <v>0</v>
      </c>
      <c r="H1053" s="56">
        <v>0</v>
      </c>
      <c r="I1053" s="16" t="s">
        <v>1</v>
      </c>
      <c r="J1053" s="16" t="s">
        <v>2191</v>
      </c>
      <c r="K1053" s="134" t="s">
        <v>4586</v>
      </c>
      <c r="M1053" s="21" t="s">
        <v>3408</v>
      </c>
      <c r="N1053" s="21" t="s">
        <v>3785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2289</v>
      </c>
      <c r="D1054" s="1" t="s">
        <v>1683</v>
      </c>
      <c r="E1054" s="16" t="s">
        <v>595</v>
      </c>
      <c r="F1054" s="16" t="s">
        <v>980</v>
      </c>
      <c r="G1054" s="56">
        <v>0</v>
      </c>
      <c r="H1054" s="56">
        <v>0</v>
      </c>
      <c r="I1054" s="16" t="s">
        <v>1</v>
      </c>
      <c r="J1054" s="16" t="s">
        <v>2191</v>
      </c>
      <c r="K1054" s="134" t="s">
        <v>4586</v>
      </c>
      <c r="M1054" s="21" t="s">
        <v>1683</v>
      </c>
      <c r="N1054" s="21" t="s">
        <v>3785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2289</v>
      </c>
      <c r="D1055" s="1" t="s">
        <v>1684</v>
      </c>
      <c r="E1055" s="16" t="s">
        <v>595</v>
      </c>
      <c r="F1055" s="16" t="s">
        <v>981</v>
      </c>
      <c r="G1055" s="56">
        <v>0</v>
      </c>
      <c r="H1055" s="56">
        <v>0</v>
      </c>
      <c r="I1055" s="16" t="s">
        <v>1</v>
      </c>
      <c r="J1055" s="16" t="s">
        <v>2191</v>
      </c>
      <c r="K1055" s="134" t="s">
        <v>4586</v>
      </c>
      <c r="M1055" s="21" t="s">
        <v>1684</v>
      </c>
      <c r="N1055" s="21" t="s">
        <v>3785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2289</v>
      </c>
      <c r="D1056" s="1" t="s">
        <v>1685</v>
      </c>
      <c r="E1056" s="16" t="s">
        <v>595</v>
      </c>
      <c r="F1056" s="16" t="s">
        <v>982</v>
      </c>
      <c r="G1056" s="56">
        <v>0</v>
      </c>
      <c r="H1056" s="56">
        <v>0</v>
      </c>
      <c r="I1056" s="16" t="s">
        <v>1</v>
      </c>
      <c r="J1056" s="16" t="s">
        <v>2191</v>
      </c>
      <c r="K1056" s="134" t="s">
        <v>4586</v>
      </c>
      <c r="M1056" s="21" t="s">
        <v>1685</v>
      </c>
      <c r="N1056" s="21" t="s">
        <v>3785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2219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2191</v>
      </c>
      <c r="K1057" s="159" t="s">
        <v>4586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2289</v>
      </c>
      <c r="D1058" s="1" t="s">
        <v>1686</v>
      </c>
      <c r="E1058" s="16" t="s">
        <v>595</v>
      </c>
      <c r="F1058" s="16" t="s">
        <v>983</v>
      </c>
      <c r="G1058" s="142">
        <v>0</v>
      </c>
      <c r="H1058" s="142">
        <v>0</v>
      </c>
      <c r="I1058" s="16" t="s">
        <v>1</v>
      </c>
      <c r="J1058" s="16" t="s">
        <v>2191</v>
      </c>
      <c r="K1058" s="134" t="s">
        <v>4586</v>
      </c>
      <c r="M1058" s="21" t="s">
        <v>1686</v>
      </c>
      <c r="N1058" s="21" t="s">
        <v>3785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2289</v>
      </c>
      <c r="D1059" s="1" t="s">
        <v>1687</v>
      </c>
      <c r="E1059" s="16" t="s">
        <v>595</v>
      </c>
      <c r="F1059" s="16" t="s">
        <v>984</v>
      </c>
      <c r="G1059" s="56">
        <v>0</v>
      </c>
      <c r="H1059" s="56">
        <v>0</v>
      </c>
      <c r="I1059" s="16" t="s">
        <v>1</v>
      </c>
      <c r="J1059" s="16" t="s">
        <v>2191</v>
      </c>
      <c r="K1059" s="134" t="s">
        <v>4586</v>
      </c>
      <c r="M1059" s="21" t="s">
        <v>1687</v>
      </c>
      <c r="N1059" s="21" t="s">
        <v>3785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2219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2191</v>
      </c>
      <c r="K1060" s="159" t="s">
        <v>4586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2289</v>
      </c>
      <c r="D1061" s="1" t="s">
        <v>1688</v>
      </c>
      <c r="E1061" s="16" t="s">
        <v>595</v>
      </c>
      <c r="F1061" s="16" t="s">
        <v>985</v>
      </c>
      <c r="G1061" s="142">
        <v>0</v>
      </c>
      <c r="H1061" s="142">
        <v>0</v>
      </c>
      <c r="I1061" s="16" t="s">
        <v>1</v>
      </c>
      <c r="J1061" s="16" t="s">
        <v>2191</v>
      </c>
      <c r="K1061" s="134" t="s">
        <v>4586</v>
      </c>
      <c r="M1061" s="21" t="s">
        <v>1688</v>
      </c>
      <c r="N1061" s="21" t="s">
        <v>3785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2219</v>
      </c>
      <c r="D1062" s="1" t="s">
        <v>7</v>
      </c>
      <c r="E1062" s="16" t="s">
        <v>595</v>
      </c>
      <c r="F1062" s="16" t="s">
        <v>986</v>
      </c>
      <c r="G1062" s="56">
        <v>0</v>
      </c>
      <c r="H1062" s="56">
        <v>0</v>
      </c>
      <c r="I1062" s="16" t="s">
        <v>1</v>
      </c>
      <c r="J1062" s="16" t="s">
        <v>2191</v>
      </c>
      <c r="K1062" s="134" t="s">
        <v>4586</v>
      </c>
      <c r="M1062" s="21" t="s">
        <v>3409</v>
      </c>
      <c r="N1062" s="21" t="s">
        <v>3785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2219</v>
      </c>
      <c r="D1063" s="1" t="s">
        <v>7</v>
      </c>
      <c r="E1063" s="16" t="s">
        <v>595</v>
      </c>
      <c r="F1063" s="16" t="s">
        <v>987</v>
      </c>
      <c r="G1063" s="56">
        <v>0</v>
      </c>
      <c r="H1063" s="56">
        <v>0</v>
      </c>
      <c r="I1063" s="16" t="s">
        <v>1</v>
      </c>
      <c r="J1063" s="16" t="s">
        <v>2191</v>
      </c>
      <c r="K1063" s="134" t="s">
        <v>4586</v>
      </c>
      <c r="M1063" s="21" t="s">
        <v>3410</v>
      </c>
      <c r="N1063" s="21" t="s">
        <v>3785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2219</v>
      </c>
      <c r="D1064" s="1" t="s">
        <v>7</v>
      </c>
      <c r="E1064" s="16" t="s">
        <v>595</v>
      </c>
      <c r="F1064" s="16" t="s">
        <v>988</v>
      </c>
      <c r="G1064" s="56">
        <v>0</v>
      </c>
      <c r="H1064" s="56">
        <v>0</v>
      </c>
      <c r="I1064" s="16" t="s">
        <v>1</v>
      </c>
      <c r="J1064" s="16" t="s">
        <v>2191</v>
      </c>
      <c r="K1064" s="134" t="s">
        <v>4586</v>
      </c>
      <c r="M1064" s="21" t="s">
        <v>3411</v>
      </c>
      <c r="N1064" s="21" t="s">
        <v>3785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2219</v>
      </c>
      <c r="D1065" s="1" t="s">
        <v>7</v>
      </c>
      <c r="E1065" s="16" t="s">
        <v>595</v>
      </c>
      <c r="F1065" s="16" t="s">
        <v>989</v>
      </c>
      <c r="G1065" s="56">
        <v>0</v>
      </c>
      <c r="H1065" s="56">
        <v>0</v>
      </c>
      <c r="I1065" s="16" t="s">
        <v>1</v>
      </c>
      <c r="J1065" s="16" t="s">
        <v>2191</v>
      </c>
      <c r="K1065" s="134" t="s">
        <v>4586</v>
      </c>
      <c r="M1065" s="21" t="s">
        <v>3412</v>
      </c>
      <c r="N1065" s="21" t="s">
        <v>3785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2219</v>
      </c>
      <c r="D1066" s="1" t="s">
        <v>7</v>
      </c>
      <c r="E1066" s="16" t="s">
        <v>595</v>
      </c>
      <c r="F1066" s="16" t="s">
        <v>990</v>
      </c>
      <c r="G1066" s="56">
        <v>0</v>
      </c>
      <c r="H1066" s="56">
        <v>0</v>
      </c>
      <c r="I1066" s="16" t="s">
        <v>1</v>
      </c>
      <c r="J1066" s="16" t="s">
        <v>2191</v>
      </c>
      <c r="K1066" s="134" t="s">
        <v>4586</v>
      </c>
      <c r="M1066" s="21" t="s">
        <v>3413</v>
      </c>
      <c r="N1066" s="21" t="s">
        <v>3785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2219</v>
      </c>
      <c r="D1067" s="1" t="s">
        <v>7</v>
      </c>
      <c r="E1067" s="16" t="s">
        <v>595</v>
      </c>
      <c r="F1067" s="16" t="s">
        <v>991</v>
      </c>
      <c r="G1067" s="56">
        <v>0</v>
      </c>
      <c r="H1067" s="56">
        <v>0</v>
      </c>
      <c r="I1067" s="16" t="s">
        <v>1</v>
      </c>
      <c r="J1067" s="16" t="s">
        <v>2191</v>
      </c>
      <c r="K1067" s="134" t="s">
        <v>4586</v>
      </c>
      <c r="M1067" s="21" t="s">
        <v>3414</v>
      </c>
      <c r="N1067" s="21" t="s">
        <v>3785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2219</v>
      </c>
      <c r="D1068" s="1" t="s">
        <v>7</v>
      </c>
      <c r="E1068" s="16" t="s">
        <v>595</v>
      </c>
      <c r="F1068" s="16" t="s">
        <v>992</v>
      </c>
      <c r="G1068" s="56">
        <v>0</v>
      </c>
      <c r="H1068" s="56">
        <v>0</v>
      </c>
      <c r="I1068" s="16" t="s">
        <v>1</v>
      </c>
      <c r="J1068" s="16" t="s">
        <v>2191</v>
      </c>
      <c r="K1068" s="134" t="s">
        <v>4586</v>
      </c>
      <c r="M1068" s="21" t="s">
        <v>3415</v>
      </c>
      <c r="N1068" s="21" t="s">
        <v>3785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2219</v>
      </c>
      <c r="D1069" s="1" t="s">
        <v>7</v>
      </c>
      <c r="E1069" s="16" t="s">
        <v>595</v>
      </c>
      <c r="F1069" s="16" t="s">
        <v>993</v>
      </c>
      <c r="G1069" s="56">
        <v>0</v>
      </c>
      <c r="H1069" s="56">
        <v>0</v>
      </c>
      <c r="I1069" s="16" t="s">
        <v>1</v>
      </c>
      <c r="J1069" s="16" t="s">
        <v>2191</v>
      </c>
      <c r="K1069" s="134" t="s">
        <v>4586</v>
      </c>
      <c r="M1069" s="21" t="s">
        <v>3416</v>
      </c>
      <c r="N1069" s="21" t="s">
        <v>3785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2219</v>
      </c>
      <c r="D1070" s="1" t="s">
        <v>7</v>
      </c>
      <c r="E1070" s="16" t="s">
        <v>595</v>
      </c>
      <c r="F1070" s="16" t="s">
        <v>994</v>
      </c>
      <c r="G1070" s="56">
        <v>0</v>
      </c>
      <c r="H1070" s="56">
        <v>0</v>
      </c>
      <c r="I1070" s="16" t="s">
        <v>1</v>
      </c>
      <c r="J1070" s="16" t="s">
        <v>2191</v>
      </c>
      <c r="K1070" s="134" t="s">
        <v>4586</v>
      </c>
      <c r="M1070" s="21" t="s">
        <v>3417</v>
      </c>
      <c r="N1070" s="21" t="s">
        <v>3785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2219</v>
      </c>
      <c r="D1071" s="1" t="s">
        <v>7</v>
      </c>
      <c r="E1071" s="16" t="s">
        <v>595</v>
      </c>
      <c r="F1071" s="16" t="s">
        <v>995</v>
      </c>
      <c r="G1071" s="56">
        <v>0</v>
      </c>
      <c r="H1071" s="56">
        <v>0</v>
      </c>
      <c r="I1071" s="16" t="s">
        <v>1</v>
      </c>
      <c r="J1071" s="16" t="s">
        <v>2191</v>
      </c>
      <c r="K1071" s="134" t="s">
        <v>4586</v>
      </c>
      <c r="M1071" s="21" t="s">
        <v>3418</v>
      </c>
      <c r="N1071" s="21" t="s">
        <v>3785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2219</v>
      </c>
      <c r="D1072" s="1" t="s">
        <v>7</v>
      </c>
      <c r="E1072" s="16" t="s">
        <v>595</v>
      </c>
      <c r="F1072" s="16" t="s">
        <v>996</v>
      </c>
      <c r="G1072" s="56">
        <v>0</v>
      </c>
      <c r="H1072" s="56">
        <v>0</v>
      </c>
      <c r="I1072" s="16" t="s">
        <v>1</v>
      </c>
      <c r="J1072" s="16" t="s">
        <v>2191</v>
      </c>
      <c r="K1072" s="134" t="s">
        <v>4586</v>
      </c>
      <c r="M1072" s="21" t="s">
        <v>3419</v>
      </c>
      <c r="N1072" s="21" t="s">
        <v>3785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2289</v>
      </c>
      <c r="D1073" s="1" t="s">
        <v>1689</v>
      </c>
      <c r="E1073" s="16" t="s">
        <v>595</v>
      </c>
      <c r="F1073" s="16" t="s">
        <v>997</v>
      </c>
      <c r="G1073" s="56">
        <v>0</v>
      </c>
      <c r="H1073" s="56">
        <v>0</v>
      </c>
      <c r="I1073" s="16" t="s">
        <v>1</v>
      </c>
      <c r="J1073" s="16" t="s">
        <v>2191</v>
      </c>
      <c r="K1073" s="134" t="s">
        <v>4586</v>
      </c>
      <c r="M1073" s="21" t="s">
        <v>1689</v>
      </c>
      <c r="N1073" s="21" t="s">
        <v>3785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2219</v>
      </c>
      <c r="D1074" s="1" t="s">
        <v>7</v>
      </c>
      <c r="E1074" s="16" t="s">
        <v>595</v>
      </c>
      <c r="F1074" s="16" t="s">
        <v>998</v>
      </c>
      <c r="G1074" s="56">
        <v>0</v>
      </c>
      <c r="H1074" s="56">
        <v>0</v>
      </c>
      <c r="I1074" s="16" t="s">
        <v>1</v>
      </c>
      <c r="J1074" s="16" t="s">
        <v>2191</v>
      </c>
      <c r="K1074" s="134" t="s">
        <v>4586</v>
      </c>
      <c r="M1074" s="21" t="s">
        <v>3420</v>
      </c>
      <c r="N1074" s="21" t="s">
        <v>3785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2219</v>
      </c>
      <c r="D1075" s="1" t="s">
        <v>7</v>
      </c>
      <c r="E1075" s="16" t="s">
        <v>595</v>
      </c>
      <c r="F1075" s="16" t="s">
        <v>999</v>
      </c>
      <c r="G1075" s="56">
        <v>0</v>
      </c>
      <c r="H1075" s="56">
        <v>0</v>
      </c>
      <c r="I1075" s="16" t="s">
        <v>1</v>
      </c>
      <c r="J1075" s="16" t="s">
        <v>2191</v>
      </c>
      <c r="K1075" s="134" t="s">
        <v>4586</v>
      </c>
      <c r="M1075" s="21" t="s">
        <v>3421</v>
      </c>
      <c r="N1075" s="21" t="s">
        <v>3785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2219</v>
      </c>
      <c r="D1076" s="1" t="s">
        <v>7</v>
      </c>
      <c r="E1076" s="16" t="s">
        <v>595</v>
      </c>
      <c r="F1076" s="16" t="s">
        <v>1000</v>
      </c>
      <c r="G1076" s="56">
        <v>0</v>
      </c>
      <c r="H1076" s="56">
        <v>0</v>
      </c>
      <c r="I1076" s="16" t="s">
        <v>1</v>
      </c>
      <c r="J1076" s="16" t="s">
        <v>2191</v>
      </c>
      <c r="K1076" s="134" t="s">
        <v>4586</v>
      </c>
      <c r="M1076" s="21" t="s">
        <v>3422</v>
      </c>
      <c r="N1076" s="21" t="s">
        <v>3785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2219</v>
      </c>
      <c r="D1077" s="1" t="s">
        <v>7</v>
      </c>
      <c r="E1077" s="16" t="s">
        <v>595</v>
      </c>
      <c r="F1077" s="16" t="s">
        <v>1001</v>
      </c>
      <c r="G1077" s="56">
        <v>0</v>
      </c>
      <c r="H1077" s="56">
        <v>0</v>
      </c>
      <c r="I1077" s="16" t="s">
        <v>1</v>
      </c>
      <c r="J1077" s="16" t="s">
        <v>2191</v>
      </c>
      <c r="K1077" s="134" t="s">
        <v>4586</v>
      </c>
      <c r="M1077" s="21" t="s">
        <v>3423</v>
      </c>
      <c r="N1077" s="21" t="s">
        <v>3785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2219</v>
      </c>
      <c r="D1078" s="1" t="s">
        <v>7</v>
      </c>
      <c r="E1078" s="16" t="s">
        <v>595</v>
      </c>
      <c r="F1078" s="16" t="s">
        <v>1002</v>
      </c>
      <c r="G1078" s="56">
        <v>0</v>
      </c>
      <c r="H1078" s="56">
        <v>0</v>
      </c>
      <c r="I1078" s="16" t="s">
        <v>1</v>
      </c>
      <c r="J1078" s="16" t="s">
        <v>2191</v>
      </c>
      <c r="K1078" s="134" t="s">
        <v>4586</v>
      </c>
      <c r="M1078" s="21" t="s">
        <v>3424</v>
      </c>
      <c r="N1078" s="21" t="s">
        <v>3785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2219</v>
      </c>
      <c r="D1079" s="1" t="s">
        <v>7</v>
      </c>
      <c r="E1079" s="16" t="s">
        <v>595</v>
      </c>
      <c r="F1079" s="16" t="s">
        <v>1003</v>
      </c>
      <c r="G1079" s="56">
        <v>0</v>
      </c>
      <c r="H1079" s="56">
        <v>0</v>
      </c>
      <c r="I1079" s="16" t="s">
        <v>1</v>
      </c>
      <c r="J1079" s="16" t="s">
        <v>2191</v>
      </c>
      <c r="K1079" s="134" t="s">
        <v>4586</v>
      </c>
      <c r="M1079" s="21" t="s">
        <v>3425</v>
      </c>
      <c r="N1079" s="21" t="s">
        <v>3785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2219</v>
      </c>
      <c r="D1080" s="1" t="s">
        <v>7</v>
      </c>
      <c r="E1080" s="16" t="s">
        <v>595</v>
      </c>
      <c r="F1080" s="16" t="s">
        <v>1004</v>
      </c>
      <c r="G1080" s="56">
        <v>0</v>
      </c>
      <c r="H1080" s="56">
        <v>0</v>
      </c>
      <c r="I1080" s="16" t="s">
        <v>1</v>
      </c>
      <c r="J1080" s="16" t="s">
        <v>2191</v>
      </c>
      <c r="K1080" s="134" t="s">
        <v>4586</v>
      </c>
      <c r="M1080" s="21" t="s">
        <v>3426</v>
      </c>
      <c r="N1080" s="21" t="s">
        <v>3785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2219</v>
      </c>
      <c r="D1081" s="1" t="s">
        <v>7</v>
      </c>
      <c r="E1081" s="16" t="s">
        <v>595</v>
      </c>
      <c r="F1081" s="16" t="s">
        <v>1005</v>
      </c>
      <c r="G1081" s="56">
        <v>0</v>
      </c>
      <c r="H1081" s="56">
        <v>0</v>
      </c>
      <c r="I1081" s="16" t="s">
        <v>1</v>
      </c>
      <c r="J1081" s="16" t="s">
        <v>2191</v>
      </c>
      <c r="K1081" s="134" t="s">
        <v>4586</v>
      </c>
      <c r="M1081" s="21" t="s">
        <v>3427</v>
      </c>
      <c r="N1081" s="21" t="s">
        <v>3785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2219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2191</v>
      </c>
      <c r="K1082" s="159" t="s">
        <v>4586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2219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2191</v>
      </c>
      <c r="K1083" s="159" t="s">
        <v>4586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2219</v>
      </c>
      <c r="D1084" s="1" t="s">
        <v>7</v>
      </c>
      <c r="E1084" s="16" t="s">
        <v>595</v>
      </c>
      <c r="F1084" s="16" t="s">
        <v>1006</v>
      </c>
      <c r="G1084" s="142">
        <v>0</v>
      </c>
      <c r="H1084" s="142">
        <v>0</v>
      </c>
      <c r="I1084" s="16" t="s">
        <v>1</v>
      </c>
      <c r="J1084" s="16" t="s">
        <v>2191</v>
      </c>
      <c r="K1084" s="134" t="s">
        <v>4586</v>
      </c>
      <c r="M1084" s="21" t="s">
        <v>3428</v>
      </c>
      <c r="N1084" s="21" t="s">
        <v>3785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2219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2191</v>
      </c>
      <c r="K1085" s="159" t="s">
        <v>4586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2219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2191</v>
      </c>
      <c r="K1086" s="159" t="s">
        <v>4586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2219</v>
      </c>
      <c r="D1087" s="1" t="s">
        <v>7</v>
      </c>
      <c r="E1087" s="16" t="s">
        <v>595</v>
      </c>
      <c r="F1087" s="16" t="s">
        <v>1007</v>
      </c>
      <c r="G1087" s="142">
        <v>0</v>
      </c>
      <c r="H1087" s="142">
        <v>0</v>
      </c>
      <c r="I1087" s="16" t="s">
        <v>1</v>
      </c>
      <c r="J1087" s="16" t="s">
        <v>2191</v>
      </c>
      <c r="K1087" s="134" t="s">
        <v>4586</v>
      </c>
      <c r="M1087" s="21" t="s">
        <v>3429</v>
      </c>
      <c r="N1087" s="21" t="s">
        <v>3785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2289</v>
      </c>
      <c r="D1088" s="1" t="s">
        <v>1690</v>
      </c>
      <c r="E1088" s="16" t="s">
        <v>595</v>
      </c>
      <c r="F1088" s="16" t="s">
        <v>1008</v>
      </c>
      <c r="G1088" s="56">
        <v>0</v>
      </c>
      <c r="H1088" s="56">
        <v>0</v>
      </c>
      <c r="I1088" s="16" t="s">
        <v>1</v>
      </c>
      <c r="J1088" s="16" t="s">
        <v>2191</v>
      </c>
      <c r="K1088" s="134" t="s">
        <v>4586</v>
      </c>
      <c r="M1088" s="21" t="s">
        <v>1690</v>
      </c>
      <c r="N1088" s="21" t="s">
        <v>3785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2289</v>
      </c>
      <c r="D1089" s="1" t="s">
        <v>1691</v>
      </c>
      <c r="E1089" s="16" t="s">
        <v>595</v>
      </c>
      <c r="F1089" s="16" t="s">
        <v>1009</v>
      </c>
      <c r="G1089" s="56">
        <v>0</v>
      </c>
      <c r="H1089" s="56">
        <v>0</v>
      </c>
      <c r="I1089" s="16" t="s">
        <v>1</v>
      </c>
      <c r="J1089" s="16" t="s">
        <v>2191</v>
      </c>
      <c r="K1089" s="134" t="s">
        <v>4586</v>
      </c>
      <c r="M1089" s="21" t="s">
        <v>1691</v>
      </c>
      <c r="N1089" s="21" t="s">
        <v>3785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2289</v>
      </c>
      <c r="D1090" s="1" t="s">
        <v>1692</v>
      </c>
      <c r="E1090" s="16" t="s">
        <v>595</v>
      </c>
      <c r="F1090" s="16" t="s">
        <v>1010</v>
      </c>
      <c r="G1090" s="56">
        <v>0</v>
      </c>
      <c r="H1090" s="56">
        <v>0</v>
      </c>
      <c r="I1090" s="16" t="s">
        <v>1</v>
      </c>
      <c r="J1090" s="16" t="s">
        <v>2191</v>
      </c>
      <c r="K1090" s="134" t="s">
        <v>4586</v>
      </c>
      <c r="M1090" s="21" t="s">
        <v>1692</v>
      </c>
      <c r="N1090" s="21" t="s">
        <v>3785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2289</v>
      </c>
      <c r="D1091" s="1" t="s">
        <v>1693</v>
      </c>
      <c r="E1091" s="16" t="s">
        <v>595</v>
      </c>
      <c r="F1091" s="16" t="s">
        <v>1011</v>
      </c>
      <c r="G1091" s="56">
        <v>0</v>
      </c>
      <c r="H1091" s="56">
        <v>0</v>
      </c>
      <c r="I1091" s="16" t="s">
        <v>1</v>
      </c>
      <c r="J1091" s="16" t="s">
        <v>2191</v>
      </c>
      <c r="K1091" s="134" t="s">
        <v>4586</v>
      </c>
      <c r="M1091" s="21" t="s">
        <v>1693</v>
      </c>
      <c r="N1091" s="21" t="s">
        <v>3785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2219</v>
      </c>
      <c r="D1092" s="1" t="s">
        <v>7</v>
      </c>
      <c r="E1092" s="16" t="s">
        <v>595</v>
      </c>
      <c r="F1092" s="16" t="s">
        <v>1012</v>
      </c>
      <c r="G1092" s="56">
        <v>0</v>
      </c>
      <c r="H1092" s="56">
        <v>0</v>
      </c>
      <c r="I1092" s="16" t="s">
        <v>1</v>
      </c>
      <c r="J1092" s="16" t="s">
        <v>2191</v>
      </c>
      <c r="K1092" s="134" t="s">
        <v>4586</v>
      </c>
      <c r="M1092" s="21" t="s">
        <v>3430</v>
      </c>
      <c r="N1092" s="21" t="s">
        <v>3785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2289</v>
      </c>
      <c r="D1093" s="1" t="s">
        <v>1694</v>
      </c>
      <c r="E1093" s="16" t="s">
        <v>595</v>
      </c>
      <c r="F1093" s="16" t="s">
        <v>509</v>
      </c>
      <c r="G1093" s="56">
        <v>0</v>
      </c>
      <c r="H1093" s="56">
        <v>0</v>
      </c>
      <c r="I1093" s="16" t="s">
        <v>1</v>
      </c>
      <c r="J1093" s="16" t="s">
        <v>2191</v>
      </c>
      <c r="K1093" s="134" t="s">
        <v>4586</v>
      </c>
      <c r="M1093" s="21" t="s">
        <v>1694</v>
      </c>
      <c r="N1093" s="21" t="s">
        <v>3785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2289</v>
      </c>
      <c r="D1094" s="1" t="s">
        <v>1695</v>
      </c>
      <c r="E1094" s="16" t="s">
        <v>595</v>
      </c>
      <c r="F1094" s="16" t="s">
        <v>1013</v>
      </c>
      <c r="G1094" s="56">
        <v>0</v>
      </c>
      <c r="H1094" s="56">
        <v>0</v>
      </c>
      <c r="I1094" s="16" t="s">
        <v>1</v>
      </c>
      <c r="J1094" s="16" t="s">
        <v>2191</v>
      </c>
      <c r="K1094" s="134" t="s">
        <v>4586</v>
      </c>
      <c r="M1094" s="21" t="s">
        <v>1695</v>
      </c>
      <c r="N1094" s="21" t="s">
        <v>3785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2219</v>
      </c>
      <c r="D1095" s="1" t="s">
        <v>7</v>
      </c>
      <c r="E1095" s="16" t="s">
        <v>595</v>
      </c>
      <c r="F1095" s="16" t="s">
        <v>1014</v>
      </c>
      <c r="G1095" s="56">
        <v>0</v>
      </c>
      <c r="H1095" s="56">
        <v>0</v>
      </c>
      <c r="I1095" s="16" t="s">
        <v>1</v>
      </c>
      <c r="J1095" s="16" t="s">
        <v>2191</v>
      </c>
      <c r="K1095" s="134" t="s">
        <v>4586</v>
      </c>
      <c r="M1095" s="21" t="s">
        <v>3431</v>
      </c>
      <c r="N1095" s="21" t="s">
        <v>3785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2289</v>
      </c>
      <c r="D1096" s="1" t="s">
        <v>1696</v>
      </c>
      <c r="E1096" s="16" t="s">
        <v>595</v>
      </c>
      <c r="F1096" s="16" t="s">
        <v>512</v>
      </c>
      <c r="G1096" s="56">
        <v>0</v>
      </c>
      <c r="H1096" s="56">
        <v>0</v>
      </c>
      <c r="I1096" s="16" t="s">
        <v>1</v>
      </c>
      <c r="J1096" s="16" t="s">
        <v>2191</v>
      </c>
      <c r="K1096" s="134" t="s">
        <v>4586</v>
      </c>
      <c r="M1096" s="21" t="s">
        <v>1696</v>
      </c>
      <c r="N1096" s="21" t="s">
        <v>3785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2219</v>
      </c>
      <c r="D1097" s="1" t="s">
        <v>7</v>
      </c>
      <c r="E1097" s="16" t="s">
        <v>595</v>
      </c>
      <c r="F1097" s="16" t="s">
        <v>1015</v>
      </c>
      <c r="G1097" s="56">
        <v>0</v>
      </c>
      <c r="H1097" s="56">
        <v>0</v>
      </c>
      <c r="I1097" s="16" t="s">
        <v>1</v>
      </c>
      <c r="J1097" s="16" t="s">
        <v>2191</v>
      </c>
      <c r="K1097" s="134" t="s">
        <v>4586</v>
      </c>
      <c r="M1097" s="21" t="s">
        <v>3432</v>
      </c>
      <c r="N1097" s="21" t="s">
        <v>3785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2219</v>
      </c>
      <c r="D1098" s="1" t="s">
        <v>7</v>
      </c>
      <c r="E1098" s="16" t="s">
        <v>595</v>
      </c>
      <c r="F1098" s="16" t="s">
        <v>1016</v>
      </c>
      <c r="G1098" s="56">
        <v>0</v>
      </c>
      <c r="H1098" s="56">
        <v>0</v>
      </c>
      <c r="I1098" s="16" t="s">
        <v>1</v>
      </c>
      <c r="J1098" s="16" t="s">
        <v>2191</v>
      </c>
      <c r="K1098" s="134" t="s">
        <v>4586</v>
      </c>
      <c r="M1098" s="21" t="s">
        <v>3433</v>
      </c>
      <c r="N1098" s="21" t="s">
        <v>3785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2219</v>
      </c>
      <c r="D1099" s="1" t="s">
        <v>7</v>
      </c>
      <c r="E1099" s="16" t="s">
        <v>595</v>
      </c>
      <c r="F1099" s="16" t="s">
        <v>1017</v>
      </c>
      <c r="G1099" s="56">
        <v>0</v>
      </c>
      <c r="H1099" s="56">
        <v>0</v>
      </c>
      <c r="I1099" s="16" t="s">
        <v>1</v>
      </c>
      <c r="J1099" s="16" t="s">
        <v>2191</v>
      </c>
      <c r="K1099" s="134" t="s">
        <v>4586</v>
      </c>
      <c r="M1099" s="21" t="s">
        <v>3434</v>
      </c>
      <c r="N1099" s="21" t="s">
        <v>3785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2219</v>
      </c>
      <c r="D1100" s="1" t="s">
        <v>7</v>
      </c>
      <c r="E1100" s="16" t="s">
        <v>595</v>
      </c>
      <c r="F1100" s="16" t="s">
        <v>1018</v>
      </c>
      <c r="G1100" s="56">
        <v>0</v>
      </c>
      <c r="H1100" s="56">
        <v>0</v>
      </c>
      <c r="I1100" s="16" t="s">
        <v>1</v>
      </c>
      <c r="J1100" s="16" t="s">
        <v>2191</v>
      </c>
      <c r="K1100" s="134" t="s">
        <v>4586</v>
      </c>
      <c r="M1100" s="21" t="s">
        <v>3435</v>
      </c>
      <c r="N1100" s="21" t="s">
        <v>3785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2289</v>
      </c>
      <c r="D1101" s="1" t="s">
        <v>1697</v>
      </c>
      <c r="E1101" s="16" t="s">
        <v>595</v>
      </c>
      <c r="F1101" s="16" t="s">
        <v>1019</v>
      </c>
      <c r="G1101" s="56">
        <v>0</v>
      </c>
      <c r="H1101" s="56">
        <v>0</v>
      </c>
      <c r="I1101" s="16" t="s">
        <v>1</v>
      </c>
      <c r="J1101" s="16" t="s">
        <v>2191</v>
      </c>
      <c r="K1101" s="134" t="s">
        <v>4586</v>
      </c>
      <c r="M1101" s="21" t="s">
        <v>1697</v>
      </c>
      <c r="N1101" s="21" t="s">
        <v>3785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2289</v>
      </c>
      <c r="D1102" s="1" t="s">
        <v>1698</v>
      </c>
      <c r="E1102" s="16" t="s">
        <v>595</v>
      </c>
      <c r="F1102" s="16" t="s">
        <v>1020</v>
      </c>
      <c r="G1102" s="56">
        <v>0</v>
      </c>
      <c r="H1102" s="56">
        <v>0</v>
      </c>
      <c r="I1102" s="16" t="s">
        <v>1</v>
      </c>
      <c r="J1102" s="16" t="s">
        <v>2191</v>
      </c>
      <c r="K1102" s="134" t="s">
        <v>4586</v>
      </c>
      <c r="M1102" s="21" t="s">
        <v>1698</v>
      </c>
      <c r="N1102" s="21" t="s">
        <v>3785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2219</v>
      </c>
      <c r="D1103" s="1" t="s">
        <v>7</v>
      </c>
      <c r="E1103" s="16" t="s">
        <v>595</v>
      </c>
      <c r="F1103" s="16" t="s">
        <v>1021</v>
      </c>
      <c r="G1103" s="56">
        <v>0</v>
      </c>
      <c r="H1103" s="56">
        <v>0</v>
      </c>
      <c r="I1103" s="16" t="s">
        <v>1</v>
      </c>
      <c r="J1103" s="16" t="s">
        <v>2191</v>
      </c>
      <c r="K1103" s="134" t="s">
        <v>4586</v>
      </c>
      <c r="M1103" s="21" t="s">
        <v>3436</v>
      </c>
      <c r="N1103" s="21" t="s">
        <v>3785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2219</v>
      </c>
      <c r="D1104" s="1" t="s">
        <v>7</v>
      </c>
      <c r="E1104" s="16" t="s">
        <v>595</v>
      </c>
      <c r="F1104" s="16" t="s">
        <v>1022</v>
      </c>
      <c r="G1104" s="56">
        <v>0</v>
      </c>
      <c r="H1104" s="56">
        <v>0</v>
      </c>
      <c r="I1104" s="16" t="s">
        <v>1</v>
      </c>
      <c r="J1104" s="16" t="s">
        <v>2191</v>
      </c>
      <c r="K1104" s="134" t="s">
        <v>4586</v>
      </c>
      <c r="M1104" s="21" t="s">
        <v>3437</v>
      </c>
      <c r="N1104" s="21" t="s">
        <v>3785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2289</v>
      </c>
      <c r="D1105" s="1" t="s">
        <v>1699</v>
      </c>
      <c r="E1105" s="16" t="s">
        <v>595</v>
      </c>
      <c r="F1105" s="16" t="s">
        <v>506</v>
      </c>
      <c r="G1105" s="56">
        <v>0</v>
      </c>
      <c r="H1105" s="56">
        <v>0</v>
      </c>
      <c r="I1105" s="16" t="s">
        <v>1</v>
      </c>
      <c r="J1105" s="16" t="s">
        <v>2191</v>
      </c>
      <c r="K1105" s="134" t="s">
        <v>4586</v>
      </c>
      <c r="M1105" s="21" t="s">
        <v>1699</v>
      </c>
      <c r="N1105" s="21" t="s">
        <v>3785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2219</v>
      </c>
      <c r="D1106" s="1" t="s">
        <v>7</v>
      </c>
      <c r="E1106" s="16" t="s">
        <v>595</v>
      </c>
      <c r="F1106" s="16" t="s">
        <v>1023</v>
      </c>
      <c r="G1106" s="56">
        <v>0</v>
      </c>
      <c r="H1106" s="56">
        <v>0</v>
      </c>
      <c r="I1106" s="16" t="s">
        <v>1</v>
      </c>
      <c r="J1106" s="16" t="s">
        <v>2191</v>
      </c>
      <c r="K1106" s="134" t="s">
        <v>4586</v>
      </c>
      <c r="M1106" s="21" t="s">
        <v>3438</v>
      </c>
      <c r="N1106" s="21" t="s">
        <v>3785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2219</v>
      </c>
      <c r="D1107" s="1" t="s">
        <v>7</v>
      </c>
      <c r="E1107" s="16" t="s">
        <v>595</v>
      </c>
      <c r="F1107" s="16" t="s">
        <v>1024</v>
      </c>
      <c r="G1107" s="56">
        <v>0</v>
      </c>
      <c r="H1107" s="56">
        <v>0</v>
      </c>
      <c r="I1107" s="16" t="s">
        <v>1</v>
      </c>
      <c r="J1107" s="16" t="s">
        <v>2191</v>
      </c>
      <c r="K1107" s="134" t="s">
        <v>4586</v>
      </c>
      <c r="M1107" s="21" t="s">
        <v>3439</v>
      </c>
      <c r="N1107" s="21" t="s">
        <v>3785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2219</v>
      </c>
      <c r="D1108" s="1" t="s">
        <v>7</v>
      </c>
      <c r="E1108" s="16" t="s">
        <v>595</v>
      </c>
      <c r="F1108" s="16" t="s">
        <v>1025</v>
      </c>
      <c r="G1108" s="56">
        <v>0</v>
      </c>
      <c r="H1108" s="56">
        <v>0</v>
      </c>
      <c r="I1108" s="16" t="s">
        <v>1</v>
      </c>
      <c r="J1108" s="16" t="s">
        <v>2191</v>
      </c>
      <c r="K1108" s="134" t="s">
        <v>4586</v>
      </c>
      <c r="M1108" s="21" t="s">
        <v>3440</v>
      </c>
      <c r="N1108" s="21" t="s">
        <v>3785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2219</v>
      </c>
      <c r="D1109" s="1" t="s">
        <v>7</v>
      </c>
      <c r="E1109" s="16" t="s">
        <v>595</v>
      </c>
      <c r="F1109" s="16" t="s">
        <v>1026</v>
      </c>
      <c r="G1109" s="56">
        <v>0</v>
      </c>
      <c r="H1109" s="56">
        <v>0</v>
      </c>
      <c r="I1109" s="16" t="s">
        <v>1</v>
      </c>
      <c r="J1109" s="16" t="s">
        <v>2191</v>
      </c>
      <c r="K1109" s="134" t="s">
        <v>4586</v>
      </c>
      <c r="M1109" s="21" t="s">
        <v>3441</v>
      </c>
      <c r="N1109" s="21" t="s">
        <v>3785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2289</v>
      </c>
      <c r="D1110" s="1" t="s">
        <v>1700</v>
      </c>
      <c r="E1110" s="16" t="s">
        <v>595</v>
      </c>
      <c r="F1110" s="16" t="s">
        <v>1027</v>
      </c>
      <c r="G1110" s="56">
        <v>0</v>
      </c>
      <c r="H1110" s="56">
        <v>0</v>
      </c>
      <c r="I1110" s="16" t="s">
        <v>1</v>
      </c>
      <c r="J1110" s="16" t="s">
        <v>2191</v>
      </c>
      <c r="K1110" s="134" t="s">
        <v>4586</v>
      </c>
      <c r="M1110" s="21" t="s">
        <v>1700</v>
      </c>
      <c r="N1110" s="21" t="s">
        <v>3785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2219</v>
      </c>
      <c r="D1111" s="1" t="s">
        <v>7</v>
      </c>
      <c r="E1111" s="16" t="s">
        <v>595</v>
      </c>
      <c r="F1111" s="16" t="s">
        <v>1028</v>
      </c>
      <c r="G1111" s="56">
        <v>0</v>
      </c>
      <c r="H1111" s="56">
        <v>0</v>
      </c>
      <c r="I1111" s="16" t="s">
        <v>1</v>
      </c>
      <c r="J1111" s="16" t="s">
        <v>2191</v>
      </c>
      <c r="K1111" s="134" t="s">
        <v>4586</v>
      </c>
      <c r="M1111" s="21" t="s">
        <v>3442</v>
      </c>
      <c r="N1111" s="21" t="s">
        <v>3785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2289</v>
      </c>
      <c r="D1112" s="1" t="s">
        <v>1701</v>
      </c>
      <c r="E1112" s="16" t="s">
        <v>595</v>
      </c>
      <c r="F1112" s="16" t="s">
        <v>1029</v>
      </c>
      <c r="G1112" s="56">
        <v>0</v>
      </c>
      <c r="H1112" s="56">
        <v>0</v>
      </c>
      <c r="I1112" s="16" t="s">
        <v>1</v>
      </c>
      <c r="J1112" s="16" t="s">
        <v>2191</v>
      </c>
      <c r="K1112" s="134" t="s">
        <v>4586</v>
      </c>
      <c r="M1112" s="21" t="s">
        <v>1701</v>
      </c>
      <c r="N1112" s="21" t="s">
        <v>3785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2289</v>
      </c>
      <c r="D1113" s="1" t="s">
        <v>1702</v>
      </c>
      <c r="E1113" s="16" t="s">
        <v>595</v>
      </c>
      <c r="F1113" s="16" t="s">
        <v>1030</v>
      </c>
      <c r="G1113" s="56">
        <v>0</v>
      </c>
      <c r="H1113" s="56">
        <v>0</v>
      </c>
      <c r="I1113" s="16" t="s">
        <v>1</v>
      </c>
      <c r="J1113" s="16" t="s">
        <v>2191</v>
      </c>
      <c r="K1113" s="134" t="s">
        <v>4586</v>
      </c>
      <c r="L1113" s="151"/>
      <c r="M1113" s="21" t="s">
        <v>1702</v>
      </c>
      <c r="N1113" s="21" t="s">
        <v>3785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2289</v>
      </c>
      <c r="D1114" s="1" t="s">
        <v>1703</v>
      </c>
      <c r="E1114" s="16" t="s">
        <v>595</v>
      </c>
      <c r="F1114" s="16" t="s">
        <v>1031</v>
      </c>
      <c r="G1114" s="56">
        <v>0</v>
      </c>
      <c r="H1114" s="56">
        <v>0</v>
      </c>
      <c r="I1114" s="16" t="s">
        <v>1</v>
      </c>
      <c r="J1114" s="16" t="s">
        <v>2191</v>
      </c>
      <c r="K1114" s="134" t="s">
        <v>4586</v>
      </c>
      <c r="M1114" s="21" t="s">
        <v>1703</v>
      </c>
      <c r="N1114" s="21" t="s">
        <v>3785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2289</v>
      </c>
      <c r="D1115" s="1" t="s">
        <v>1704</v>
      </c>
      <c r="E1115" s="16" t="s">
        <v>595</v>
      </c>
      <c r="F1115" s="16" t="s">
        <v>1032</v>
      </c>
      <c r="G1115" s="56">
        <v>0</v>
      </c>
      <c r="H1115" s="56">
        <v>0</v>
      </c>
      <c r="I1115" s="16" t="s">
        <v>1</v>
      </c>
      <c r="J1115" s="16" t="s">
        <v>2191</v>
      </c>
      <c r="K1115" s="134" t="s">
        <v>4586</v>
      </c>
      <c r="M1115" s="21" t="s">
        <v>1704</v>
      </c>
      <c r="N1115" s="21" t="s">
        <v>3785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2289</v>
      </c>
      <c r="D1116" s="1" t="s">
        <v>1705</v>
      </c>
      <c r="E1116" s="16" t="s">
        <v>595</v>
      </c>
      <c r="F1116" s="16" t="s">
        <v>1033</v>
      </c>
      <c r="G1116" s="56">
        <v>0</v>
      </c>
      <c r="H1116" s="56">
        <v>0</v>
      </c>
      <c r="I1116" s="16" t="s">
        <v>1</v>
      </c>
      <c r="J1116" s="16" t="s">
        <v>2191</v>
      </c>
      <c r="K1116" s="134" t="s">
        <v>4586</v>
      </c>
      <c r="M1116" s="21" t="s">
        <v>1705</v>
      </c>
      <c r="N1116" s="21" t="s">
        <v>3785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2219</v>
      </c>
      <c r="D1117" s="1" t="s">
        <v>7</v>
      </c>
      <c r="E1117" s="16" t="s">
        <v>595</v>
      </c>
      <c r="F1117" s="16" t="s">
        <v>1034</v>
      </c>
      <c r="G1117" s="56">
        <v>0</v>
      </c>
      <c r="H1117" s="56">
        <v>0</v>
      </c>
      <c r="I1117" s="16" t="s">
        <v>1</v>
      </c>
      <c r="J1117" s="16" t="s">
        <v>2191</v>
      </c>
      <c r="K1117" s="134" t="s">
        <v>4586</v>
      </c>
      <c r="M1117" s="21" t="s">
        <v>3443</v>
      </c>
      <c r="N1117" s="21" t="s">
        <v>3785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2289</v>
      </c>
      <c r="D1118" s="1" t="s">
        <v>1706</v>
      </c>
      <c r="E1118" s="16" t="s">
        <v>595</v>
      </c>
      <c r="F1118" s="16" t="s">
        <v>1035</v>
      </c>
      <c r="G1118" s="56">
        <v>0</v>
      </c>
      <c r="H1118" s="56">
        <v>0</v>
      </c>
      <c r="I1118" s="16" t="s">
        <v>1</v>
      </c>
      <c r="J1118" s="16" t="s">
        <v>2191</v>
      </c>
      <c r="K1118" s="134" t="s">
        <v>4586</v>
      </c>
      <c r="M1118" s="21" t="s">
        <v>1706</v>
      </c>
      <c r="N1118" s="21" t="s">
        <v>3785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2289</v>
      </c>
      <c r="D1119" s="1" t="s">
        <v>1707</v>
      </c>
      <c r="E1119" s="16" t="s">
        <v>595</v>
      </c>
      <c r="F1119" s="16" t="s">
        <v>1036</v>
      </c>
      <c r="G1119" s="56">
        <v>0</v>
      </c>
      <c r="H1119" s="56">
        <v>0</v>
      </c>
      <c r="I1119" s="16" t="s">
        <v>1</v>
      </c>
      <c r="J1119" s="16" t="s">
        <v>2191</v>
      </c>
      <c r="K1119" s="134" t="s">
        <v>4586</v>
      </c>
      <c r="M1119" s="21" t="s">
        <v>1707</v>
      </c>
      <c r="N1119" s="21" t="s">
        <v>3785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2219</v>
      </c>
      <c r="D1120" s="1" t="s">
        <v>7</v>
      </c>
      <c r="E1120" s="16" t="s">
        <v>595</v>
      </c>
      <c r="F1120" s="16" t="s">
        <v>1037</v>
      </c>
      <c r="G1120" s="56">
        <v>0</v>
      </c>
      <c r="H1120" s="56">
        <v>0</v>
      </c>
      <c r="I1120" s="16" t="s">
        <v>1</v>
      </c>
      <c r="J1120" s="16" t="s">
        <v>2191</v>
      </c>
      <c r="K1120" s="134" t="s">
        <v>4586</v>
      </c>
      <c r="M1120" s="21" t="s">
        <v>3444</v>
      </c>
      <c r="N1120" s="21" t="s">
        <v>3785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2219</v>
      </c>
      <c r="D1121" s="1" t="s">
        <v>7</v>
      </c>
      <c r="E1121" s="16" t="s">
        <v>595</v>
      </c>
      <c r="F1121" s="16" t="s">
        <v>1038</v>
      </c>
      <c r="G1121" s="56">
        <v>0</v>
      </c>
      <c r="H1121" s="56">
        <v>0</v>
      </c>
      <c r="I1121" s="16" t="s">
        <v>1</v>
      </c>
      <c r="J1121" s="16" t="s">
        <v>2191</v>
      </c>
      <c r="K1121" s="134" t="s">
        <v>4586</v>
      </c>
      <c r="M1121" s="21" t="s">
        <v>3445</v>
      </c>
      <c r="N1121" s="21" t="s">
        <v>3785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2289</v>
      </c>
      <c r="D1122" s="1" t="s">
        <v>1708</v>
      </c>
      <c r="E1122" s="16" t="s">
        <v>595</v>
      </c>
      <c r="F1122" s="16" t="s">
        <v>1039</v>
      </c>
      <c r="G1122" s="56">
        <v>0</v>
      </c>
      <c r="H1122" s="56">
        <v>0</v>
      </c>
      <c r="I1122" s="16" t="s">
        <v>1</v>
      </c>
      <c r="J1122" s="16" t="s">
        <v>2191</v>
      </c>
      <c r="K1122" s="134" t="s">
        <v>4586</v>
      </c>
      <c r="M1122" s="21" t="s">
        <v>1708</v>
      </c>
      <c r="N1122" s="21" t="s">
        <v>3785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2219</v>
      </c>
      <c r="D1123" s="1" t="s">
        <v>7</v>
      </c>
      <c r="E1123" s="16" t="s">
        <v>595</v>
      </c>
      <c r="F1123" s="16" t="s">
        <v>1040</v>
      </c>
      <c r="G1123" s="56">
        <v>0</v>
      </c>
      <c r="H1123" s="56">
        <v>0</v>
      </c>
      <c r="I1123" s="16" t="s">
        <v>1</v>
      </c>
      <c r="J1123" s="16" t="s">
        <v>2191</v>
      </c>
      <c r="K1123" s="134" t="s">
        <v>4586</v>
      </c>
      <c r="M1123" s="21" t="s">
        <v>3446</v>
      </c>
      <c r="N1123" s="21" t="s">
        <v>3785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2289</v>
      </c>
      <c r="D1124" s="1" t="s">
        <v>1709</v>
      </c>
      <c r="E1124" s="16" t="s">
        <v>595</v>
      </c>
      <c r="F1124" s="16" t="s">
        <v>1041</v>
      </c>
      <c r="G1124" s="56">
        <v>0</v>
      </c>
      <c r="H1124" s="56">
        <v>0</v>
      </c>
      <c r="I1124" s="16" t="s">
        <v>1</v>
      </c>
      <c r="J1124" s="16" t="s">
        <v>2191</v>
      </c>
      <c r="K1124" s="134" t="s">
        <v>4586</v>
      </c>
      <c r="M1124" s="21" t="s">
        <v>1709</v>
      </c>
      <c r="N1124" s="21" t="s">
        <v>3785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2219</v>
      </c>
      <c r="D1125" s="1" t="s">
        <v>7</v>
      </c>
      <c r="E1125" s="16" t="s">
        <v>595</v>
      </c>
      <c r="F1125" s="16" t="s">
        <v>1042</v>
      </c>
      <c r="G1125" s="56">
        <v>0</v>
      </c>
      <c r="H1125" s="56">
        <v>0</v>
      </c>
      <c r="I1125" s="16" t="s">
        <v>1</v>
      </c>
      <c r="J1125" s="16" t="s">
        <v>2191</v>
      </c>
      <c r="K1125" s="134" t="s">
        <v>4586</v>
      </c>
      <c r="M1125" s="21" t="s">
        <v>3447</v>
      </c>
      <c r="N1125" s="21" t="s">
        <v>3785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2219</v>
      </c>
      <c r="D1126" s="1" t="s">
        <v>7</v>
      </c>
      <c r="E1126" s="16" t="s">
        <v>595</v>
      </c>
      <c r="F1126" s="16" t="s">
        <v>1043</v>
      </c>
      <c r="G1126" s="56">
        <v>0</v>
      </c>
      <c r="H1126" s="56">
        <v>0</v>
      </c>
      <c r="I1126" s="16" t="s">
        <v>1</v>
      </c>
      <c r="J1126" s="16" t="s">
        <v>2191</v>
      </c>
      <c r="K1126" s="134" t="s">
        <v>4586</v>
      </c>
      <c r="M1126" s="21" t="s">
        <v>3448</v>
      </c>
      <c r="N1126" s="21" t="s">
        <v>3785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2219</v>
      </c>
      <c r="D1127" s="1" t="s">
        <v>7</v>
      </c>
      <c r="E1127" s="16" t="s">
        <v>595</v>
      </c>
      <c r="F1127" s="16" t="s">
        <v>1044</v>
      </c>
      <c r="G1127" s="56">
        <v>0</v>
      </c>
      <c r="H1127" s="56">
        <v>0</v>
      </c>
      <c r="I1127" s="16" t="s">
        <v>1</v>
      </c>
      <c r="J1127" s="16" t="s">
        <v>2191</v>
      </c>
      <c r="K1127" s="134" t="s">
        <v>4586</v>
      </c>
      <c r="M1127" s="21" t="s">
        <v>3449</v>
      </c>
      <c r="N1127" s="21" t="s">
        <v>3785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2289</v>
      </c>
      <c r="D1128" s="1" t="s">
        <v>1710</v>
      </c>
      <c r="E1128" s="16" t="s">
        <v>595</v>
      </c>
      <c r="F1128" s="16" t="s">
        <v>1045</v>
      </c>
      <c r="G1128" s="56">
        <v>0</v>
      </c>
      <c r="H1128" s="56">
        <v>0</v>
      </c>
      <c r="I1128" s="16" t="s">
        <v>1</v>
      </c>
      <c r="J1128" s="16" t="s">
        <v>2191</v>
      </c>
      <c r="K1128" s="134" t="s">
        <v>4586</v>
      </c>
      <c r="M1128" s="21" t="s">
        <v>1710</v>
      </c>
      <c r="N1128" s="21" t="s">
        <v>3785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2289</v>
      </c>
      <c r="D1129" s="1" t="s">
        <v>1711</v>
      </c>
      <c r="E1129" s="16" t="s">
        <v>595</v>
      </c>
      <c r="F1129" s="16" t="s">
        <v>1046</v>
      </c>
      <c r="G1129" s="56">
        <v>0</v>
      </c>
      <c r="H1129" s="56">
        <v>0</v>
      </c>
      <c r="I1129" s="16" t="s">
        <v>1</v>
      </c>
      <c r="J1129" s="16" t="s">
        <v>2191</v>
      </c>
      <c r="K1129" s="134" t="s">
        <v>4586</v>
      </c>
      <c r="M1129" s="21" t="s">
        <v>1711</v>
      </c>
      <c r="N1129" s="21" t="s">
        <v>3785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2289</v>
      </c>
      <c r="D1130" s="1" t="s">
        <v>1712</v>
      </c>
      <c r="E1130" s="16" t="s">
        <v>595</v>
      </c>
      <c r="F1130" s="16" t="s">
        <v>1047</v>
      </c>
      <c r="G1130" s="56">
        <v>0</v>
      </c>
      <c r="H1130" s="56">
        <v>0</v>
      </c>
      <c r="I1130" s="16" t="s">
        <v>1</v>
      </c>
      <c r="J1130" s="16" t="s">
        <v>2191</v>
      </c>
      <c r="K1130" s="134" t="s">
        <v>4586</v>
      </c>
      <c r="M1130" s="21" t="s">
        <v>1712</v>
      </c>
      <c r="N1130" s="21" t="s">
        <v>3785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2219</v>
      </c>
      <c r="D1131" s="1" t="s">
        <v>7</v>
      </c>
      <c r="E1131" s="16" t="s">
        <v>595</v>
      </c>
      <c r="F1131" s="16" t="s">
        <v>1048</v>
      </c>
      <c r="G1131" s="56">
        <v>0</v>
      </c>
      <c r="H1131" s="56">
        <v>0</v>
      </c>
      <c r="I1131" s="16" t="s">
        <v>1</v>
      </c>
      <c r="J1131" s="16" t="s">
        <v>2191</v>
      </c>
      <c r="K1131" s="134" t="s">
        <v>4586</v>
      </c>
      <c r="M1131" s="21" t="s">
        <v>3450</v>
      </c>
      <c r="N1131" s="21" t="s">
        <v>3785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2219</v>
      </c>
      <c r="D1132" s="1" t="s">
        <v>7</v>
      </c>
      <c r="E1132" s="16" t="s">
        <v>595</v>
      </c>
      <c r="F1132" s="16" t="s">
        <v>1049</v>
      </c>
      <c r="G1132" s="56">
        <v>0</v>
      </c>
      <c r="H1132" s="56">
        <v>0</v>
      </c>
      <c r="I1132" s="16" t="s">
        <v>1</v>
      </c>
      <c r="J1132" s="16" t="s">
        <v>2191</v>
      </c>
      <c r="K1132" s="134" t="s">
        <v>4586</v>
      </c>
      <c r="M1132" s="21" t="s">
        <v>3451</v>
      </c>
      <c r="N1132" s="21" t="s">
        <v>3785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2219</v>
      </c>
      <c r="D1133" s="1" t="s">
        <v>7</v>
      </c>
      <c r="E1133" s="16" t="s">
        <v>595</v>
      </c>
      <c r="F1133" s="16" t="s">
        <v>1050</v>
      </c>
      <c r="G1133" s="56">
        <v>0</v>
      </c>
      <c r="H1133" s="56">
        <v>0</v>
      </c>
      <c r="I1133" s="16" t="s">
        <v>1</v>
      </c>
      <c r="J1133" s="16" t="s">
        <v>2191</v>
      </c>
      <c r="K1133" s="134" t="s">
        <v>4586</v>
      </c>
      <c r="M1133" s="21" t="s">
        <v>3452</v>
      </c>
      <c r="N1133" s="21" t="s">
        <v>3785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2219</v>
      </c>
      <c r="D1134" s="1" t="s">
        <v>7</v>
      </c>
      <c r="E1134" s="16" t="s">
        <v>595</v>
      </c>
      <c r="F1134" s="16" t="s">
        <v>1051</v>
      </c>
      <c r="G1134" s="56">
        <v>0</v>
      </c>
      <c r="H1134" s="56">
        <v>0</v>
      </c>
      <c r="I1134" s="16" t="s">
        <v>1</v>
      </c>
      <c r="J1134" s="16" t="s">
        <v>2191</v>
      </c>
      <c r="K1134" s="134" t="s">
        <v>4586</v>
      </c>
      <c r="M1134" s="21" t="s">
        <v>3453</v>
      </c>
      <c r="N1134" s="21" t="s">
        <v>3785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2219</v>
      </c>
      <c r="D1135" s="1" t="s">
        <v>7</v>
      </c>
      <c r="E1135" s="16" t="s">
        <v>595</v>
      </c>
      <c r="F1135" s="16" t="s">
        <v>1052</v>
      </c>
      <c r="G1135" s="56">
        <v>0</v>
      </c>
      <c r="H1135" s="56">
        <v>0</v>
      </c>
      <c r="I1135" s="16" t="s">
        <v>1</v>
      </c>
      <c r="J1135" s="16" t="s">
        <v>2191</v>
      </c>
      <c r="K1135" s="134" t="s">
        <v>4586</v>
      </c>
      <c r="M1135" s="21" t="s">
        <v>3454</v>
      </c>
      <c r="N1135" s="21" t="s">
        <v>3785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2219</v>
      </c>
      <c r="D1136" s="1" t="s">
        <v>7</v>
      </c>
      <c r="E1136" s="16" t="s">
        <v>595</v>
      </c>
      <c r="F1136" s="16" t="s">
        <v>1053</v>
      </c>
      <c r="G1136" s="56">
        <v>0</v>
      </c>
      <c r="H1136" s="56">
        <v>0</v>
      </c>
      <c r="I1136" s="16" t="s">
        <v>1</v>
      </c>
      <c r="J1136" s="16" t="s">
        <v>2191</v>
      </c>
      <c r="K1136" s="134" t="s">
        <v>4586</v>
      </c>
      <c r="M1136" s="21" t="s">
        <v>3455</v>
      </c>
      <c r="N1136" s="21" t="s">
        <v>3785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2219</v>
      </c>
      <c r="D1137" s="1" t="s">
        <v>7</v>
      </c>
      <c r="E1137" s="16" t="s">
        <v>595</v>
      </c>
      <c r="F1137" s="16" t="s">
        <v>1054</v>
      </c>
      <c r="G1137" s="56">
        <v>0</v>
      </c>
      <c r="H1137" s="56">
        <v>0</v>
      </c>
      <c r="I1137" s="16" t="s">
        <v>1</v>
      </c>
      <c r="J1137" s="16" t="s">
        <v>2191</v>
      </c>
      <c r="K1137" s="134" t="s">
        <v>4586</v>
      </c>
      <c r="M1137" s="21" t="s">
        <v>3456</v>
      </c>
      <c r="N1137" s="21" t="s">
        <v>3785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2219</v>
      </c>
      <c r="D1138" s="1" t="s">
        <v>7</v>
      </c>
      <c r="E1138" s="16" t="s">
        <v>595</v>
      </c>
      <c r="F1138" s="16" t="s">
        <v>1055</v>
      </c>
      <c r="G1138" s="56">
        <v>0</v>
      </c>
      <c r="H1138" s="56">
        <v>0</v>
      </c>
      <c r="I1138" s="16" t="s">
        <v>1</v>
      </c>
      <c r="J1138" s="16" t="s">
        <v>2191</v>
      </c>
      <c r="K1138" s="134" t="s">
        <v>4586</v>
      </c>
      <c r="M1138" s="21" t="s">
        <v>3457</v>
      </c>
      <c r="N1138" s="21" t="s">
        <v>3785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2219</v>
      </c>
      <c r="D1139" s="1" t="s">
        <v>7</v>
      </c>
      <c r="E1139" s="16" t="s">
        <v>595</v>
      </c>
      <c r="F1139" s="16" t="s">
        <v>1056</v>
      </c>
      <c r="G1139" s="56">
        <v>0</v>
      </c>
      <c r="H1139" s="56">
        <v>0</v>
      </c>
      <c r="I1139" s="16" t="s">
        <v>1</v>
      </c>
      <c r="J1139" s="16" t="s">
        <v>2191</v>
      </c>
      <c r="K1139" s="134" t="s">
        <v>4586</v>
      </c>
      <c r="M1139" s="21" t="s">
        <v>3458</v>
      </c>
      <c r="N1139" s="21" t="s">
        <v>3785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2219</v>
      </c>
      <c r="D1140" s="1" t="s">
        <v>7</v>
      </c>
      <c r="E1140" s="16" t="s">
        <v>595</v>
      </c>
      <c r="F1140" s="16" t="s">
        <v>1057</v>
      </c>
      <c r="G1140" s="56">
        <v>0</v>
      </c>
      <c r="H1140" s="56">
        <v>0</v>
      </c>
      <c r="I1140" s="16" t="s">
        <v>1</v>
      </c>
      <c r="J1140" s="16" t="s">
        <v>2191</v>
      </c>
      <c r="K1140" s="134" t="s">
        <v>4586</v>
      </c>
      <c r="M1140" s="21" t="s">
        <v>3459</v>
      </c>
      <c r="N1140" s="21" t="s">
        <v>3785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2219</v>
      </c>
      <c r="D1141" s="1" t="s">
        <v>7</v>
      </c>
      <c r="E1141" s="16" t="s">
        <v>595</v>
      </c>
      <c r="F1141" s="16" t="s">
        <v>1058</v>
      </c>
      <c r="G1141" s="56">
        <v>0</v>
      </c>
      <c r="H1141" s="56">
        <v>0</v>
      </c>
      <c r="I1141" s="16" t="s">
        <v>1</v>
      </c>
      <c r="J1141" s="16" t="s">
        <v>2191</v>
      </c>
      <c r="K1141" s="134" t="s">
        <v>4586</v>
      </c>
      <c r="M1141" s="21" t="s">
        <v>3460</v>
      </c>
      <c r="N1141" s="21" t="s">
        <v>3785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2219</v>
      </c>
      <c r="D1142" s="1" t="s">
        <v>7</v>
      </c>
      <c r="E1142" s="16" t="s">
        <v>595</v>
      </c>
      <c r="F1142" s="16" t="s">
        <v>1059</v>
      </c>
      <c r="G1142" s="56">
        <v>0</v>
      </c>
      <c r="H1142" s="56">
        <v>0</v>
      </c>
      <c r="I1142" s="16" t="s">
        <v>1</v>
      </c>
      <c r="J1142" s="16" t="s">
        <v>2191</v>
      </c>
      <c r="K1142" s="134" t="s">
        <v>4586</v>
      </c>
      <c r="M1142" s="21" t="s">
        <v>3461</v>
      </c>
      <c r="N1142" s="21" t="s">
        <v>3785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2219</v>
      </c>
      <c r="D1143" s="1" t="s">
        <v>7</v>
      </c>
      <c r="E1143" s="16" t="s">
        <v>595</v>
      </c>
      <c r="F1143" s="16" t="s">
        <v>1060</v>
      </c>
      <c r="G1143" s="56">
        <v>0</v>
      </c>
      <c r="H1143" s="56">
        <v>0</v>
      </c>
      <c r="I1143" s="16" t="s">
        <v>1</v>
      </c>
      <c r="J1143" s="16" t="s">
        <v>2191</v>
      </c>
      <c r="K1143" s="134" t="s">
        <v>4586</v>
      </c>
      <c r="M1143" s="21" t="s">
        <v>3462</v>
      </c>
      <c r="N1143" s="21" t="s">
        <v>3785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2289</v>
      </c>
      <c r="D1144" s="1" t="s">
        <v>1713</v>
      </c>
      <c r="E1144" s="16" t="s">
        <v>595</v>
      </c>
      <c r="F1144" s="16" t="s">
        <v>1061</v>
      </c>
      <c r="G1144" s="56">
        <v>0</v>
      </c>
      <c r="H1144" s="56">
        <v>0</v>
      </c>
      <c r="I1144" s="16" t="s">
        <v>1</v>
      </c>
      <c r="J1144" s="16" t="s">
        <v>2191</v>
      </c>
      <c r="K1144" s="134" t="s">
        <v>4586</v>
      </c>
      <c r="M1144" s="21" t="s">
        <v>1713</v>
      </c>
      <c r="N1144" s="21" t="s">
        <v>3785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2289</v>
      </c>
      <c r="D1145" s="1" t="s">
        <v>1714</v>
      </c>
      <c r="E1145" s="16" t="s">
        <v>595</v>
      </c>
      <c r="F1145" s="16" t="s">
        <v>1062</v>
      </c>
      <c r="G1145" s="56">
        <v>0</v>
      </c>
      <c r="H1145" s="56">
        <v>0</v>
      </c>
      <c r="I1145" s="16" t="s">
        <v>1</v>
      </c>
      <c r="J1145" s="16" t="s">
        <v>2191</v>
      </c>
      <c r="K1145" s="134" t="s">
        <v>4586</v>
      </c>
      <c r="M1145" s="21" t="s">
        <v>1714</v>
      </c>
      <c r="N1145" s="21" t="s">
        <v>3785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2289</v>
      </c>
      <c r="D1146" s="1" t="s">
        <v>1715</v>
      </c>
      <c r="E1146" s="16" t="s">
        <v>595</v>
      </c>
      <c r="F1146" s="16" t="s">
        <v>1063</v>
      </c>
      <c r="G1146" s="56">
        <v>0</v>
      </c>
      <c r="H1146" s="56">
        <v>0</v>
      </c>
      <c r="I1146" s="16" t="s">
        <v>1</v>
      </c>
      <c r="J1146" s="16" t="s">
        <v>2191</v>
      </c>
      <c r="K1146" s="134" t="s">
        <v>4586</v>
      </c>
      <c r="M1146" s="21" t="s">
        <v>1715</v>
      </c>
      <c r="N1146" s="21" t="s">
        <v>3785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2219</v>
      </c>
      <c r="D1147" s="1" t="s">
        <v>7</v>
      </c>
      <c r="E1147" s="16" t="s">
        <v>595</v>
      </c>
      <c r="F1147" s="16" t="s">
        <v>1064</v>
      </c>
      <c r="G1147" s="56">
        <v>0</v>
      </c>
      <c r="H1147" s="56">
        <v>0</v>
      </c>
      <c r="I1147" s="16" t="s">
        <v>1</v>
      </c>
      <c r="J1147" s="16" t="s">
        <v>2191</v>
      </c>
      <c r="K1147" s="134" t="s">
        <v>4586</v>
      </c>
      <c r="M1147" s="21" t="s">
        <v>3463</v>
      </c>
      <c r="N1147" s="21" t="s">
        <v>3785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2219</v>
      </c>
      <c r="D1148" s="1" t="s">
        <v>7</v>
      </c>
      <c r="E1148" s="16" t="s">
        <v>595</v>
      </c>
      <c r="F1148" s="16" t="s">
        <v>1065</v>
      </c>
      <c r="G1148" s="56">
        <v>0</v>
      </c>
      <c r="H1148" s="56">
        <v>0</v>
      </c>
      <c r="I1148" s="16" t="s">
        <v>1</v>
      </c>
      <c r="J1148" s="16" t="s">
        <v>2191</v>
      </c>
      <c r="K1148" s="134" t="s">
        <v>4586</v>
      </c>
      <c r="M1148" s="21" t="s">
        <v>3464</v>
      </c>
      <c r="N1148" s="21" t="s">
        <v>3785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2289</v>
      </c>
      <c r="D1149" s="1" t="s">
        <v>1716</v>
      </c>
      <c r="E1149" s="16" t="s">
        <v>595</v>
      </c>
      <c r="F1149" s="16" t="s">
        <v>1066</v>
      </c>
      <c r="G1149" s="56">
        <v>0</v>
      </c>
      <c r="H1149" s="56">
        <v>0</v>
      </c>
      <c r="I1149" s="16" t="s">
        <v>1</v>
      </c>
      <c r="J1149" s="16" t="s">
        <v>2191</v>
      </c>
      <c r="K1149" s="134" t="s">
        <v>4586</v>
      </c>
      <c r="M1149" s="21" t="s">
        <v>1716</v>
      </c>
      <c r="N1149" s="21" t="s">
        <v>3785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2289</v>
      </c>
      <c r="D1150" s="1" t="s">
        <v>1717</v>
      </c>
      <c r="E1150" s="16" t="s">
        <v>595</v>
      </c>
      <c r="F1150" s="16" t="s">
        <v>987</v>
      </c>
      <c r="G1150" s="56">
        <v>0</v>
      </c>
      <c r="H1150" s="56">
        <v>0</v>
      </c>
      <c r="I1150" s="16" t="s">
        <v>1</v>
      </c>
      <c r="J1150" s="16" t="s">
        <v>2191</v>
      </c>
      <c r="K1150" s="134" t="s">
        <v>4586</v>
      </c>
      <c r="M1150" s="21" t="s">
        <v>1717</v>
      </c>
      <c r="N1150" s="21" t="s">
        <v>3785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2289</v>
      </c>
      <c r="D1151" s="1" t="s">
        <v>1718</v>
      </c>
      <c r="E1151" s="16" t="s">
        <v>595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2191</v>
      </c>
      <c r="K1151" s="134" t="s">
        <v>4586</v>
      </c>
      <c r="M1151" s="21" t="s">
        <v>1718</v>
      </c>
      <c r="N1151" s="21" t="s">
        <v>3785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2289</v>
      </c>
      <c r="D1152" s="1" t="s">
        <v>1719</v>
      </c>
      <c r="E1152" s="16" t="s">
        <v>595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2191</v>
      </c>
      <c r="K1152" s="134" t="s">
        <v>4586</v>
      </c>
      <c r="M1152" s="21" t="s">
        <v>1719</v>
      </c>
      <c r="N1152" s="21" t="s">
        <v>3785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2289</v>
      </c>
      <c r="D1153" s="1" t="s">
        <v>1720</v>
      </c>
      <c r="E1153" s="16" t="s">
        <v>595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2191</v>
      </c>
      <c r="K1153" s="134" t="s">
        <v>4586</v>
      </c>
      <c r="M1153" s="21" t="s">
        <v>1720</v>
      </c>
      <c r="N1153" s="21" t="s">
        <v>3785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2289</v>
      </c>
      <c r="D1154" s="1" t="s">
        <v>1721</v>
      </c>
      <c r="E1154" s="16" t="s">
        <v>595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2191</v>
      </c>
      <c r="K1154" s="134" t="s">
        <v>4586</v>
      </c>
      <c r="M1154" s="21" t="s">
        <v>1721</v>
      </c>
      <c r="N1154" s="21" t="s">
        <v>3785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2289</v>
      </c>
      <c r="D1155" s="1" t="s">
        <v>1722</v>
      </c>
      <c r="E1155" s="16" t="s">
        <v>595</v>
      </c>
      <c r="F1155" s="16" t="s">
        <v>1067</v>
      </c>
      <c r="G1155" s="56">
        <v>0</v>
      </c>
      <c r="H1155" s="56">
        <v>0</v>
      </c>
      <c r="I1155" s="16" t="s">
        <v>1</v>
      </c>
      <c r="J1155" s="16" t="s">
        <v>2191</v>
      </c>
      <c r="K1155" s="134" t="s">
        <v>4586</v>
      </c>
      <c r="M1155" s="21" t="s">
        <v>1722</v>
      </c>
      <c r="N1155" s="21" t="s">
        <v>3785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2289</v>
      </c>
      <c r="D1156" s="1" t="s">
        <v>1723</v>
      </c>
      <c r="E1156" s="16" t="s">
        <v>595</v>
      </c>
      <c r="F1156" s="16" t="s">
        <v>1068</v>
      </c>
      <c r="G1156" s="56">
        <v>0</v>
      </c>
      <c r="H1156" s="56">
        <v>0</v>
      </c>
      <c r="I1156" s="16" t="s">
        <v>1</v>
      </c>
      <c r="J1156" s="16" t="s">
        <v>2191</v>
      </c>
      <c r="K1156" s="134" t="s">
        <v>4586</v>
      </c>
      <c r="M1156" s="21" t="s">
        <v>1723</v>
      </c>
      <c r="N1156" s="21" t="s">
        <v>3785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2219</v>
      </c>
      <c r="D1157" s="1" t="s">
        <v>7</v>
      </c>
      <c r="E1157" s="16" t="s">
        <v>595</v>
      </c>
      <c r="F1157" s="16" t="s">
        <v>1069</v>
      </c>
      <c r="G1157" s="56">
        <v>0</v>
      </c>
      <c r="H1157" s="56">
        <v>0</v>
      </c>
      <c r="I1157" s="16" t="s">
        <v>1</v>
      </c>
      <c r="J1157" s="16" t="s">
        <v>2191</v>
      </c>
      <c r="K1157" s="134" t="s">
        <v>4586</v>
      </c>
      <c r="M1157" s="21" t="s">
        <v>3465</v>
      </c>
      <c r="N1157" s="21" t="s">
        <v>3785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2219</v>
      </c>
      <c r="D1158" s="1" t="s">
        <v>7</v>
      </c>
      <c r="E1158" s="16" t="s">
        <v>595</v>
      </c>
      <c r="F1158" s="16" t="s">
        <v>1070</v>
      </c>
      <c r="G1158" s="56">
        <v>0</v>
      </c>
      <c r="H1158" s="56">
        <v>0</v>
      </c>
      <c r="I1158" s="16" t="s">
        <v>1</v>
      </c>
      <c r="J1158" s="16" t="s">
        <v>2191</v>
      </c>
      <c r="K1158" s="134" t="s">
        <v>4586</v>
      </c>
      <c r="M1158" s="21" t="s">
        <v>3466</v>
      </c>
      <c r="N1158" s="21" t="s">
        <v>3785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2289</v>
      </c>
      <c r="D1159" s="53" t="s">
        <v>4112</v>
      </c>
      <c r="E1159" s="16" t="s">
        <v>595</v>
      </c>
      <c r="F1159" s="16" t="s">
        <v>1071</v>
      </c>
      <c r="G1159" s="56">
        <v>0</v>
      </c>
      <c r="H1159" s="56">
        <v>0</v>
      </c>
      <c r="I1159" s="16" t="s">
        <v>1</v>
      </c>
      <c r="J1159" s="16" t="s">
        <v>2191</v>
      </c>
      <c r="K1159" s="134" t="s">
        <v>4586</v>
      </c>
      <c r="L1159" s="1" t="s">
        <v>1072</v>
      </c>
      <c r="M1159" s="21" t="s">
        <v>1724</v>
      </c>
      <c r="N1159" s="21" t="s">
        <v>3785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/>
      <c r="V1159" s="114"/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/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2289</v>
      </c>
      <c r="D1160" s="1" t="s">
        <v>1725</v>
      </c>
      <c r="E1160" s="16" t="s">
        <v>595</v>
      </c>
      <c r="F1160" s="16" t="s">
        <v>722</v>
      </c>
      <c r="G1160" s="56">
        <v>0</v>
      </c>
      <c r="H1160" s="56">
        <v>0</v>
      </c>
      <c r="I1160" s="16" t="s">
        <v>1</v>
      </c>
      <c r="J1160" s="16" t="s">
        <v>2191</v>
      </c>
      <c r="K1160" s="134" t="s">
        <v>4586</v>
      </c>
      <c r="M1160" s="21" t="s">
        <v>1725</v>
      </c>
      <c r="N1160" s="21" t="s">
        <v>3785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2289</v>
      </c>
      <c r="D1161" s="1" t="s">
        <v>1726</v>
      </c>
      <c r="E1161" s="16" t="s">
        <v>595</v>
      </c>
      <c r="F1161" s="16" t="s">
        <v>760</v>
      </c>
      <c r="G1161" s="56">
        <v>0</v>
      </c>
      <c r="H1161" s="56">
        <v>0</v>
      </c>
      <c r="I1161" s="16" t="s">
        <v>1</v>
      </c>
      <c r="J1161" s="16" t="s">
        <v>2191</v>
      </c>
      <c r="K1161" s="134" t="s">
        <v>4586</v>
      </c>
      <c r="M1161" s="21" t="s">
        <v>1726</v>
      </c>
      <c r="N1161" s="21" t="s">
        <v>3785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2289</v>
      </c>
      <c r="D1162" s="1" t="s">
        <v>1727</v>
      </c>
      <c r="E1162" s="16" t="s">
        <v>595</v>
      </c>
      <c r="F1162" s="16" t="s">
        <v>777</v>
      </c>
      <c r="G1162" s="56">
        <v>0</v>
      </c>
      <c r="H1162" s="56">
        <v>0</v>
      </c>
      <c r="I1162" s="16" t="s">
        <v>1</v>
      </c>
      <c r="J1162" s="16" t="s">
        <v>2191</v>
      </c>
      <c r="K1162" s="134" t="s">
        <v>4586</v>
      </c>
      <c r="M1162" s="21" t="s">
        <v>1727</v>
      </c>
      <c r="N1162" s="21" t="s">
        <v>3785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2289</v>
      </c>
      <c r="D1163" s="1" t="s">
        <v>1728</v>
      </c>
      <c r="E1163" s="16" t="s">
        <v>595</v>
      </c>
      <c r="F1163" s="16" t="s">
        <v>595</v>
      </c>
      <c r="G1163" s="56">
        <v>0</v>
      </c>
      <c r="H1163" s="56">
        <v>0</v>
      </c>
      <c r="I1163" s="16" t="s">
        <v>1</v>
      </c>
      <c r="J1163" s="16" t="s">
        <v>2191</v>
      </c>
      <c r="K1163" s="134" t="s">
        <v>4586</v>
      </c>
      <c r="M1163" s="21" t="s">
        <v>1728</v>
      </c>
      <c r="N1163" s="21" t="s">
        <v>3785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2289</v>
      </c>
      <c r="D1164" s="1" t="s">
        <v>1729</v>
      </c>
      <c r="E1164" s="16" t="s">
        <v>595</v>
      </c>
      <c r="F1164" s="16" t="s">
        <v>1073</v>
      </c>
      <c r="G1164" s="56">
        <v>0</v>
      </c>
      <c r="H1164" s="56">
        <v>0</v>
      </c>
      <c r="I1164" s="16" t="s">
        <v>1</v>
      </c>
      <c r="J1164" s="16" t="s">
        <v>2191</v>
      </c>
      <c r="K1164" s="134" t="s">
        <v>4586</v>
      </c>
      <c r="M1164" s="21" t="s">
        <v>1729</v>
      </c>
      <c r="N1164" s="21" t="s">
        <v>3785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2289</v>
      </c>
      <c r="D1165" s="1" t="s">
        <v>1730</v>
      </c>
      <c r="E1165" s="16" t="s">
        <v>595</v>
      </c>
      <c r="F1165" s="16" t="s">
        <v>767</v>
      </c>
      <c r="G1165" s="56">
        <v>0</v>
      </c>
      <c r="H1165" s="56">
        <v>0</v>
      </c>
      <c r="I1165" s="16" t="s">
        <v>1</v>
      </c>
      <c r="J1165" s="16" t="s">
        <v>2191</v>
      </c>
      <c r="K1165" s="134" t="s">
        <v>4586</v>
      </c>
      <c r="M1165" s="21" t="s">
        <v>1730</v>
      </c>
      <c r="N1165" s="21" t="s">
        <v>3785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2289</v>
      </c>
      <c r="D1166" s="1" t="s">
        <v>1731</v>
      </c>
      <c r="E1166" s="16" t="s">
        <v>595</v>
      </c>
      <c r="F1166" s="16" t="s">
        <v>1074</v>
      </c>
      <c r="G1166" s="56">
        <v>0</v>
      </c>
      <c r="H1166" s="56">
        <v>0</v>
      </c>
      <c r="I1166" s="16" t="s">
        <v>1</v>
      </c>
      <c r="J1166" s="16" t="s">
        <v>2191</v>
      </c>
      <c r="K1166" s="134" t="s">
        <v>4586</v>
      </c>
      <c r="M1166" s="21" t="s">
        <v>1731</v>
      </c>
      <c r="N1166" s="21" t="s">
        <v>3785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2289</v>
      </c>
      <c r="D1167" s="1" t="s">
        <v>1732</v>
      </c>
      <c r="E1167" s="16" t="s">
        <v>595</v>
      </c>
      <c r="F1167" s="16" t="s">
        <v>1075</v>
      </c>
      <c r="G1167" s="56">
        <v>0</v>
      </c>
      <c r="H1167" s="56">
        <v>0</v>
      </c>
      <c r="I1167" s="16" t="s">
        <v>1</v>
      </c>
      <c r="J1167" s="16" t="s">
        <v>2191</v>
      </c>
      <c r="K1167" s="134" t="s">
        <v>4586</v>
      </c>
      <c r="M1167" s="21" t="s">
        <v>1732</v>
      </c>
      <c r="N1167" s="21" t="s">
        <v>3785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2289</v>
      </c>
      <c r="D1168" s="1" t="s">
        <v>1733</v>
      </c>
      <c r="E1168" s="16" t="s">
        <v>595</v>
      </c>
      <c r="F1168" s="16" t="s">
        <v>1076</v>
      </c>
      <c r="G1168" s="56">
        <v>0</v>
      </c>
      <c r="H1168" s="56">
        <v>0</v>
      </c>
      <c r="I1168" s="16" t="s">
        <v>1</v>
      </c>
      <c r="J1168" s="16" t="s">
        <v>2191</v>
      </c>
      <c r="K1168" s="134" t="s">
        <v>4586</v>
      </c>
      <c r="M1168" s="21" t="s">
        <v>1733</v>
      </c>
      <c r="N1168" s="21" t="s">
        <v>3785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2289</v>
      </c>
      <c r="D1169" s="1" t="s">
        <v>1734</v>
      </c>
      <c r="E1169" s="16" t="s">
        <v>595</v>
      </c>
      <c r="F1169" s="16" t="s">
        <v>1077</v>
      </c>
      <c r="G1169" s="56">
        <v>0</v>
      </c>
      <c r="H1169" s="56">
        <v>0</v>
      </c>
      <c r="I1169" s="16" t="s">
        <v>1</v>
      </c>
      <c r="J1169" s="16" t="s">
        <v>2191</v>
      </c>
      <c r="K1169" s="134" t="s">
        <v>4586</v>
      </c>
      <c r="M1169" s="21" t="s">
        <v>1734</v>
      </c>
      <c r="N1169" s="21" t="s">
        <v>3785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2289</v>
      </c>
      <c r="D1170" s="1" t="s">
        <v>1735</v>
      </c>
      <c r="E1170" s="16" t="s">
        <v>595</v>
      </c>
      <c r="F1170" s="16" t="s">
        <v>1078</v>
      </c>
      <c r="G1170" s="56">
        <v>0</v>
      </c>
      <c r="H1170" s="56">
        <v>0</v>
      </c>
      <c r="I1170" s="16" t="s">
        <v>1</v>
      </c>
      <c r="J1170" s="16" t="s">
        <v>2191</v>
      </c>
      <c r="K1170" s="134" t="s">
        <v>4586</v>
      </c>
      <c r="M1170" s="21" t="s">
        <v>1735</v>
      </c>
      <c r="N1170" s="21" t="s">
        <v>3785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2289</v>
      </c>
      <c r="D1171" s="1" t="s">
        <v>1736</v>
      </c>
      <c r="E1171" s="16" t="s">
        <v>595</v>
      </c>
      <c r="F1171" s="16" t="s">
        <v>595</v>
      </c>
      <c r="G1171" s="56">
        <v>0</v>
      </c>
      <c r="H1171" s="56">
        <v>0</v>
      </c>
      <c r="I1171" s="16" t="s">
        <v>1</v>
      </c>
      <c r="J1171" s="16" t="s">
        <v>2191</v>
      </c>
      <c r="K1171" s="134" t="s">
        <v>4586</v>
      </c>
      <c r="M1171" s="21" t="s">
        <v>1736</v>
      </c>
      <c r="N1171" s="21" t="s">
        <v>3785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2289</v>
      </c>
      <c r="D1172" s="1" t="s">
        <v>1737</v>
      </c>
      <c r="E1172" s="16" t="s">
        <v>595</v>
      </c>
      <c r="F1172" s="16" t="s">
        <v>595</v>
      </c>
      <c r="G1172" s="56">
        <v>0</v>
      </c>
      <c r="H1172" s="56">
        <v>0</v>
      </c>
      <c r="I1172" s="16" t="s">
        <v>1</v>
      </c>
      <c r="J1172" s="16" t="s">
        <v>2191</v>
      </c>
      <c r="K1172" s="134" t="s">
        <v>4586</v>
      </c>
      <c r="M1172" s="21" t="s">
        <v>1737</v>
      </c>
      <c r="N1172" s="21" t="s">
        <v>3785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2289</v>
      </c>
      <c r="D1173" s="1" t="s">
        <v>1738</v>
      </c>
      <c r="E1173" s="16" t="s">
        <v>595</v>
      </c>
      <c r="F1173" s="16" t="s">
        <v>595</v>
      </c>
      <c r="G1173" s="56">
        <v>0</v>
      </c>
      <c r="H1173" s="56">
        <v>0</v>
      </c>
      <c r="I1173" s="16" t="s">
        <v>1</v>
      </c>
      <c r="J1173" s="16" t="s">
        <v>2191</v>
      </c>
      <c r="K1173" s="134" t="s">
        <v>4586</v>
      </c>
      <c r="M1173" s="21" t="s">
        <v>1738</v>
      </c>
      <c r="N1173" s="21" t="s">
        <v>3785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2289</v>
      </c>
      <c r="D1174" s="1" t="s">
        <v>1739</v>
      </c>
      <c r="E1174" s="16" t="s">
        <v>595</v>
      </c>
      <c r="F1174" s="16" t="s">
        <v>595</v>
      </c>
      <c r="G1174" s="56">
        <v>0</v>
      </c>
      <c r="H1174" s="56">
        <v>0</v>
      </c>
      <c r="I1174" s="16" t="s">
        <v>1</v>
      </c>
      <c r="J1174" s="16" t="s">
        <v>2191</v>
      </c>
      <c r="K1174" s="134" t="s">
        <v>4586</v>
      </c>
      <c r="M1174" s="21" t="s">
        <v>1739</v>
      </c>
      <c r="N1174" s="21" t="s">
        <v>3785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2289</v>
      </c>
      <c r="D1175" s="1" t="s">
        <v>1740</v>
      </c>
      <c r="E1175" s="16" t="s">
        <v>595</v>
      </c>
      <c r="F1175" s="16" t="s">
        <v>595</v>
      </c>
      <c r="G1175" s="56">
        <v>0</v>
      </c>
      <c r="H1175" s="56">
        <v>0</v>
      </c>
      <c r="I1175" s="16" t="s">
        <v>1</v>
      </c>
      <c r="J1175" s="16" t="s">
        <v>2191</v>
      </c>
      <c r="K1175" s="134" t="s">
        <v>4586</v>
      </c>
      <c r="M1175" s="21" t="s">
        <v>1740</v>
      </c>
      <c r="N1175" s="21" t="s">
        <v>3785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2289</v>
      </c>
      <c r="D1176" s="1" t="s">
        <v>1741</v>
      </c>
      <c r="E1176" s="16" t="s">
        <v>595</v>
      </c>
      <c r="F1176" s="16" t="s">
        <v>595</v>
      </c>
      <c r="G1176" s="56">
        <v>0</v>
      </c>
      <c r="H1176" s="56">
        <v>0</v>
      </c>
      <c r="I1176" s="16" t="s">
        <v>1</v>
      </c>
      <c r="J1176" s="16" t="s">
        <v>2191</v>
      </c>
      <c r="K1176" s="134" t="s">
        <v>4586</v>
      </c>
      <c r="M1176" s="21" t="s">
        <v>1741</v>
      </c>
      <c r="N1176" s="21" t="s">
        <v>3785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2289</v>
      </c>
      <c r="D1177" s="1" t="s">
        <v>1742</v>
      </c>
      <c r="E1177" s="16" t="s">
        <v>595</v>
      </c>
      <c r="F1177" s="16" t="s">
        <v>595</v>
      </c>
      <c r="G1177" s="56">
        <v>0</v>
      </c>
      <c r="H1177" s="56">
        <v>0</v>
      </c>
      <c r="I1177" s="16" t="s">
        <v>1</v>
      </c>
      <c r="J1177" s="16" t="s">
        <v>2191</v>
      </c>
      <c r="K1177" s="134" t="s">
        <v>4586</v>
      </c>
      <c r="M1177" s="21" t="s">
        <v>1742</v>
      </c>
      <c r="N1177" s="21" t="s">
        <v>3785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2289</v>
      </c>
      <c r="D1178" s="1" t="s">
        <v>7</v>
      </c>
      <c r="E1178" s="16" t="s">
        <v>2163</v>
      </c>
      <c r="F1178" s="16" t="s">
        <v>556</v>
      </c>
      <c r="G1178" s="56">
        <v>0</v>
      </c>
      <c r="H1178" s="56">
        <v>0</v>
      </c>
      <c r="I1178" s="16" t="s">
        <v>1</v>
      </c>
      <c r="J1178" s="16" t="s">
        <v>2191</v>
      </c>
      <c r="K1178" s="134" t="s">
        <v>4586</v>
      </c>
      <c r="M1178" s="21" t="s">
        <v>3529</v>
      </c>
      <c r="N1178" s="21" t="s">
        <v>3785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2219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2191</v>
      </c>
      <c r="K1179" s="159" t="s">
        <v>4586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2219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2191</v>
      </c>
      <c r="K1180" s="159" t="s">
        <v>4586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2219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2191</v>
      </c>
      <c r="K1181" s="159" t="s">
        <v>4586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2219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2191</v>
      </c>
      <c r="K1182" s="159" t="s">
        <v>4586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2219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2191</v>
      </c>
      <c r="K1183" s="159" t="s">
        <v>4586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2219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2191</v>
      </c>
      <c r="K1184" s="159" t="s">
        <v>4586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2219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2191</v>
      </c>
      <c r="K1185" s="159" t="s">
        <v>4586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2219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2191</v>
      </c>
      <c r="K1186" s="159" t="s">
        <v>4586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2219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2191</v>
      </c>
      <c r="K1187" s="159" t="s">
        <v>4586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2219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2191</v>
      </c>
      <c r="K1188" s="159" t="s">
        <v>4586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4624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2289</v>
      </c>
      <c r="D1192" s="1" t="s">
        <v>1335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2191</v>
      </c>
      <c r="K1192" s="134" t="s">
        <v>4586</v>
      </c>
      <c r="M1192" s="21" t="s">
        <v>2665</v>
      </c>
      <c r="N1192" s="21" t="s">
        <v>3785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2289</v>
      </c>
      <c r="D1193" s="1" t="s">
        <v>1336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2191</v>
      </c>
      <c r="K1193" s="134" t="s">
        <v>4586</v>
      </c>
      <c r="M1193" s="21" t="s">
        <v>2687</v>
      </c>
      <c r="N1193" s="21" t="s">
        <v>3785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2289</v>
      </c>
      <c r="D1194" s="1" t="s">
        <v>1337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2191</v>
      </c>
      <c r="K1194" s="134" t="s">
        <v>4586</v>
      </c>
      <c r="M1194" s="21" t="s">
        <v>2696</v>
      </c>
      <c r="N1194" s="21" t="s">
        <v>3785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2289</v>
      </c>
      <c r="D1195" s="1" t="s">
        <v>1338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2191</v>
      </c>
      <c r="K1195" s="134" t="s">
        <v>4586</v>
      </c>
      <c r="M1195" s="21" t="s">
        <v>2712</v>
      </c>
      <c r="N1195" s="21" t="s">
        <v>3785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2219</v>
      </c>
      <c r="D1196" s="1" t="s">
        <v>7</v>
      </c>
      <c r="E1196" s="16" t="s">
        <v>386</v>
      </c>
      <c r="F1196" s="16" t="s">
        <v>386</v>
      </c>
      <c r="G1196" s="114">
        <v>0</v>
      </c>
      <c r="H1196" s="114">
        <v>0</v>
      </c>
      <c r="I1196" s="16" t="s">
        <v>121</v>
      </c>
      <c r="J1196" s="16" t="s">
        <v>2191</v>
      </c>
      <c r="K1196" s="134" t="s">
        <v>4586</v>
      </c>
      <c r="M1196" s="21" t="s">
        <v>2445</v>
      </c>
      <c r="N1196" s="21" t="s">
        <v>3785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2219</v>
      </c>
      <c r="D1197" s="1" t="s">
        <v>7</v>
      </c>
      <c r="E1197" s="16" t="s">
        <v>1798</v>
      </c>
      <c r="F1197" s="16" t="s">
        <v>1798</v>
      </c>
      <c r="G1197" s="114">
        <v>0</v>
      </c>
      <c r="H1197" s="114">
        <v>0</v>
      </c>
      <c r="I1197" s="16" t="s">
        <v>121</v>
      </c>
      <c r="J1197" s="16" t="s">
        <v>2191</v>
      </c>
      <c r="K1197" s="134" t="s">
        <v>4586</v>
      </c>
      <c r="M1197" s="21" t="s">
        <v>2449</v>
      </c>
      <c r="N1197" s="21" t="s">
        <v>3785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2219</v>
      </c>
      <c r="D1198" s="1" t="s">
        <v>7</v>
      </c>
      <c r="E1198" s="16" t="s">
        <v>388</v>
      </c>
      <c r="F1198" s="16" t="s">
        <v>388</v>
      </c>
      <c r="G1198" s="114">
        <v>0</v>
      </c>
      <c r="H1198" s="114">
        <v>0</v>
      </c>
      <c r="I1198" s="16" t="s">
        <v>121</v>
      </c>
      <c r="J1198" s="16" t="s">
        <v>2191</v>
      </c>
      <c r="K1198" s="134" t="s">
        <v>4586</v>
      </c>
      <c r="M1198" s="21" t="s">
        <v>2471</v>
      </c>
      <c r="N1198" s="21" t="s">
        <v>3785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2219</v>
      </c>
      <c r="D1199" s="1" t="s">
        <v>7</v>
      </c>
      <c r="E1199" s="16" t="s">
        <v>390</v>
      </c>
      <c r="F1199" s="16" t="s">
        <v>390</v>
      </c>
      <c r="G1199" s="114">
        <v>0</v>
      </c>
      <c r="H1199" s="114">
        <v>0</v>
      </c>
      <c r="I1199" s="16" t="s">
        <v>121</v>
      </c>
      <c r="J1199" s="16" t="s">
        <v>2191</v>
      </c>
      <c r="K1199" s="134" t="s">
        <v>4586</v>
      </c>
      <c r="M1199" s="21" t="s">
        <v>2489</v>
      </c>
      <c r="N1199" s="21" t="s">
        <v>3785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2219</v>
      </c>
      <c r="D1200" s="1" t="s">
        <v>7</v>
      </c>
      <c r="E1200" s="16" t="s">
        <v>392</v>
      </c>
      <c r="F1200" s="16" t="s">
        <v>392</v>
      </c>
      <c r="G1200" s="114">
        <v>0</v>
      </c>
      <c r="H1200" s="114">
        <v>0</v>
      </c>
      <c r="I1200" s="16" t="s">
        <v>121</v>
      </c>
      <c r="J1200" s="16" t="s">
        <v>2191</v>
      </c>
      <c r="K1200" s="134" t="s">
        <v>4586</v>
      </c>
      <c r="M1200" s="21" t="s">
        <v>2533</v>
      </c>
      <c r="N1200" s="21" t="s">
        <v>3785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2219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2191</v>
      </c>
      <c r="K1201" s="134" t="s">
        <v>4586</v>
      </c>
      <c r="M1201" s="21" t="s">
        <v>2621</v>
      </c>
      <c r="N1201" s="21" t="s">
        <v>3785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2219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2191</v>
      </c>
      <c r="K1202" s="134" t="s">
        <v>4586</v>
      </c>
      <c r="M1202" s="21" t="s">
        <v>2686</v>
      </c>
      <c r="N1202" s="21" t="s">
        <v>3785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2219</v>
      </c>
      <c r="D1203" s="1" t="s">
        <v>7</v>
      </c>
      <c r="E1203" s="16" t="s">
        <v>1943</v>
      </c>
      <c r="F1203" s="16" t="s">
        <v>1944</v>
      </c>
      <c r="G1203" s="114">
        <v>0</v>
      </c>
      <c r="H1203" s="114">
        <v>0</v>
      </c>
      <c r="I1203" s="16" t="s">
        <v>121</v>
      </c>
      <c r="J1203" s="16" t="s">
        <v>2191</v>
      </c>
      <c r="K1203" s="134" t="s">
        <v>4586</v>
      </c>
      <c r="M1203" s="21" t="s">
        <v>2765</v>
      </c>
      <c r="N1203" s="21" t="s">
        <v>3785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2219</v>
      </c>
      <c r="D1204" s="1" t="s">
        <v>7</v>
      </c>
      <c r="E1204" s="16" t="s">
        <v>1945</v>
      </c>
      <c r="F1204" s="16" t="s">
        <v>1946</v>
      </c>
      <c r="G1204" s="114">
        <v>0</v>
      </c>
      <c r="H1204" s="114">
        <v>0</v>
      </c>
      <c r="I1204" s="16" t="s">
        <v>121</v>
      </c>
      <c r="J1204" s="16" t="s">
        <v>2191</v>
      </c>
      <c r="K1204" s="134" t="s">
        <v>4586</v>
      </c>
      <c r="M1204" s="21" t="s">
        <v>2766</v>
      </c>
      <c r="N1204" s="21" t="s">
        <v>3785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2219</v>
      </c>
      <c r="D1205" s="1" t="s">
        <v>7</v>
      </c>
      <c r="E1205" s="16" t="s">
        <v>1984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2191</v>
      </c>
      <c r="K1205" s="134" t="s">
        <v>4586</v>
      </c>
      <c r="M1205" s="21" t="s">
        <v>2841</v>
      </c>
      <c r="N1205" s="21" t="s">
        <v>3785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2219</v>
      </c>
      <c r="D1206" s="1" t="s">
        <v>7</v>
      </c>
      <c r="E1206" s="16" t="s">
        <v>1991</v>
      </c>
      <c r="F1206" s="16" t="s">
        <v>1992</v>
      </c>
      <c r="G1206" s="114">
        <v>0</v>
      </c>
      <c r="H1206" s="114">
        <v>0</v>
      </c>
      <c r="I1206" s="16" t="s">
        <v>121</v>
      </c>
      <c r="J1206" s="16" t="s">
        <v>2191</v>
      </c>
      <c r="K1206" s="134" t="s">
        <v>4586</v>
      </c>
      <c r="M1206" s="21" t="s">
        <v>2860</v>
      </c>
      <c r="N1206" s="21" t="s">
        <v>3785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2219</v>
      </c>
      <c r="D1207" s="1" t="s">
        <v>7</v>
      </c>
      <c r="E1207" s="16" t="s">
        <v>1994</v>
      </c>
      <c r="F1207" s="16" t="s">
        <v>1994</v>
      </c>
      <c r="G1207" s="114">
        <v>0</v>
      </c>
      <c r="H1207" s="114">
        <v>0</v>
      </c>
      <c r="I1207" s="16" t="s">
        <v>121</v>
      </c>
      <c r="J1207" s="16" t="s">
        <v>2191</v>
      </c>
      <c r="K1207" s="134" t="s">
        <v>4586</v>
      </c>
      <c r="M1207" s="21" t="s">
        <v>2865</v>
      </c>
      <c r="N1207" s="21" t="s">
        <v>3785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2219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2191</v>
      </c>
      <c r="K1208" s="134" t="s">
        <v>4586</v>
      </c>
      <c r="M1208" s="21" t="s">
        <v>2885</v>
      </c>
      <c r="N1208" s="21" t="s">
        <v>3785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2219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2191</v>
      </c>
      <c r="K1209" s="134" t="s">
        <v>4586</v>
      </c>
      <c r="M1209" s="21" t="s">
        <v>2914</v>
      </c>
      <c r="N1209" s="21" t="s">
        <v>3785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2219</v>
      </c>
      <c r="D1210" s="1" t="s">
        <v>7</v>
      </c>
      <c r="E1210" s="16" t="s">
        <v>500</v>
      </c>
      <c r="F1210" s="16" t="s">
        <v>500</v>
      </c>
      <c r="G1210" s="114">
        <v>0</v>
      </c>
      <c r="H1210" s="114">
        <v>0</v>
      </c>
      <c r="I1210" s="16" t="s">
        <v>121</v>
      </c>
      <c r="J1210" s="16" t="s">
        <v>2191</v>
      </c>
      <c r="K1210" s="134" t="s">
        <v>4586</v>
      </c>
      <c r="M1210" s="21" t="s">
        <v>3188</v>
      </c>
      <c r="N1210" s="21" t="s">
        <v>3785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2219</v>
      </c>
      <c r="D1211" s="1" t="s">
        <v>7</v>
      </c>
      <c r="E1211" s="16" t="s">
        <v>501</v>
      </c>
      <c r="F1211" s="16" t="s">
        <v>501</v>
      </c>
      <c r="G1211" s="114">
        <v>0</v>
      </c>
      <c r="H1211" s="114">
        <v>0</v>
      </c>
      <c r="I1211" s="16" t="s">
        <v>121</v>
      </c>
      <c r="J1211" s="16" t="s">
        <v>2191</v>
      </c>
      <c r="K1211" s="134" t="s">
        <v>4586</v>
      </c>
      <c r="M1211" s="21" t="s">
        <v>3189</v>
      </c>
      <c r="N1211" s="21" t="s">
        <v>3785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2219</v>
      </c>
      <c r="D1212" s="1" t="s">
        <v>7</v>
      </c>
      <c r="E1212" s="16" t="s">
        <v>789</v>
      </c>
      <c r="F1212" s="16" t="s">
        <v>789</v>
      </c>
      <c r="G1212" s="56">
        <v>0</v>
      </c>
      <c r="H1212" s="56">
        <v>0</v>
      </c>
      <c r="I1212" s="16" t="s">
        <v>30</v>
      </c>
      <c r="J1212" s="16" t="s">
        <v>2191</v>
      </c>
      <c r="K1212" s="134" t="s">
        <v>4586</v>
      </c>
      <c r="M1212" s="21" t="s">
        <v>3277</v>
      </c>
      <c r="N1212" s="21" t="s">
        <v>3785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2219</v>
      </c>
      <c r="D1213" s="1" t="s">
        <v>7</v>
      </c>
      <c r="E1213" s="16" t="s">
        <v>790</v>
      </c>
      <c r="F1213" s="16" t="s">
        <v>790</v>
      </c>
      <c r="G1213" s="56">
        <v>0</v>
      </c>
      <c r="H1213" s="56">
        <v>0</v>
      </c>
      <c r="I1213" s="16" t="s">
        <v>30</v>
      </c>
      <c r="J1213" s="16" t="s">
        <v>2191</v>
      </c>
      <c r="K1213" s="134" t="s">
        <v>4586</v>
      </c>
      <c r="M1213" s="21" t="s">
        <v>3278</v>
      </c>
      <c r="N1213" s="21" t="s">
        <v>3785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2219</v>
      </c>
      <c r="D1214" s="1" t="s">
        <v>7</v>
      </c>
      <c r="E1214" s="16" t="s">
        <v>791</v>
      </c>
      <c r="F1214" s="16" t="s">
        <v>791</v>
      </c>
      <c r="G1214" s="56">
        <v>0</v>
      </c>
      <c r="H1214" s="56">
        <v>0</v>
      </c>
      <c r="I1214" s="16" t="s">
        <v>30</v>
      </c>
      <c r="J1214" s="16" t="s">
        <v>2191</v>
      </c>
      <c r="K1214" s="134" t="s">
        <v>4586</v>
      </c>
      <c r="M1214" s="21" t="s">
        <v>3279</v>
      </c>
      <c r="N1214" s="21" t="s">
        <v>3785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2219</v>
      </c>
      <c r="D1215" s="1" t="s">
        <v>7</v>
      </c>
      <c r="E1215" s="16" t="s">
        <v>792</v>
      </c>
      <c r="F1215" s="16" t="s">
        <v>792</v>
      </c>
      <c r="G1215" s="56">
        <v>0</v>
      </c>
      <c r="H1215" s="56">
        <v>0</v>
      </c>
      <c r="I1215" s="16" t="s">
        <v>30</v>
      </c>
      <c r="J1215" s="16" t="s">
        <v>2191</v>
      </c>
      <c r="K1215" s="134" t="s">
        <v>4586</v>
      </c>
      <c r="M1215" s="21" t="s">
        <v>3280</v>
      </c>
      <c r="N1215" s="21" t="s">
        <v>3785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2219</v>
      </c>
      <c r="D1216" s="1" t="s">
        <v>7</v>
      </c>
      <c r="E1216" s="16" t="s">
        <v>793</v>
      </c>
      <c r="F1216" s="16" t="s">
        <v>793</v>
      </c>
      <c r="G1216" s="56">
        <v>0</v>
      </c>
      <c r="H1216" s="56">
        <v>0</v>
      </c>
      <c r="I1216" s="16" t="s">
        <v>30</v>
      </c>
      <c r="J1216" s="16" t="s">
        <v>2191</v>
      </c>
      <c r="K1216" s="134" t="s">
        <v>4586</v>
      </c>
      <c r="M1216" s="21" t="s">
        <v>3281</v>
      </c>
      <c r="N1216" s="21" t="s">
        <v>3785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2219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2191</v>
      </c>
      <c r="K1217" s="159" t="s">
        <v>4586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2219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2191</v>
      </c>
      <c r="K1218" s="159" t="s">
        <v>4586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2219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2191</v>
      </c>
      <c r="K1219" s="159" t="s">
        <v>4586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2219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2191</v>
      </c>
      <c r="K1220" s="159" t="s">
        <v>4586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2219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2191</v>
      </c>
      <c r="K1221" s="159" t="s">
        <v>4586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2219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2191</v>
      </c>
      <c r="K1222" s="159" t="s">
        <v>4586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2219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2191</v>
      </c>
      <c r="K1223" s="159" t="s">
        <v>4586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4625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2219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2191</v>
      </c>
      <c r="K1227" s="134" t="s">
        <v>4586</v>
      </c>
      <c r="M1227" s="21" t="s">
        <v>2483</v>
      </c>
      <c r="N1227" s="21" t="s">
        <v>3785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2219</v>
      </c>
      <c r="D1228" s="1" t="s">
        <v>7</v>
      </c>
      <c r="E1228" s="17" t="s">
        <v>1813</v>
      </c>
      <c r="F1228" s="17" t="s">
        <v>1813</v>
      </c>
      <c r="G1228" s="114">
        <v>0</v>
      </c>
      <c r="H1228" s="114">
        <v>0</v>
      </c>
      <c r="I1228" s="16" t="s">
        <v>3</v>
      </c>
      <c r="J1228" s="16" t="s">
        <v>2191</v>
      </c>
      <c r="K1228" s="134" t="s">
        <v>4587</v>
      </c>
      <c r="M1228" s="44" t="s">
        <v>2480</v>
      </c>
      <c r="N1228" s="21" t="s">
        <v>3785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2219</v>
      </c>
      <c r="D1229" s="1" t="s">
        <v>7</v>
      </c>
      <c r="E1229" s="17" t="s">
        <v>4054</v>
      </c>
      <c r="F1229" s="17" t="s">
        <v>4054</v>
      </c>
      <c r="G1229" s="114">
        <v>0</v>
      </c>
      <c r="H1229" s="114">
        <v>0</v>
      </c>
      <c r="I1229" s="16" t="s">
        <v>3</v>
      </c>
      <c r="J1229" s="16" t="s">
        <v>2191</v>
      </c>
      <c r="K1229" s="134" t="s">
        <v>4587</v>
      </c>
      <c r="M1229" s="44" t="s">
        <v>2479</v>
      </c>
      <c r="N1229" s="21" t="s">
        <v>3785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2219</v>
      </c>
      <c r="D1230" s="1" t="s">
        <v>7</v>
      </c>
      <c r="E1230" s="17" t="s">
        <v>4055</v>
      </c>
      <c r="F1230" s="17" t="s">
        <v>4055</v>
      </c>
      <c r="G1230" s="114">
        <v>0</v>
      </c>
      <c r="H1230" s="114">
        <v>0</v>
      </c>
      <c r="I1230" s="16" t="s">
        <v>3</v>
      </c>
      <c r="J1230" s="16" t="s">
        <v>2191</v>
      </c>
      <c r="K1230" s="134" t="s">
        <v>4587</v>
      </c>
      <c r="M1230" s="21" t="s">
        <v>2481</v>
      </c>
      <c r="N1230" s="21" t="s">
        <v>3785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2219</v>
      </c>
      <c r="D1231" s="1" t="s">
        <v>7</v>
      </c>
      <c r="E1231" s="16" t="s">
        <v>1814</v>
      </c>
      <c r="F1231" s="16" t="s">
        <v>1814</v>
      </c>
      <c r="G1231" s="114">
        <v>0</v>
      </c>
      <c r="H1231" s="114">
        <v>0</v>
      </c>
      <c r="I1231" s="16" t="s">
        <v>3</v>
      </c>
      <c r="J1231" s="16" t="s">
        <v>2191</v>
      </c>
      <c r="K1231" s="134" t="s">
        <v>4587</v>
      </c>
      <c r="M1231" s="21" t="s">
        <v>2482</v>
      </c>
      <c r="N1231" s="21" t="s">
        <v>3785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2219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2191</v>
      </c>
      <c r="K1232" s="134" t="s">
        <v>4586</v>
      </c>
      <c r="M1232" s="21" t="s">
        <v>2500</v>
      </c>
      <c r="N1232" s="21" t="s">
        <v>3785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2219</v>
      </c>
      <c r="D1233" s="1" t="s">
        <v>7</v>
      </c>
      <c r="E1233" s="17" t="s">
        <v>1821</v>
      </c>
      <c r="F1233" s="17" t="s">
        <v>1821</v>
      </c>
      <c r="G1233" s="114">
        <v>0</v>
      </c>
      <c r="H1233" s="114">
        <v>0</v>
      </c>
      <c r="I1233" s="16" t="s">
        <v>3</v>
      </c>
      <c r="J1233" s="16" t="s">
        <v>2191</v>
      </c>
      <c r="K1233" s="134" t="s">
        <v>4587</v>
      </c>
      <c r="M1233" s="44" t="s">
        <v>2497</v>
      </c>
      <c r="N1233" s="21" t="s">
        <v>3785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2219</v>
      </c>
      <c r="D1234" s="1" t="s">
        <v>7</v>
      </c>
      <c r="E1234" s="17" t="s">
        <v>4056</v>
      </c>
      <c r="F1234" s="17" t="s">
        <v>4056</v>
      </c>
      <c r="G1234" s="114">
        <v>0</v>
      </c>
      <c r="H1234" s="114">
        <v>0</v>
      </c>
      <c r="I1234" s="16" t="s">
        <v>3</v>
      </c>
      <c r="J1234" s="16" t="s">
        <v>2191</v>
      </c>
      <c r="K1234" s="134" t="s">
        <v>4587</v>
      </c>
      <c r="M1234" s="44" t="s">
        <v>2496</v>
      </c>
      <c r="N1234" s="21" t="s">
        <v>3785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2219</v>
      </c>
      <c r="D1235" s="1" t="s">
        <v>7</v>
      </c>
      <c r="E1235" s="17" t="s">
        <v>4057</v>
      </c>
      <c r="F1235" s="17" t="s">
        <v>4057</v>
      </c>
      <c r="G1235" s="114">
        <v>0</v>
      </c>
      <c r="H1235" s="114">
        <v>0</v>
      </c>
      <c r="I1235" s="16" t="s">
        <v>3</v>
      </c>
      <c r="J1235" s="16" t="s">
        <v>2191</v>
      </c>
      <c r="K1235" s="134" t="s">
        <v>4587</v>
      </c>
      <c r="M1235" s="21" t="s">
        <v>2498</v>
      </c>
      <c r="N1235" s="21" t="s">
        <v>3785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2219</v>
      </c>
      <c r="D1236" s="1" t="s">
        <v>7</v>
      </c>
      <c r="E1236" s="16" t="s">
        <v>1822</v>
      </c>
      <c r="F1236" s="16" t="s">
        <v>1822</v>
      </c>
      <c r="G1236" s="114">
        <v>0</v>
      </c>
      <c r="H1236" s="114">
        <v>0</v>
      </c>
      <c r="I1236" s="16" t="s">
        <v>3</v>
      </c>
      <c r="J1236" s="16" t="s">
        <v>2191</v>
      </c>
      <c r="K1236" s="134" t="s">
        <v>4587</v>
      </c>
      <c r="M1236" s="21" t="s">
        <v>2499</v>
      </c>
      <c r="N1236" s="21" t="s">
        <v>3785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2219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2191</v>
      </c>
      <c r="K1237" s="134" t="s">
        <v>4586</v>
      </c>
      <c r="M1237" s="21" t="s">
        <v>2587</v>
      </c>
      <c r="N1237" s="21" t="s">
        <v>3785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2219</v>
      </c>
      <c r="D1238" s="1" t="s">
        <v>7</v>
      </c>
      <c r="E1238" s="17" t="s">
        <v>1875</v>
      </c>
      <c r="F1238" s="17" t="s">
        <v>1875</v>
      </c>
      <c r="G1238" s="114">
        <v>0</v>
      </c>
      <c r="H1238" s="114">
        <v>0</v>
      </c>
      <c r="I1238" s="16" t="s">
        <v>3</v>
      </c>
      <c r="J1238" s="16" t="s">
        <v>2191</v>
      </c>
      <c r="K1238" s="134" t="s">
        <v>4587</v>
      </c>
      <c r="M1238" s="44" t="s">
        <v>2584</v>
      </c>
      <c r="N1238" s="21" t="s">
        <v>3785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2219</v>
      </c>
      <c r="D1239" s="1" t="s">
        <v>7</v>
      </c>
      <c r="E1239" s="17" t="s">
        <v>4058</v>
      </c>
      <c r="F1239" s="17" t="s">
        <v>4058</v>
      </c>
      <c r="G1239" s="114">
        <v>0</v>
      </c>
      <c r="H1239" s="114">
        <v>0</v>
      </c>
      <c r="I1239" s="16" t="s">
        <v>3</v>
      </c>
      <c r="J1239" s="16" t="s">
        <v>2191</v>
      </c>
      <c r="K1239" s="134" t="s">
        <v>4587</v>
      </c>
      <c r="M1239" s="44" t="s">
        <v>2583</v>
      </c>
      <c r="N1239" s="21" t="s">
        <v>3785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2219</v>
      </c>
      <c r="D1240" s="1" t="s">
        <v>7</v>
      </c>
      <c r="E1240" s="17" t="s">
        <v>4059</v>
      </c>
      <c r="F1240" s="17" t="s">
        <v>4059</v>
      </c>
      <c r="G1240" s="114">
        <v>0</v>
      </c>
      <c r="H1240" s="114">
        <v>0</v>
      </c>
      <c r="I1240" s="16" t="s">
        <v>3</v>
      </c>
      <c r="J1240" s="16" t="s">
        <v>2191</v>
      </c>
      <c r="K1240" s="134" t="s">
        <v>4587</v>
      </c>
      <c r="M1240" s="21" t="s">
        <v>2585</v>
      </c>
      <c r="N1240" s="21" t="s">
        <v>3785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2219</v>
      </c>
      <c r="D1241" s="1" t="s">
        <v>7</v>
      </c>
      <c r="E1241" s="16" t="s">
        <v>1876</v>
      </c>
      <c r="F1241" s="16" t="s">
        <v>1876</v>
      </c>
      <c r="G1241" s="114">
        <v>0</v>
      </c>
      <c r="H1241" s="114">
        <v>0</v>
      </c>
      <c r="I1241" s="16" t="s">
        <v>3</v>
      </c>
      <c r="J1241" s="16" t="s">
        <v>2191</v>
      </c>
      <c r="K1241" s="134" t="s">
        <v>4587</v>
      </c>
      <c r="M1241" s="21" t="s">
        <v>2586</v>
      </c>
      <c r="N1241" s="21" t="s">
        <v>3785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2219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2191</v>
      </c>
      <c r="K1242" s="134" t="s">
        <v>4586</v>
      </c>
      <c r="M1242" s="21" t="s">
        <v>2626</v>
      </c>
      <c r="N1242" s="21" t="s">
        <v>3785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2219</v>
      </c>
      <c r="D1243" s="1" t="s">
        <v>7</v>
      </c>
      <c r="E1243" s="16" t="s">
        <v>1884</v>
      </c>
      <c r="F1243" s="16" t="s">
        <v>1884</v>
      </c>
      <c r="G1243" s="114">
        <v>0</v>
      </c>
      <c r="H1243" s="114">
        <v>0</v>
      </c>
      <c r="I1243" s="16" t="s">
        <v>3</v>
      </c>
      <c r="J1243" s="16" t="s">
        <v>2191</v>
      </c>
      <c r="K1243" s="134" t="s">
        <v>4587</v>
      </c>
      <c r="M1243" s="21" t="s">
        <v>2611</v>
      </c>
      <c r="N1243" s="21" t="s">
        <v>3785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2219</v>
      </c>
      <c r="D1244" s="1" t="s">
        <v>7</v>
      </c>
      <c r="E1244" s="17" t="s">
        <v>4060</v>
      </c>
      <c r="F1244" s="17" t="s">
        <v>4060</v>
      </c>
      <c r="G1244" s="114">
        <v>0</v>
      </c>
      <c r="H1244" s="114">
        <v>0</v>
      </c>
      <c r="I1244" s="16" t="s">
        <v>3</v>
      </c>
      <c r="J1244" s="16" t="s">
        <v>2191</v>
      </c>
      <c r="K1244" s="134" t="s">
        <v>4587</v>
      </c>
      <c r="M1244" s="44" t="s">
        <v>2613</v>
      </c>
      <c r="N1244" s="21" t="s">
        <v>3785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2219</v>
      </c>
      <c r="D1245" s="1" t="s">
        <v>7</v>
      </c>
      <c r="E1245" s="17" t="s">
        <v>4061</v>
      </c>
      <c r="F1245" s="17" t="s">
        <v>4061</v>
      </c>
      <c r="G1245" s="114">
        <v>0</v>
      </c>
      <c r="H1245" s="114">
        <v>0</v>
      </c>
      <c r="I1245" s="16" t="s">
        <v>3</v>
      </c>
      <c r="J1245" s="16" t="s">
        <v>2191</v>
      </c>
      <c r="K1245" s="134" t="s">
        <v>4587</v>
      </c>
      <c r="M1245" s="44" t="s">
        <v>2612</v>
      </c>
      <c r="N1245" s="21" t="s">
        <v>3785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2219</v>
      </c>
      <c r="D1246" s="1" t="s">
        <v>7</v>
      </c>
      <c r="E1246" s="16" t="s">
        <v>1885</v>
      </c>
      <c r="F1246" s="16" t="s">
        <v>1885</v>
      </c>
      <c r="G1246" s="114">
        <v>0</v>
      </c>
      <c r="H1246" s="114">
        <v>0</v>
      </c>
      <c r="I1246" s="16" t="s">
        <v>3</v>
      </c>
      <c r="J1246" s="16" t="s">
        <v>2191</v>
      </c>
      <c r="K1246" s="134" t="s">
        <v>4587</v>
      </c>
      <c r="M1246" s="21" t="s">
        <v>2614</v>
      </c>
      <c r="N1246" s="21" t="s">
        <v>3785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2219</v>
      </c>
      <c r="D1247" s="1" t="s">
        <v>7</v>
      </c>
      <c r="E1247" s="16" t="s">
        <v>1896</v>
      </c>
      <c r="F1247" s="16" t="s">
        <v>1896</v>
      </c>
      <c r="G1247" s="114">
        <v>0</v>
      </c>
      <c r="H1247" s="114">
        <v>0</v>
      </c>
      <c r="I1247" s="16" t="s">
        <v>18</v>
      </c>
      <c r="J1247" s="16" t="s">
        <v>2191</v>
      </c>
      <c r="K1247" s="134" t="s">
        <v>4586</v>
      </c>
      <c r="M1247" s="21" t="s">
        <v>2644</v>
      </c>
      <c r="N1247" s="21" t="s">
        <v>3785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2219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2191</v>
      </c>
      <c r="K1248" s="134" t="s">
        <v>4587</v>
      </c>
      <c r="M1248" s="44" t="s">
        <v>2641</v>
      </c>
      <c r="N1248" s="21" t="s">
        <v>3785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2219</v>
      </c>
      <c r="D1249" s="1" t="s">
        <v>7</v>
      </c>
      <c r="E1249" s="17" t="s">
        <v>4062</v>
      </c>
      <c r="F1249" s="17" t="s">
        <v>4062</v>
      </c>
      <c r="G1249" s="114">
        <v>0</v>
      </c>
      <c r="H1249" s="114">
        <v>0</v>
      </c>
      <c r="I1249" s="16" t="s">
        <v>3</v>
      </c>
      <c r="J1249" s="16" t="s">
        <v>2191</v>
      </c>
      <c r="K1249" s="134" t="s">
        <v>4587</v>
      </c>
      <c r="M1249" s="44" t="s">
        <v>2640</v>
      </c>
      <c r="N1249" s="21" t="s">
        <v>3785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2219</v>
      </c>
      <c r="D1250" s="1" t="s">
        <v>7</v>
      </c>
      <c r="E1250" s="17" t="s">
        <v>4063</v>
      </c>
      <c r="F1250" s="17" t="s">
        <v>4063</v>
      </c>
      <c r="G1250" s="114">
        <v>0</v>
      </c>
      <c r="H1250" s="114">
        <v>0</v>
      </c>
      <c r="I1250" s="16" t="s">
        <v>3</v>
      </c>
      <c r="J1250" s="16" t="s">
        <v>2191</v>
      </c>
      <c r="K1250" s="134" t="s">
        <v>4587</v>
      </c>
      <c r="M1250" s="21" t="s">
        <v>2642</v>
      </c>
      <c r="N1250" s="21" t="s">
        <v>3785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2219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2191</v>
      </c>
      <c r="K1251" s="134" t="s">
        <v>4587</v>
      </c>
      <c r="M1251" s="21" t="s">
        <v>2643</v>
      </c>
      <c r="N1251" s="21" t="s">
        <v>3785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2219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2191</v>
      </c>
      <c r="K1252" s="134" t="s">
        <v>4586</v>
      </c>
      <c r="M1252" s="21" t="s">
        <v>2663</v>
      </c>
      <c r="N1252" s="21" t="s">
        <v>3785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2219</v>
      </c>
      <c r="D1253" s="1" t="s">
        <v>7</v>
      </c>
      <c r="E1253" s="43" t="s">
        <v>1900</v>
      </c>
      <c r="F1253" s="43" t="s">
        <v>1900</v>
      </c>
      <c r="G1253" s="114">
        <v>0</v>
      </c>
      <c r="H1253" s="114">
        <v>0</v>
      </c>
      <c r="I1253" s="16" t="s">
        <v>3</v>
      </c>
      <c r="J1253" s="16" t="s">
        <v>2191</v>
      </c>
      <c r="K1253" s="134" t="s">
        <v>4587</v>
      </c>
      <c r="M1253" s="44" t="s">
        <v>2660</v>
      </c>
      <c r="N1253" s="21" t="s">
        <v>3785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2219</v>
      </c>
      <c r="D1254" s="1" t="s">
        <v>7</v>
      </c>
      <c r="E1254" s="43" t="s">
        <v>4064</v>
      </c>
      <c r="F1254" s="43" t="s">
        <v>4064</v>
      </c>
      <c r="G1254" s="114">
        <v>0</v>
      </c>
      <c r="H1254" s="114">
        <v>0</v>
      </c>
      <c r="I1254" s="16" t="s">
        <v>3</v>
      </c>
      <c r="J1254" s="16" t="s">
        <v>2191</v>
      </c>
      <c r="K1254" s="134" t="s">
        <v>4587</v>
      </c>
      <c r="M1254" s="44" t="s">
        <v>2659</v>
      </c>
      <c r="N1254" s="21" t="s">
        <v>3785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2219</v>
      </c>
      <c r="D1255" s="1" t="s">
        <v>7</v>
      </c>
      <c r="E1255" s="43" t="s">
        <v>4065</v>
      </c>
      <c r="F1255" s="43" t="s">
        <v>4065</v>
      </c>
      <c r="G1255" s="114">
        <v>0</v>
      </c>
      <c r="H1255" s="114">
        <v>0</v>
      </c>
      <c r="I1255" s="16" t="s">
        <v>3</v>
      </c>
      <c r="J1255" s="16" t="s">
        <v>2191</v>
      </c>
      <c r="K1255" s="134" t="s">
        <v>4587</v>
      </c>
      <c r="M1255" s="21" t="s">
        <v>2661</v>
      </c>
      <c r="N1255" s="21" t="s">
        <v>3785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2219</v>
      </c>
      <c r="D1256" s="1" t="s">
        <v>7</v>
      </c>
      <c r="E1256" s="16" t="s">
        <v>1901</v>
      </c>
      <c r="F1256" s="16" t="s">
        <v>1901</v>
      </c>
      <c r="G1256" s="114">
        <v>0</v>
      </c>
      <c r="H1256" s="114">
        <v>0</v>
      </c>
      <c r="I1256" s="16" t="s">
        <v>3</v>
      </c>
      <c r="J1256" s="16" t="s">
        <v>2191</v>
      </c>
      <c r="K1256" s="134" t="s">
        <v>4587</v>
      </c>
      <c r="M1256" s="21" t="s">
        <v>2662</v>
      </c>
      <c r="N1256" s="21" t="s">
        <v>3785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2219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2191</v>
      </c>
      <c r="K1257" s="134" t="s">
        <v>4586</v>
      </c>
      <c r="M1257" s="21" t="s">
        <v>2724</v>
      </c>
      <c r="N1257" s="21" t="s">
        <v>3785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2219</v>
      </c>
      <c r="D1258" s="1" t="s">
        <v>7</v>
      </c>
      <c r="E1258" s="27" t="s">
        <v>1921</v>
      </c>
      <c r="F1258" s="27" t="s">
        <v>1921</v>
      </c>
      <c r="G1258" s="114">
        <v>0</v>
      </c>
      <c r="H1258" s="114">
        <v>0</v>
      </c>
      <c r="I1258" s="16" t="s">
        <v>3</v>
      </c>
      <c r="J1258" s="16" t="s">
        <v>2191</v>
      </c>
      <c r="K1258" s="134" t="s">
        <v>4587</v>
      </c>
      <c r="M1258" s="44" t="s">
        <v>2721</v>
      </c>
      <c r="N1258" s="21" t="s">
        <v>3785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2219</v>
      </c>
      <c r="D1259" s="1" t="s">
        <v>7</v>
      </c>
      <c r="E1259" s="27" t="s">
        <v>4100</v>
      </c>
      <c r="F1259" s="27" t="s">
        <v>4100</v>
      </c>
      <c r="G1259" s="114">
        <v>0</v>
      </c>
      <c r="H1259" s="114">
        <v>0</v>
      </c>
      <c r="I1259" s="16" t="s">
        <v>3</v>
      </c>
      <c r="J1259" s="16" t="s">
        <v>2191</v>
      </c>
      <c r="K1259" s="134" t="s">
        <v>4587</v>
      </c>
      <c r="M1259" s="44" t="s">
        <v>2720</v>
      </c>
      <c r="N1259" s="21" t="s">
        <v>3785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2219</v>
      </c>
      <c r="D1260" s="1" t="s">
        <v>7</v>
      </c>
      <c r="E1260" s="27" t="s">
        <v>4101</v>
      </c>
      <c r="F1260" s="27" t="s">
        <v>4101</v>
      </c>
      <c r="G1260" s="114">
        <v>0</v>
      </c>
      <c r="H1260" s="114">
        <v>0</v>
      </c>
      <c r="I1260" s="16" t="s">
        <v>3</v>
      </c>
      <c r="J1260" s="16" t="s">
        <v>2191</v>
      </c>
      <c r="K1260" s="134" t="s">
        <v>4587</v>
      </c>
      <c r="M1260" s="21" t="s">
        <v>2722</v>
      </c>
      <c r="N1260" s="21" t="s">
        <v>3785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2219</v>
      </c>
      <c r="D1261" s="1" t="s">
        <v>7</v>
      </c>
      <c r="E1261" s="16" t="s">
        <v>1922</v>
      </c>
      <c r="F1261" s="16" t="s">
        <v>1922</v>
      </c>
      <c r="G1261" s="114">
        <v>0</v>
      </c>
      <c r="H1261" s="114">
        <v>0</v>
      </c>
      <c r="I1261" s="16" t="s">
        <v>3</v>
      </c>
      <c r="J1261" s="16" t="s">
        <v>2191</v>
      </c>
      <c r="K1261" s="134" t="s">
        <v>4587</v>
      </c>
      <c r="M1261" s="21" t="s">
        <v>2723</v>
      </c>
      <c r="N1261" s="21" t="s">
        <v>3785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2219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2191</v>
      </c>
      <c r="K1262" s="134" t="s">
        <v>4586</v>
      </c>
      <c r="M1262" s="21" t="s">
        <v>2747</v>
      </c>
      <c r="N1262" s="21" t="s">
        <v>3785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2219</v>
      </c>
      <c r="D1263" s="1" t="s">
        <v>7</v>
      </c>
      <c r="E1263" s="43" t="s">
        <v>1934</v>
      </c>
      <c r="F1263" s="43" t="s">
        <v>1934</v>
      </c>
      <c r="G1263" s="114">
        <v>0</v>
      </c>
      <c r="H1263" s="114">
        <v>0</v>
      </c>
      <c r="I1263" s="16" t="s">
        <v>3</v>
      </c>
      <c r="J1263" s="16" t="s">
        <v>2191</v>
      </c>
      <c r="K1263" s="134" t="s">
        <v>4587</v>
      </c>
      <c r="M1263" s="44" t="s">
        <v>2744</v>
      </c>
      <c r="N1263" s="21" t="s">
        <v>3785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2219</v>
      </c>
      <c r="D1264" s="1" t="s">
        <v>7</v>
      </c>
      <c r="E1264" s="43" t="s">
        <v>4066</v>
      </c>
      <c r="F1264" s="43" t="s">
        <v>4066</v>
      </c>
      <c r="G1264" s="114">
        <v>0</v>
      </c>
      <c r="H1264" s="114">
        <v>0</v>
      </c>
      <c r="I1264" s="16" t="s">
        <v>3</v>
      </c>
      <c r="J1264" s="16" t="s">
        <v>2191</v>
      </c>
      <c r="K1264" s="134" t="s">
        <v>4587</v>
      </c>
      <c r="M1264" s="44" t="s">
        <v>2743</v>
      </c>
      <c r="N1264" s="21" t="s">
        <v>3785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2219</v>
      </c>
      <c r="D1265" s="1" t="s">
        <v>7</v>
      </c>
      <c r="E1265" s="43" t="s">
        <v>4067</v>
      </c>
      <c r="F1265" s="43" t="s">
        <v>4067</v>
      </c>
      <c r="G1265" s="114">
        <v>0</v>
      </c>
      <c r="H1265" s="114">
        <v>0</v>
      </c>
      <c r="I1265" s="16" t="s">
        <v>3</v>
      </c>
      <c r="J1265" s="16" t="s">
        <v>2191</v>
      </c>
      <c r="K1265" s="134" t="s">
        <v>4587</v>
      </c>
      <c r="M1265" s="21" t="s">
        <v>2745</v>
      </c>
      <c r="N1265" s="21" t="s">
        <v>3785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2219</v>
      </c>
      <c r="D1266" s="1" t="s">
        <v>7</v>
      </c>
      <c r="E1266" s="16" t="s">
        <v>1935</v>
      </c>
      <c r="F1266" s="16" t="s">
        <v>1935</v>
      </c>
      <c r="G1266" s="114">
        <v>0</v>
      </c>
      <c r="H1266" s="114">
        <v>0</v>
      </c>
      <c r="I1266" s="16" t="s">
        <v>3</v>
      </c>
      <c r="J1266" s="16" t="s">
        <v>2191</v>
      </c>
      <c r="K1266" s="134" t="s">
        <v>4587</v>
      </c>
      <c r="M1266" s="21" t="s">
        <v>2746</v>
      </c>
      <c r="N1266" s="21" t="s">
        <v>3785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2219</v>
      </c>
      <c r="D1267" s="1" t="s">
        <v>7</v>
      </c>
      <c r="E1267" s="16" t="s">
        <v>1977</v>
      </c>
      <c r="F1267" s="16" t="s">
        <v>1977</v>
      </c>
      <c r="G1267" s="114">
        <v>0</v>
      </c>
      <c r="H1267" s="114">
        <v>0</v>
      </c>
      <c r="I1267" s="16" t="s">
        <v>18</v>
      </c>
      <c r="J1267" s="16" t="s">
        <v>2191</v>
      </c>
      <c r="K1267" s="134" t="s">
        <v>4586</v>
      </c>
      <c r="M1267" s="21" t="s">
        <v>2829</v>
      </c>
      <c r="N1267" s="21" t="s">
        <v>3785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2219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2191</v>
      </c>
      <c r="K1268" s="134" t="s">
        <v>4587</v>
      </c>
      <c r="M1268" s="44" t="s">
        <v>2826</v>
      </c>
      <c r="N1268" s="21" t="s">
        <v>3785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2219</v>
      </c>
      <c r="D1269" s="1" t="s">
        <v>7</v>
      </c>
      <c r="E1269" s="43" t="s">
        <v>4068</v>
      </c>
      <c r="F1269" s="43" t="s">
        <v>4068</v>
      </c>
      <c r="G1269" s="114">
        <v>0</v>
      </c>
      <c r="H1269" s="114">
        <v>0</v>
      </c>
      <c r="I1269" s="16" t="s">
        <v>3</v>
      </c>
      <c r="J1269" s="16" t="s">
        <v>2191</v>
      </c>
      <c r="K1269" s="134" t="s">
        <v>4587</v>
      </c>
      <c r="M1269" s="44" t="s">
        <v>2825</v>
      </c>
      <c r="N1269" s="21" t="s">
        <v>3785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2219</v>
      </c>
      <c r="D1270" s="1" t="s">
        <v>7</v>
      </c>
      <c r="E1270" s="43" t="s">
        <v>4069</v>
      </c>
      <c r="F1270" s="43" t="s">
        <v>4069</v>
      </c>
      <c r="G1270" s="114">
        <v>0</v>
      </c>
      <c r="H1270" s="114">
        <v>0</v>
      </c>
      <c r="I1270" s="16" t="s">
        <v>3</v>
      </c>
      <c r="J1270" s="16" t="s">
        <v>2191</v>
      </c>
      <c r="K1270" s="134" t="s">
        <v>4587</v>
      </c>
      <c r="M1270" s="21" t="s">
        <v>2827</v>
      </c>
      <c r="N1270" s="21" t="s">
        <v>3785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2219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2191</v>
      </c>
      <c r="K1271" s="134" t="s">
        <v>4587</v>
      </c>
      <c r="M1271" s="21" t="s">
        <v>2828</v>
      </c>
      <c r="N1271" s="21" t="s">
        <v>3785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2219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2191</v>
      </c>
      <c r="K1272" s="134" t="s">
        <v>4586</v>
      </c>
      <c r="M1272" s="21" t="s">
        <v>2839</v>
      </c>
      <c r="N1272" s="21" t="s">
        <v>3785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2219</v>
      </c>
      <c r="D1273" s="1" t="s">
        <v>7</v>
      </c>
      <c r="E1273" s="43" t="s">
        <v>1981</v>
      </c>
      <c r="F1273" s="43" t="s">
        <v>1981</v>
      </c>
      <c r="G1273" s="114">
        <v>0</v>
      </c>
      <c r="H1273" s="114">
        <v>0</v>
      </c>
      <c r="I1273" s="16" t="s">
        <v>3</v>
      </c>
      <c r="J1273" s="16" t="s">
        <v>2191</v>
      </c>
      <c r="K1273" s="134" t="s">
        <v>4587</v>
      </c>
      <c r="M1273" s="44" t="s">
        <v>2836</v>
      </c>
      <c r="N1273" s="21" t="s">
        <v>3785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2219</v>
      </c>
      <c r="D1274" s="1" t="s">
        <v>7</v>
      </c>
      <c r="E1274" s="43" t="s">
        <v>4070</v>
      </c>
      <c r="F1274" s="43" t="s">
        <v>4070</v>
      </c>
      <c r="G1274" s="114">
        <v>0</v>
      </c>
      <c r="H1274" s="114">
        <v>0</v>
      </c>
      <c r="I1274" s="16" t="s">
        <v>3</v>
      </c>
      <c r="J1274" s="16" t="s">
        <v>2191</v>
      </c>
      <c r="K1274" s="134" t="s">
        <v>4587</v>
      </c>
      <c r="M1274" s="44" t="s">
        <v>2835</v>
      </c>
      <c r="N1274" s="21" t="s">
        <v>3785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2219</v>
      </c>
      <c r="D1275" s="1" t="s">
        <v>7</v>
      </c>
      <c r="E1275" s="43" t="s">
        <v>4071</v>
      </c>
      <c r="F1275" s="43" t="s">
        <v>4071</v>
      </c>
      <c r="G1275" s="114">
        <v>0</v>
      </c>
      <c r="H1275" s="114">
        <v>0</v>
      </c>
      <c r="I1275" s="16" t="s">
        <v>3</v>
      </c>
      <c r="J1275" s="16" t="s">
        <v>2191</v>
      </c>
      <c r="K1275" s="134" t="s">
        <v>4587</v>
      </c>
      <c r="M1275" s="21" t="s">
        <v>2837</v>
      </c>
      <c r="N1275" s="21" t="s">
        <v>3785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2219</v>
      </c>
      <c r="D1276" s="1" t="s">
        <v>7</v>
      </c>
      <c r="E1276" s="16" t="s">
        <v>1982</v>
      </c>
      <c r="F1276" s="16" t="s">
        <v>1982</v>
      </c>
      <c r="G1276" s="114">
        <v>0</v>
      </c>
      <c r="H1276" s="114">
        <v>0</v>
      </c>
      <c r="I1276" s="16" t="s">
        <v>3</v>
      </c>
      <c r="J1276" s="16" t="s">
        <v>2191</v>
      </c>
      <c r="K1276" s="134" t="s">
        <v>4587</v>
      </c>
      <c r="M1276" s="21" t="s">
        <v>2838</v>
      </c>
      <c r="N1276" s="21" t="s">
        <v>3785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2219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2191</v>
      </c>
      <c r="K1277" s="134" t="s">
        <v>4586</v>
      </c>
      <c r="M1277" s="21" t="s">
        <v>2872</v>
      </c>
      <c r="N1277" s="21" t="s">
        <v>3785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2219</v>
      </c>
      <c r="D1278" s="1" t="s">
        <v>7</v>
      </c>
      <c r="E1278" s="43" t="s">
        <v>1997</v>
      </c>
      <c r="F1278" s="43" t="s">
        <v>1997</v>
      </c>
      <c r="G1278" s="114">
        <v>0</v>
      </c>
      <c r="H1278" s="114">
        <v>0</v>
      </c>
      <c r="I1278" s="16" t="s">
        <v>3</v>
      </c>
      <c r="J1278" s="16" t="s">
        <v>2191</v>
      </c>
      <c r="K1278" s="134" t="s">
        <v>4587</v>
      </c>
      <c r="M1278" s="44" t="s">
        <v>2869</v>
      </c>
      <c r="N1278" s="21" t="s">
        <v>3785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2219</v>
      </c>
      <c r="D1279" s="1" t="s">
        <v>7</v>
      </c>
      <c r="E1279" s="43" t="s">
        <v>4072</v>
      </c>
      <c r="F1279" s="43" t="s">
        <v>4072</v>
      </c>
      <c r="G1279" s="114">
        <v>0</v>
      </c>
      <c r="H1279" s="114">
        <v>0</v>
      </c>
      <c r="I1279" s="16" t="s">
        <v>3</v>
      </c>
      <c r="J1279" s="16" t="s">
        <v>2191</v>
      </c>
      <c r="K1279" s="134" t="s">
        <v>4587</v>
      </c>
      <c r="M1279" s="44" t="s">
        <v>2868</v>
      </c>
      <c r="N1279" s="21" t="s">
        <v>3785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2219</v>
      </c>
      <c r="D1280" s="1" t="s">
        <v>7</v>
      </c>
      <c r="E1280" s="43" t="s">
        <v>4073</v>
      </c>
      <c r="F1280" s="43" t="s">
        <v>4073</v>
      </c>
      <c r="G1280" s="114">
        <v>0</v>
      </c>
      <c r="H1280" s="114">
        <v>0</v>
      </c>
      <c r="I1280" s="16" t="s">
        <v>3</v>
      </c>
      <c r="J1280" s="16" t="s">
        <v>2191</v>
      </c>
      <c r="K1280" s="134" t="s">
        <v>4587</v>
      </c>
      <c r="M1280" s="21" t="s">
        <v>2870</v>
      </c>
      <c r="N1280" s="21" t="s">
        <v>3785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2219</v>
      </c>
      <c r="D1281" s="1" t="s">
        <v>7</v>
      </c>
      <c r="E1281" s="16" t="s">
        <v>1998</v>
      </c>
      <c r="F1281" s="16" t="s">
        <v>1998</v>
      </c>
      <c r="G1281" s="114">
        <v>0</v>
      </c>
      <c r="H1281" s="114">
        <v>0</v>
      </c>
      <c r="I1281" s="16" t="s">
        <v>3</v>
      </c>
      <c r="J1281" s="16" t="s">
        <v>2191</v>
      </c>
      <c r="K1281" s="134" t="s">
        <v>4587</v>
      </c>
      <c r="M1281" s="21" t="s">
        <v>2871</v>
      </c>
      <c r="N1281" s="21" t="s">
        <v>3785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2219</v>
      </c>
      <c r="D1282" s="1" t="s">
        <v>7</v>
      </c>
      <c r="E1282" s="16" t="s">
        <v>412</v>
      </c>
      <c r="F1282" s="16" t="s">
        <v>412</v>
      </c>
      <c r="G1282" s="114">
        <v>0</v>
      </c>
      <c r="H1282" s="114">
        <v>0</v>
      </c>
      <c r="I1282" s="16" t="s">
        <v>18</v>
      </c>
      <c r="J1282" s="16" t="s">
        <v>2191</v>
      </c>
      <c r="K1282" s="134" t="s">
        <v>4586</v>
      </c>
      <c r="M1282" s="21" t="s">
        <v>3041</v>
      </c>
      <c r="N1282" s="21" t="s">
        <v>3785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2219</v>
      </c>
      <c r="D1283" s="1" t="s">
        <v>7</v>
      </c>
      <c r="E1283" s="16" t="s">
        <v>2068</v>
      </c>
      <c r="F1283" s="16" t="s">
        <v>2068</v>
      </c>
      <c r="G1283" s="114">
        <v>0</v>
      </c>
      <c r="H1283" s="114">
        <v>0</v>
      </c>
      <c r="I1283" s="16" t="s">
        <v>3</v>
      </c>
      <c r="J1283" s="16" t="s">
        <v>2191</v>
      </c>
      <c r="K1283" s="134" t="s">
        <v>4587</v>
      </c>
      <c r="M1283" s="21" t="s">
        <v>3034</v>
      </c>
      <c r="N1283" s="21" t="s">
        <v>3785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2219</v>
      </c>
      <c r="D1284" s="1" t="s">
        <v>7</v>
      </c>
      <c r="E1284" s="17" t="s">
        <v>4077</v>
      </c>
      <c r="F1284" s="17" t="s">
        <v>4077</v>
      </c>
      <c r="G1284" s="114">
        <v>0</v>
      </c>
      <c r="H1284" s="114">
        <v>0</v>
      </c>
      <c r="I1284" s="16" t="s">
        <v>3</v>
      </c>
      <c r="J1284" s="16" t="s">
        <v>2191</v>
      </c>
      <c r="K1284" s="134" t="s">
        <v>4587</v>
      </c>
      <c r="M1284" s="44" t="s">
        <v>3036</v>
      </c>
      <c r="N1284" s="21" t="s">
        <v>3785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2219</v>
      </c>
      <c r="D1285" s="1" t="s">
        <v>7</v>
      </c>
      <c r="E1285" s="17" t="s">
        <v>4078</v>
      </c>
      <c r="F1285" s="17" t="s">
        <v>4078</v>
      </c>
      <c r="G1285" s="114">
        <v>0</v>
      </c>
      <c r="H1285" s="114">
        <v>0</v>
      </c>
      <c r="I1285" s="16" t="s">
        <v>3</v>
      </c>
      <c r="J1285" s="16" t="s">
        <v>2191</v>
      </c>
      <c r="K1285" s="134" t="s">
        <v>4587</v>
      </c>
      <c r="M1285" s="44" t="s">
        <v>3035</v>
      </c>
      <c r="N1285" s="21" t="s">
        <v>3785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2219</v>
      </c>
      <c r="D1286" s="1" t="s">
        <v>7</v>
      </c>
      <c r="E1286" s="16" t="s">
        <v>2069</v>
      </c>
      <c r="F1286" s="16" t="s">
        <v>2069</v>
      </c>
      <c r="G1286" s="114">
        <v>0</v>
      </c>
      <c r="H1286" s="114">
        <v>0</v>
      </c>
      <c r="I1286" s="16" t="s">
        <v>3</v>
      </c>
      <c r="J1286" s="16" t="s">
        <v>2191</v>
      </c>
      <c r="K1286" s="134" t="s">
        <v>4587</v>
      </c>
      <c r="M1286" s="21" t="s">
        <v>3037</v>
      </c>
      <c r="N1286" s="21" t="s">
        <v>3785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2219</v>
      </c>
      <c r="D1287" s="1" t="s">
        <v>7</v>
      </c>
      <c r="E1287" s="16" t="s">
        <v>422</v>
      </c>
      <c r="F1287" s="16" t="s">
        <v>422</v>
      </c>
      <c r="G1287" s="114">
        <v>0</v>
      </c>
      <c r="H1287" s="114">
        <v>0</v>
      </c>
      <c r="I1287" s="16" t="s">
        <v>18</v>
      </c>
      <c r="J1287" s="16" t="s">
        <v>2191</v>
      </c>
      <c r="K1287" s="134" t="s">
        <v>4586</v>
      </c>
      <c r="M1287" s="21" t="s">
        <v>3059</v>
      </c>
      <c r="N1287" s="21" t="s">
        <v>3785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2219</v>
      </c>
      <c r="D1288" s="1" t="s">
        <v>7</v>
      </c>
      <c r="E1288" s="43" t="s">
        <v>2077</v>
      </c>
      <c r="F1288" s="43" t="s">
        <v>2077</v>
      </c>
      <c r="G1288" s="114">
        <v>0</v>
      </c>
      <c r="H1288" s="114">
        <v>0</v>
      </c>
      <c r="I1288" s="16" t="s">
        <v>3</v>
      </c>
      <c r="J1288" s="16" t="s">
        <v>2191</v>
      </c>
      <c r="K1288" s="134" t="s">
        <v>4587</v>
      </c>
      <c r="M1288" s="44" t="s">
        <v>3056</v>
      </c>
      <c r="N1288" s="21" t="s">
        <v>3785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2219</v>
      </c>
      <c r="D1289" s="1" t="s">
        <v>7</v>
      </c>
      <c r="E1289" s="43" t="s">
        <v>4074</v>
      </c>
      <c r="F1289" s="43" t="s">
        <v>4074</v>
      </c>
      <c r="G1289" s="114">
        <v>0</v>
      </c>
      <c r="H1289" s="114">
        <v>0</v>
      </c>
      <c r="I1289" s="16" t="s">
        <v>3</v>
      </c>
      <c r="J1289" s="16" t="s">
        <v>2191</v>
      </c>
      <c r="K1289" s="134" t="s">
        <v>4587</v>
      </c>
      <c r="M1289" s="44" t="s">
        <v>3055</v>
      </c>
      <c r="N1289" s="21" t="s">
        <v>3785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2219</v>
      </c>
      <c r="D1290" s="1" t="s">
        <v>7</v>
      </c>
      <c r="E1290" s="43" t="s">
        <v>4075</v>
      </c>
      <c r="F1290" s="43" t="s">
        <v>4075</v>
      </c>
      <c r="G1290" s="114">
        <v>0</v>
      </c>
      <c r="H1290" s="114">
        <v>0</v>
      </c>
      <c r="I1290" s="16" t="s">
        <v>3</v>
      </c>
      <c r="J1290" s="16" t="s">
        <v>2191</v>
      </c>
      <c r="K1290" s="134" t="s">
        <v>4587</v>
      </c>
      <c r="M1290" s="21" t="s">
        <v>3057</v>
      </c>
      <c r="N1290" s="21" t="s">
        <v>3785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2219</v>
      </c>
      <c r="D1291" s="1" t="s">
        <v>7</v>
      </c>
      <c r="E1291" s="16" t="s">
        <v>2078</v>
      </c>
      <c r="F1291" s="16" t="s">
        <v>2078</v>
      </c>
      <c r="G1291" s="114">
        <v>0</v>
      </c>
      <c r="H1291" s="114">
        <v>0</v>
      </c>
      <c r="I1291" s="16" t="s">
        <v>3</v>
      </c>
      <c r="J1291" s="16" t="s">
        <v>2191</v>
      </c>
      <c r="K1291" s="134" t="s">
        <v>4587</v>
      </c>
      <c r="M1291" s="21" t="s">
        <v>3058</v>
      </c>
      <c r="N1291" s="21" t="s">
        <v>3785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2219</v>
      </c>
      <c r="D1292" s="1" t="s">
        <v>7</v>
      </c>
      <c r="E1292" s="16" t="s">
        <v>2121</v>
      </c>
      <c r="F1292" s="16" t="s">
        <v>2121</v>
      </c>
      <c r="G1292" s="56">
        <v>0</v>
      </c>
      <c r="H1292" s="56">
        <v>0</v>
      </c>
      <c r="I1292" s="16" t="s">
        <v>18</v>
      </c>
      <c r="J1292" s="16" t="s">
        <v>2191</v>
      </c>
      <c r="K1292" s="134" t="s">
        <v>4586</v>
      </c>
      <c r="M1292" s="21" t="s">
        <v>3169</v>
      </c>
      <c r="N1292" s="21" t="s">
        <v>3785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2219</v>
      </c>
      <c r="D1293" s="1" t="s">
        <v>7</v>
      </c>
      <c r="E1293" s="43" t="s">
        <v>4076</v>
      </c>
      <c r="F1293" s="43" t="s">
        <v>4108</v>
      </c>
      <c r="G1293" s="56">
        <v>0</v>
      </c>
      <c r="H1293" s="56">
        <v>0</v>
      </c>
      <c r="I1293" s="16" t="s">
        <v>3</v>
      </c>
      <c r="J1293" s="16" t="s">
        <v>2191</v>
      </c>
      <c r="K1293" s="134" t="s">
        <v>4587</v>
      </c>
      <c r="M1293" s="44" t="s">
        <v>3166</v>
      </c>
      <c r="N1293" s="21" t="s">
        <v>3785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2219</v>
      </c>
      <c r="D1294" s="1" t="s">
        <v>7</v>
      </c>
      <c r="E1294" s="136" t="s">
        <v>4090</v>
      </c>
      <c r="F1294" s="136" t="s">
        <v>4090</v>
      </c>
      <c r="G1294" s="56">
        <v>0</v>
      </c>
      <c r="H1294" s="56">
        <v>0</v>
      </c>
      <c r="I1294" s="16" t="s">
        <v>3</v>
      </c>
      <c r="J1294" s="16" t="s">
        <v>2191</v>
      </c>
      <c r="K1294" s="134" t="s">
        <v>4587</v>
      </c>
      <c r="M1294" s="44" t="s">
        <v>3165</v>
      </c>
      <c r="N1294" s="21" t="s">
        <v>3785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2219</v>
      </c>
      <c r="D1295" s="1" t="s">
        <v>7</v>
      </c>
      <c r="E1295" s="136" t="s">
        <v>4091</v>
      </c>
      <c r="F1295" s="136" t="s">
        <v>4091</v>
      </c>
      <c r="G1295" s="56">
        <v>0</v>
      </c>
      <c r="H1295" s="56">
        <v>0</v>
      </c>
      <c r="I1295" s="16" t="s">
        <v>3</v>
      </c>
      <c r="J1295" s="16" t="s">
        <v>2191</v>
      </c>
      <c r="K1295" s="134" t="s">
        <v>4587</v>
      </c>
      <c r="M1295" s="21" t="s">
        <v>3167</v>
      </c>
      <c r="N1295" s="21" t="s">
        <v>3785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2219</v>
      </c>
      <c r="D1296" s="1" t="s">
        <v>7</v>
      </c>
      <c r="E1296" s="16" t="s">
        <v>2120</v>
      </c>
      <c r="F1296" s="16" t="s">
        <v>2120</v>
      </c>
      <c r="G1296" s="56">
        <v>0</v>
      </c>
      <c r="H1296" s="56">
        <v>0</v>
      </c>
      <c r="I1296" s="16" t="s">
        <v>3</v>
      </c>
      <c r="J1296" s="16" t="s">
        <v>2191</v>
      </c>
      <c r="K1296" s="134" t="s">
        <v>4587</v>
      </c>
      <c r="M1296" s="21" t="s">
        <v>3168</v>
      </c>
      <c r="N1296" s="21" t="s">
        <v>3785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2219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2191</v>
      </c>
      <c r="K1297" s="159" t="s">
        <v>4586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2219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2191</v>
      </c>
      <c r="K1298" s="159" t="s">
        <v>4586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2219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2191</v>
      </c>
      <c r="K1299" s="159" t="s">
        <v>4586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2219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2191</v>
      </c>
      <c r="K1300" s="159" t="s">
        <v>4586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2219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2191</v>
      </c>
      <c r="K1301" s="159" t="s">
        <v>4586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2219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2191</v>
      </c>
      <c r="K1302" s="159" t="s">
        <v>4586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2219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2191</v>
      </c>
      <c r="K1303" s="159" t="s">
        <v>4586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2219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2191</v>
      </c>
      <c r="K1304" s="159" t="s">
        <v>4586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2219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2191</v>
      </c>
      <c r="K1305" s="159" t="s">
        <v>4586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2219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2191</v>
      </c>
      <c r="K1306" s="159" t="s">
        <v>4586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2219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2191</v>
      </c>
      <c r="K1307" s="159" t="s">
        <v>4586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2219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2191</v>
      </c>
      <c r="K1308" s="159" t="s">
        <v>4586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2219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2191</v>
      </c>
      <c r="K1309" s="159" t="s">
        <v>4586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2219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2191</v>
      </c>
      <c r="K1310" s="159" t="s">
        <v>4586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2219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2191</v>
      </c>
      <c r="K1311" s="159" t="s">
        <v>4586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2219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2191</v>
      </c>
      <c r="K1312" s="159" t="s">
        <v>4586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2219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2191</v>
      </c>
      <c r="K1313" s="159" t="s">
        <v>4586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2219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2191</v>
      </c>
      <c r="K1314" s="159" t="s">
        <v>4586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2219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2191</v>
      </c>
      <c r="K1315" s="159" t="s">
        <v>4586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2219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2191</v>
      </c>
      <c r="K1316" s="159" t="s">
        <v>4586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4626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2235</v>
      </c>
      <c r="D1320" s="1" t="s">
        <v>14</v>
      </c>
      <c r="E1320" s="16" t="s">
        <v>1812</v>
      </c>
      <c r="F1320" s="16" t="s">
        <v>1812</v>
      </c>
      <c r="G1320" s="151">
        <v>1</v>
      </c>
      <c r="H1320" s="151">
        <v>1023</v>
      </c>
      <c r="I1320" s="16" t="s">
        <v>3</v>
      </c>
      <c r="J1320" s="16" t="s">
        <v>2191</v>
      </c>
      <c r="K1320" s="134" t="s">
        <v>4587</v>
      </c>
      <c r="M1320" s="21" t="s">
        <v>2478</v>
      </c>
      <c r="N1320" s="21" t="s">
        <v>3785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2235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2191</v>
      </c>
      <c r="K1321" s="134" t="s">
        <v>4587</v>
      </c>
      <c r="M1321" s="21" t="s">
        <v>2582</v>
      </c>
      <c r="N1321" s="21" t="s">
        <v>3785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2235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2191</v>
      </c>
      <c r="K1322" s="134" t="s">
        <v>4587</v>
      </c>
      <c r="M1322" s="21" t="s">
        <v>2725</v>
      </c>
      <c r="N1322" s="21" t="s">
        <v>3785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2235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2191</v>
      </c>
      <c r="K1323" s="134" t="s">
        <v>4587</v>
      </c>
      <c r="M1323" s="21" t="s">
        <v>2742</v>
      </c>
      <c r="N1323" s="21" t="s">
        <v>3785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2235</v>
      </c>
      <c r="D1324" s="1" t="s">
        <v>4589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2191</v>
      </c>
      <c r="K1324" s="134" t="s">
        <v>4587</v>
      </c>
      <c r="M1324" s="21" t="s">
        <v>2847</v>
      </c>
      <c r="N1324" s="21" t="s">
        <v>3785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2235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2191</v>
      </c>
      <c r="K1325" s="134" t="s">
        <v>4587</v>
      </c>
      <c r="M1325" s="21" t="s">
        <v>2875</v>
      </c>
      <c r="N1325" s="21" t="s">
        <v>3785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2235</v>
      </c>
      <c r="D1326" s="1" t="s">
        <v>4590</v>
      </c>
      <c r="E1326" s="16" t="s">
        <v>1106</v>
      </c>
      <c r="F1326" s="16" t="s">
        <v>1106</v>
      </c>
      <c r="G1326" s="56">
        <v>0</v>
      </c>
      <c r="H1326" s="56">
        <v>0</v>
      </c>
      <c r="I1326" s="16" t="s">
        <v>3</v>
      </c>
      <c r="J1326" s="16" t="s">
        <v>2191</v>
      </c>
      <c r="K1326" s="134" t="s">
        <v>4587</v>
      </c>
      <c r="M1326" s="21" t="s">
        <v>3515</v>
      </c>
      <c r="N1326" s="21" t="s">
        <v>3785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2235</v>
      </c>
      <c r="D1327" s="1" t="s">
        <v>4591</v>
      </c>
      <c r="E1327" s="16" t="s">
        <v>1107</v>
      </c>
      <c r="F1327" s="16" t="s">
        <v>1107</v>
      </c>
      <c r="G1327" s="56">
        <v>0</v>
      </c>
      <c r="H1327" s="56">
        <v>0</v>
      </c>
      <c r="I1327" s="16" t="s">
        <v>3</v>
      </c>
      <c r="J1327" s="16" t="s">
        <v>2191</v>
      </c>
      <c r="K1327" s="134" t="s">
        <v>4587</v>
      </c>
      <c r="M1327" s="21" t="s">
        <v>3516</v>
      </c>
      <c r="N1327" s="21" t="s">
        <v>3785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2235</v>
      </c>
      <c r="D1328" s="1" t="s">
        <v>4592</v>
      </c>
      <c r="E1328" s="16" t="s">
        <v>1108</v>
      </c>
      <c r="F1328" s="16" t="s">
        <v>1108</v>
      </c>
      <c r="G1328" s="56">
        <v>0</v>
      </c>
      <c r="H1328" s="56">
        <v>0</v>
      </c>
      <c r="I1328" s="16" t="s">
        <v>3</v>
      </c>
      <c r="J1328" s="16" t="s">
        <v>2191</v>
      </c>
      <c r="K1328" s="134" t="s">
        <v>4587</v>
      </c>
      <c r="M1328" s="21" t="s">
        <v>3517</v>
      </c>
      <c r="N1328" s="21" t="s">
        <v>3785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2235</v>
      </c>
      <c r="D1329" s="1" t="s">
        <v>4593</v>
      </c>
      <c r="E1329" s="16" t="s">
        <v>1109</v>
      </c>
      <c r="F1329" s="16" t="s">
        <v>1109</v>
      </c>
      <c r="G1329" s="56">
        <v>0</v>
      </c>
      <c r="H1329" s="56">
        <v>0</v>
      </c>
      <c r="I1329" s="16" t="s">
        <v>3</v>
      </c>
      <c r="J1329" s="16" t="s">
        <v>2191</v>
      </c>
      <c r="K1329" s="134" t="s">
        <v>4587</v>
      </c>
      <c r="M1329" s="21" t="s">
        <v>3518</v>
      </c>
      <c r="N1329" s="21" t="s">
        <v>3785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2235</v>
      </c>
      <c r="D1330" s="1" t="s">
        <v>4594</v>
      </c>
      <c r="E1330" s="16" t="s">
        <v>2162</v>
      </c>
      <c r="F1330" s="16" t="s">
        <v>2162</v>
      </c>
      <c r="G1330" s="56">
        <v>0</v>
      </c>
      <c r="H1330" s="56">
        <v>0</v>
      </c>
      <c r="I1330" s="16" t="s">
        <v>3</v>
      </c>
      <c r="J1330" s="16" t="s">
        <v>2191</v>
      </c>
      <c r="K1330" s="134" t="s">
        <v>4587</v>
      </c>
      <c r="M1330" s="21" t="s">
        <v>3519</v>
      </c>
      <c r="N1330" s="21" t="s">
        <v>3785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2219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2191</v>
      </c>
      <c r="K1331" s="159" t="s">
        <v>4586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2219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2191</v>
      </c>
      <c r="K1332" s="159" t="s">
        <v>4586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2219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2191</v>
      </c>
      <c r="K1333" s="159" t="s">
        <v>4586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2219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2191</v>
      </c>
      <c r="K1334" s="159" t="s">
        <v>4586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2219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2191</v>
      </c>
      <c r="K1335" s="159" t="s">
        <v>4586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4627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2219</v>
      </c>
      <c r="D1339" s="1" t="s">
        <v>7</v>
      </c>
      <c r="E1339" s="16" t="s">
        <v>1800</v>
      </c>
      <c r="F1339" s="16" t="s">
        <v>1800</v>
      </c>
      <c r="G1339" s="151">
        <v>0</v>
      </c>
      <c r="H1339" s="151">
        <v>0</v>
      </c>
      <c r="I1339" s="16" t="s">
        <v>18</v>
      </c>
      <c r="J1339" s="16" t="s">
        <v>2191</v>
      </c>
      <c r="K1339" s="134" t="s">
        <v>4586</v>
      </c>
      <c r="M1339" s="21" t="s">
        <v>2452</v>
      </c>
      <c r="N1339" s="21" t="s">
        <v>3785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2219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2191</v>
      </c>
      <c r="K1340" s="134" t="s">
        <v>4586</v>
      </c>
      <c r="M1340" s="21" t="s">
        <v>2458</v>
      </c>
      <c r="N1340" s="21" t="s">
        <v>3785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2219</v>
      </c>
      <c r="D1341" s="51" t="s">
        <v>4104</v>
      </c>
      <c r="E1341" s="33" t="s">
        <v>3865</v>
      </c>
      <c r="F1341" s="33" t="s">
        <v>1047</v>
      </c>
      <c r="G1341" s="114">
        <v>0</v>
      </c>
      <c r="H1341" s="114">
        <v>0</v>
      </c>
      <c r="I1341" s="33" t="s">
        <v>18</v>
      </c>
      <c r="J1341" s="16" t="s">
        <v>2191</v>
      </c>
      <c r="K1341" s="134" t="s">
        <v>4586</v>
      </c>
      <c r="M1341" s="21" t="s">
        <v>3859</v>
      </c>
      <c r="N1341" s="21" t="s">
        <v>3785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2219</v>
      </c>
      <c r="D1342" s="51" t="s">
        <v>4104</v>
      </c>
      <c r="E1342" s="25" t="s">
        <v>3805</v>
      </c>
      <c r="F1342" s="25" t="s">
        <v>3805</v>
      </c>
      <c r="G1342" s="114">
        <v>0</v>
      </c>
      <c r="H1342" s="114">
        <v>0</v>
      </c>
      <c r="I1342" s="16" t="s">
        <v>18</v>
      </c>
      <c r="J1342" s="16" t="s">
        <v>2191</v>
      </c>
      <c r="K1342" s="134" t="s">
        <v>4586</v>
      </c>
      <c r="M1342" s="21" t="s">
        <v>2469</v>
      </c>
      <c r="N1342" s="21" t="s">
        <v>3785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2219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2191</v>
      </c>
      <c r="K1343" s="134" t="s">
        <v>4586</v>
      </c>
      <c r="M1343" s="21" t="s">
        <v>2484</v>
      </c>
      <c r="N1343" s="21" t="s">
        <v>3785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2219</v>
      </c>
      <c r="D1344" s="51" t="s">
        <v>4104</v>
      </c>
      <c r="E1344" s="16" t="s">
        <v>1819</v>
      </c>
      <c r="F1344" s="16" t="s">
        <v>1820</v>
      </c>
      <c r="G1344" s="114">
        <v>0</v>
      </c>
      <c r="H1344" s="114">
        <v>0</v>
      </c>
      <c r="I1344" s="16" t="s">
        <v>18</v>
      </c>
      <c r="J1344" s="16" t="s">
        <v>2191</v>
      </c>
      <c r="K1344" s="134" t="s">
        <v>4586</v>
      </c>
      <c r="L1344" s="1" t="s">
        <v>2203</v>
      </c>
      <c r="M1344" s="21" t="s">
        <v>2495</v>
      </c>
      <c r="N1344" s="21" t="s">
        <v>3785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2219</v>
      </c>
      <c r="D1345" s="1" t="s">
        <v>7</v>
      </c>
      <c r="E1345" s="16" t="s">
        <v>1823</v>
      </c>
      <c r="F1345" s="16" t="s">
        <v>1823</v>
      </c>
      <c r="G1345" s="114">
        <v>0</v>
      </c>
      <c r="H1345" s="114">
        <v>0</v>
      </c>
      <c r="I1345" s="16" t="s">
        <v>18</v>
      </c>
      <c r="J1345" s="16" t="s">
        <v>2191</v>
      </c>
      <c r="K1345" s="134" t="s">
        <v>4586</v>
      </c>
      <c r="M1345" s="21" t="s">
        <v>2504</v>
      </c>
      <c r="N1345" s="21" t="s">
        <v>3785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2219</v>
      </c>
      <c r="D1346" s="1" t="s">
        <v>7</v>
      </c>
      <c r="E1346" s="16" t="s">
        <v>1827</v>
      </c>
      <c r="F1346" s="16" t="s">
        <v>1827</v>
      </c>
      <c r="G1346" s="114">
        <v>0</v>
      </c>
      <c r="H1346" s="114">
        <v>0</v>
      </c>
      <c r="I1346" s="16" t="s">
        <v>18</v>
      </c>
      <c r="J1346" s="16" t="s">
        <v>2191</v>
      </c>
      <c r="K1346" s="134" t="s">
        <v>4586</v>
      </c>
      <c r="M1346" s="21" t="s">
        <v>2508</v>
      </c>
      <c r="N1346" s="21" t="s">
        <v>3785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2219</v>
      </c>
      <c r="D1347" s="30" t="s">
        <v>7</v>
      </c>
      <c r="E1347" s="87" t="s">
        <v>4294</v>
      </c>
      <c r="F1347" s="87" t="s">
        <v>4294</v>
      </c>
      <c r="G1347" s="64">
        <v>0</v>
      </c>
      <c r="H1347" s="64">
        <v>0</v>
      </c>
      <c r="I1347" s="27" t="s">
        <v>18</v>
      </c>
      <c r="J1347" s="27" t="s">
        <v>2191</v>
      </c>
      <c r="K1347" s="134" t="s">
        <v>4586</v>
      </c>
      <c r="M1347" s="31" t="s">
        <v>4293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2219</v>
      </c>
      <c r="D1348" s="1" t="s">
        <v>7</v>
      </c>
      <c r="E1348" s="16" t="s">
        <v>1831</v>
      </c>
      <c r="F1348" s="16" t="s">
        <v>1831</v>
      </c>
      <c r="G1348" s="114">
        <v>0</v>
      </c>
      <c r="H1348" s="114">
        <v>0</v>
      </c>
      <c r="I1348" s="16" t="s">
        <v>18</v>
      </c>
      <c r="J1348" s="16" t="s">
        <v>2191</v>
      </c>
      <c r="K1348" s="134" t="s">
        <v>4586</v>
      </c>
      <c r="M1348" s="21" t="s">
        <v>2515</v>
      </c>
      <c r="N1348" s="21" t="s">
        <v>3785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2219</v>
      </c>
      <c r="D1349" s="51" t="s">
        <v>4104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2191</v>
      </c>
      <c r="K1349" s="134" t="s">
        <v>4586</v>
      </c>
      <c r="L1349" s="147" t="s">
        <v>3975</v>
      </c>
      <c r="M1349" s="21" t="s">
        <v>3973</v>
      </c>
      <c r="N1349" s="21" t="s">
        <v>3785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2219</v>
      </c>
      <c r="D1350" s="1" t="s">
        <v>7</v>
      </c>
      <c r="E1350" s="16" t="s">
        <v>1840</v>
      </c>
      <c r="F1350" s="16" t="s">
        <v>1840</v>
      </c>
      <c r="G1350" s="114">
        <v>0</v>
      </c>
      <c r="H1350" s="114">
        <v>0</v>
      </c>
      <c r="I1350" s="16" t="s">
        <v>18</v>
      </c>
      <c r="J1350" s="16" t="s">
        <v>2191</v>
      </c>
      <c r="K1350" s="134" t="s">
        <v>4586</v>
      </c>
      <c r="M1350" s="21" t="s">
        <v>2527</v>
      </c>
      <c r="N1350" s="21" t="s">
        <v>3785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2219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2191</v>
      </c>
      <c r="K1351" s="134" t="s">
        <v>4586</v>
      </c>
      <c r="M1351" s="21" t="s">
        <v>2528</v>
      </c>
      <c r="N1351" s="21" t="s">
        <v>3785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2219</v>
      </c>
      <c r="D1352" s="1" t="s">
        <v>7</v>
      </c>
      <c r="E1352" s="16" t="s">
        <v>1844</v>
      </c>
      <c r="F1352" s="16" t="s">
        <v>1844</v>
      </c>
      <c r="G1352" s="114">
        <v>0</v>
      </c>
      <c r="H1352" s="114">
        <v>0</v>
      </c>
      <c r="I1352" s="16" t="s">
        <v>18</v>
      </c>
      <c r="J1352" s="16" t="s">
        <v>2191</v>
      </c>
      <c r="K1352" s="134" t="s">
        <v>4586</v>
      </c>
      <c r="M1352" s="21" t="s">
        <v>2535</v>
      </c>
      <c r="N1352" s="21" t="s">
        <v>3785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2219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2191</v>
      </c>
      <c r="K1353" s="134" t="s">
        <v>4586</v>
      </c>
      <c r="M1353" s="21" t="s">
        <v>2548</v>
      </c>
      <c r="N1353" s="21" t="s">
        <v>3785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2219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2191</v>
      </c>
      <c r="K1354" s="134" t="s">
        <v>4586</v>
      </c>
      <c r="M1354" s="21" t="s">
        <v>3860</v>
      </c>
      <c r="N1354" s="21" t="s">
        <v>3785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2219</v>
      </c>
      <c r="D1355" s="1" t="s">
        <v>7</v>
      </c>
      <c r="E1355" s="16" t="s">
        <v>1864</v>
      </c>
      <c r="F1355" s="16" t="s">
        <v>1864</v>
      </c>
      <c r="G1355" s="114">
        <v>0</v>
      </c>
      <c r="H1355" s="114">
        <v>0</v>
      </c>
      <c r="I1355" s="16" t="s">
        <v>18</v>
      </c>
      <c r="J1355" s="16" t="s">
        <v>2191</v>
      </c>
      <c r="K1355" s="134" t="s">
        <v>4586</v>
      </c>
      <c r="M1355" s="21" t="s">
        <v>2571</v>
      </c>
      <c r="N1355" s="21" t="s">
        <v>3785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2219</v>
      </c>
      <c r="D1356" s="1" t="s">
        <v>7</v>
      </c>
      <c r="E1356" s="16" t="s">
        <v>1874</v>
      </c>
      <c r="F1356" s="16" t="s">
        <v>1874</v>
      </c>
      <c r="G1356" s="114">
        <v>0</v>
      </c>
      <c r="H1356" s="114">
        <v>0</v>
      </c>
      <c r="I1356" s="16" t="s">
        <v>18</v>
      </c>
      <c r="J1356" s="16" t="s">
        <v>2191</v>
      </c>
      <c r="K1356" s="134" t="s">
        <v>4586</v>
      </c>
      <c r="M1356" s="21" t="s">
        <v>2581</v>
      </c>
      <c r="N1356" s="21" t="s">
        <v>3785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2219</v>
      </c>
      <c r="D1357" s="51" t="s">
        <v>4104</v>
      </c>
      <c r="E1357" s="25" t="s">
        <v>3803</v>
      </c>
      <c r="F1357" s="25" t="s">
        <v>3803</v>
      </c>
      <c r="G1357" s="114">
        <v>0</v>
      </c>
      <c r="H1357" s="114">
        <v>0</v>
      </c>
      <c r="I1357" s="16" t="s">
        <v>18</v>
      </c>
      <c r="J1357" s="16" t="s">
        <v>2191</v>
      </c>
      <c r="K1357" s="134" t="s">
        <v>4586</v>
      </c>
      <c r="M1357" s="21" t="s">
        <v>2591</v>
      </c>
      <c r="N1357" s="21" t="s">
        <v>3785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2219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2191</v>
      </c>
      <c r="K1358" s="134" t="s">
        <v>4586</v>
      </c>
      <c r="M1358" s="21" t="s">
        <v>2594</v>
      </c>
      <c r="N1358" s="21" t="s">
        <v>3785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2219</v>
      </c>
      <c r="D1359" s="1" t="s">
        <v>7</v>
      </c>
      <c r="E1359" s="16" t="s">
        <v>1879</v>
      </c>
      <c r="F1359" s="16" t="s">
        <v>1879</v>
      </c>
      <c r="G1359" s="114">
        <v>0</v>
      </c>
      <c r="H1359" s="114">
        <v>0</v>
      </c>
      <c r="I1359" s="16" t="s">
        <v>18</v>
      </c>
      <c r="J1359" s="16" t="s">
        <v>2191</v>
      </c>
      <c r="K1359" s="134" t="s">
        <v>4586</v>
      </c>
      <c r="M1359" s="21" t="s">
        <v>2603</v>
      </c>
      <c r="N1359" s="21" t="s">
        <v>3785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2219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2191</v>
      </c>
      <c r="K1360" s="134" t="s">
        <v>4586</v>
      </c>
      <c r="M1360" s="21" t="s">
        <v>3861</v>
      </c>
      <c r="N1360" s="21" t="s">
        <v>3785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2219</v>
      </c>
      <c r="D1361" s="1" t="s">
        <v>7</v>
      </c>
      <c r="E1361" s="16" t="s">
        <v>1880</v>
      </c>
      <c r="F1361" s="16" t="s">
        <v>1880</v>
      </c>
      <c r="G1361" s="114">
        <v>0</v>
      </c>
      <c r="H1361" s="114">
        <v>0</v>
      </c>
      <c r="I1361" s="16" t="s">
        <v>18</v>
      </c>
      <c r="J1361" s="16" t="s">
        <v>2191</v>
      </c>
      <c r="K1361" s="134" t="s">
        <v>4586</v>
      </c>
      <c r="M1361" s="21" t="s">
        <v>2605</v>
      </c>
      <c r="N1361" s="21" t="s">
        <v>3785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2219</v>
      </c>
      <c r="D1362" s="1" t="s">
        <v>7</v>
      </c>
      <c r="E1362" s="16" t="s">
        <v>1881</v>
      </c>
      <c r="F1362" s="16" t="s">
        <v>1881</v>
      </c>
      <c r="G1362" s="114">
        <v>0</v>
      </c>
      <c r="H1362" s="114">
        <v>0</v>
      </c>
      <c r="I1362" s="16" t="s">
        <v>18</v>
      </c>
      <c r="J1362" s="16" t="s">
        <v>2191</v>
      </c>
      <c r="K1362" s="134" t="s">
        <v>4586</v>
      </c>
      <c r="M1362" s="21" t="s">
        <v>2606</v>
      </c>
      <c r="N1362" s="21" t="s">
        <v>3785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2219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2191</v>
      </c>
      <c r="K1363" s="134" t="s">
        <v>4586</v>
      </c>
      <c r="M1363" s="21" t="s">
        <v>2627</v>
      </c>
      <c r="N1363" s="21" t="s">
        <v>3785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2219</v>
      </c>
      <c r="D1364" s="1" t="s">
        <v>7</v>
      </c>
      <c r="E1364" s="16" t="s">
        <v>1891</v>
      </c>
      <c r="F1364" s="16" t="s">
        <v>1891</v>
      </c>
      <c r="G1364" s="114">
        <v>0</v>
      </c>
      <c r="H1364" s="114">
        <v>0</v>
      </c>
      <c r="I1364" s="16" t="s">
        <v>18</v>
      </c>
      <c r="J1364" s="16" t="s">
        <v>2191</v>
      </c>
      <c r="K1364" s="134" t="s">
        <v>4586</v>
      </c>
      <c r="M1364" s="21" t="s">
        <v>2628</v>
      </c>
      <c r="N1364" s="21" t="s">
        <v>3785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2219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2191</v>
      </c>
      <c r="K1365" s="134" t="s">
        <v>4586</v>
      </c>
      <c r="M1365" s="21" t="s">
        <v>2631</v>
      </c>
      <c r="N1365" s="21" t="s">
        <v>3785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2219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2191</v>
      </c>
      <c r="K1366" s="134" t="s">
        <v>4586</v>
      </c>
      <c r="M1366" s="21" t="s">
        <v>3862</v>
      </c>
      <c r="N1366" s="21" t="s">
        <v>3785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2219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2191</v>
      </c>
      <c r="K1367" s="134" t="s">
        <v>4586</v>
      </c>
      <c r="M1367" s="21" t="s">
        <v>2671</v>
      </c>
      <c r="N1367" s="21" t="s">
        <v>3785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2219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2191</v>
      </c>
      <c r="K1368" s="134" t="s">
        <v>4586</v>
      </c>
      <c r="M1368" s="21" t="s">
        <v>2673</v>
      </c>
      <c r="N1368" s="21" t="s">
        <v>3785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4582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2219</v>
      </c>
      <c r="D1369" s="1" t="s">
        <v>7</v>
      </c>
      <c r="E1369" s="16" t="s">
        <v>1911</v>
      </c>
      <c r="F1369" s="16" t="s">
        <v>1911</v>
      </c>
      <c r="G1369" s="114">
        <v>0</v>
      </c>
      <c r="H1369" s="114">
        <v>0</v>
      </c>
      <c r="I1369" s="16" t="s">
        <v>18</v>
      </c>
      <c r="J1369" s="16" t="s">
        <v>2191</v>
      </c>
      <c r="K1369" s="134" t="s">
        <v>4586</v>
      </c>
      <c r="M1369" s="21" t="s">
        <v>2685</v>
      </c>
      <c r="N1369" s="21" t="s">
        <v>3785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2219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2191</v>
      </c>
      <c r="K1370" s="134" t="s">
        <v>4586</v>
      </c>
      <c r="M1370" s="21" t="s">
        <v>2749</v>
      </c>
      <c r="N1370" s="21" t="s">
        <v>3785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2219</v>
      </c>
      <c r="D1371" s="1" t="s">
        <v>7</v>
      </c>
      <c r="E1371" s="16" t="s">
        <v>1941</v>
      </c>
      <c r="F1371" s="16" t="s">
        <v>1941</v>
      </c>
      <c r="G1371" s="114">
        <v>0</v>
      </c>
      <c r="H1371" s="114">
        <v>0</v>
      </c>
      <c r="I1371" s="16" t="s">
        <v>18</v>
      </c>
      <c r="J1371" s="16" t="s">
        <v>2191</v>
      </c>
      <c r="K1371" s="134" t="s">
        <v>4586</v>
      </c>
      <c r="M1371" s="21" t="s">
        <v>2762</v>
      </c>
      <c r="N1371" s="21" t="s">
        <v>3785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2219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2191</v>
      </c>
      <c r="K1372" s="134" t="s">
        <v>4586</v>
      </c>
      <c r="M1372" s="21" t="s">
        <v>2764</v>
      </c>
      <c r="N1372" s="21" t="s">
        <v>3785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2219</v>
      </c>
      <c r="D1373" s="1" t="s">
        <v>7</v>
      </c>
      <c r="E1373" s="16" t="s">
        <v>1950</v>
      </c>
      <c r="F1373" s="16" t="s">
        <v>1950</v>
      </c>
      <c r="G1373" s="114">
        <v>0</v>
      </c>
      <c r="H1373" s="114">
        <v>0</v>
      </c>
      <c r="I1373" s="16" t="s">
        <v>18</v>
      </c>
      <c r="J1373" s="16" t="s">
        <v>2191</v>
      </c>
      <c r="K1373" s="134" t="s">
        <v>4586</v>
      </c>
      <c r="M1373" s="21" t="s">
        <v>2772</v>
      </c>
      <c r="N1373" s="21" t="s">
        <v>3785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2219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2191</v>
      </c>
      <c r="K1374" s="134" t="s">
        <v>4586</v>
      </c>
      <c r="M1374" s="21" t="s">
        <v>2780</v>
      </c>
      <c r="N1374" s="21" t="s">
        <v>3785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2219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2191</v>
      </c>
      <c r="K1375" s="134" t="s">
        <v>4586</v>
      </c>
      <c r="M1375" s="75" t="s">
        <v>4386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2219</v>
      </c>
      <c r="D1376" s="71" t="s">
        <v>7</v>
      </c>
      <c r="E1376" s="87" t="s">
        <v>1961</v>
      </c>
      <c r="F1376" s="87" t="s">
        <v>1961</v>
      </c>
      <c r="G1376" s="73">
        <v>0</v>
      </c>
      <c r="H1376" s="73">
        <v>0</v>
      </c>
      <c r="I1376" s="27" t="s">
        <v>18</v>
      </c>
      <c r="J1376" s="74" t="s">
        <v>2191</v>
      </c>
      <c r="K1376" s="134" t="s">
        <v>4586</v>
      </c>
      <c r="M1376" s="75" t="s">
        <v>4387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2219</v>
      </c>
      <c r="D1377" s="51" t="s">
        <v>4104</v>
      </c>
      <c r="E1377" s="16" t="s">
        <v>237</v>
      </c>
      <c r="F1377" s="16" t="s">
        <v>3820</v>
      </c>
      <c r="G1377" s="114">
        <v>0</v>
      </c>
      <c r="H1377" s="114">
        <v>0</v>
      </c>
      <c r="I1377" s="16" t="s">
        <v>18</v>
      </c>
      <c r="J1377" s="16" t="s">
        <v>2191</v>
      </c>
      <c r="K1377" s="134" t="s">
        <v>4586</v>
      </c>
      <c r="M1377" s="21" t="s">
        <v>2790</v>
      </c>
      <c r="N1377" s="21" t="s">
        <v>3785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2219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2191</v>
      </c>
      <c r="K1378" s="134" t="s">
        <v>4586</v>
      </c>
      <c r="M1378" s="21" t="s">
        <v>2791</v>
      </c>
      <c r="N1378" s="21" t="s">
        <v>3785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2219</v>
      </c>
      <c r="D1379" s="51" t="s">
        <v>4104</v>
      </c>
      <c r="E1379" s="25" t="s">
        <v>3810</v>
      </c>
      <c r="F1379" s="25" t="s">
        <v>3810</v>
      </c>
      <c r="G1379" s="114">
        <v>0</v>
      </c>
      <c r="H1379" s="114">
        <v>0</v>
      </c>
      <c r="I1379" s="16" t="s">
        <v>18</v>
      </c>
      <c r="J1379" s="16" t="s">
        <v>2191</v>
      </c>
      <c r="K1379" s="134" t="s">
        <v>4586</v>
      </c>
      <c r="M1379" s="21" t="s">
        <v>2808</v>
      </c>
      <c r="N1379" s="21" t="s">
        <v>3785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2219</v>
      </c>
      <c r="D1380" s="1" t="s">
        <v>7</v>
      </c>
      <c r="E1380" s="16" t="s">
        <v>1987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2191</v>
      </c>
      <c r="K1380" s="134" t="s">
        <v>4586</v>
      </c>
      <c r="M1380" s="21" t="s">
        <v>2848</v>
      </c>
      <c r="N1380" s="21" t="s">
        <v>3785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2219</v>
      </c>
      <c r="D1381" s="1" t="s">
        <v>7</v>
      </c>
      <c r="E1381" s="16" t="s">
        <v>1989</v>
      </c>
      <c r="F1381" s="16" t="s">
        <v>1989</v>
      </c>
      <c r="G1381" s="114">
        <v>0</v>
      </c>
      <c r="H1381" s="114">
        <v>0</v>
      </c>
      <c r="I1381" s="16" t="s">
        <v>18</v>
      </c>
      <c r="J1381" s="16" t="s">
        <v>2191</v>
      </c>
      <c r="K1381" s="134" t="s">
        <v>4586</v>
      </c>
      <c r="M1381" s="21" t="s">
        <v>2857</v>
      </c>
      <c r="N1381" s="21" t="s">
        <v>3785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2219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2191</v>
      </c>
      <c r="K1382" s="134" t="s">
        <v>4586</v>
      </c>
      <c r="M1382" s="21" t="s">
        <v>2879</v>
      </c>
      <c r="N1382" s="21" t="s">
        <v>3785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2219</v>
      </c>
      <c r="D1383" s="1" t="s">
        <v>7</v>
      </c>
      <c r="E1383" s="16" t="s">
        <v>2001</v>
      </c>
      <c r="F1383" s="16" t="s">
        <v>2001</v>
      </c>
      <c r="G1383" s="114">
        <v>0</v>
      </c>
      <c r="H1383" s="114">
        <v>0</v>
      </c>
      <c r="I1383" s="16" t="s">
        <v>18</v>
      </c>
      <c r="J1383" s="16" t="s">
        <v>2191</v>
      </c>
      <c r="K1383" s="134" t="s">
        <v>4586</v>
      </c>
      <c r="M1383" s="21" t="s">
        <v>2880</v>
      </c>
      <c r="N1383" s="21" t="s">
        <v>3785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2219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2191</v>
      </c>
      <c r="K1384" s="134" t="s">
        <v>4586</v>
      </c>
      <c r="M1384" s="21" t="s">
        <v>2886</v>
      </c>
      <c r="N1384" s="21" t="s">
        <v>3785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2219</v>
      </c>
      <c r="D1385" s="1" t="s">
        <v>7</v>
      </c>
      <c r="E1385" s="16" t="s">
        <v>2002</v>
      </c>
      <c r="F1385" s="16" t="s">
        <v>2002</v>
      </c>
      <c r="G1385" s="114">
        <v>0</v>
      </c>
      <c r="H1385" s="114">
        <v>0</v>
      </c>
      <c r="I1385" s="16" t="s">
        <v>18</v>
      </c>
      <c r="J1385" s="16" t="s">
        <v>2191</v>
      </c>
      <c r="K1385" s="134" t="s">
        <v>4586</v>
      </c>
      <c r="M1385" s="21" t="s">
        <v>2887</v>
      </c>
      <c r="N1385" s="21" t="s">
        <v>3785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2219</v>
      </c>
      <c r="D1386" s="51" t="s">
        <v>4104</v>
      </c>
      <c r="E1386" s="25" t="s">
        <v>3804</v>
      </c>
      <c r="F1386" s="25" t="s">
        <v>3804</v>
      </c>
      <c r="G1386" s="114">
        <v>0</v>
      </c>
      <c r="H1386" s="114">
        <v>0</v>
      </c>
      <c r="I1386" s="16" t="s">
        <v>18</v>
      </c>
      <c r="J1386" s="16" t="s">
        <v>2191</v>
      </c>
      <c r="K1386" s="134" t="s">
        <v>4586</v>
      </c>
      <c r="M1386" s="21" t="s">
        <v>2888</v>
      </c>
      <c r="N1386" s="21" t="s">
        <v>3785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2219</v>
      </c>
      <c r="D1387" s="1" t="s">
        <v>7</v>
      </c>
      <c r="E1387" s="16" t="s">
        <v>2006</v>
      </c>
      <c r="F1387" s="16" t="s">
        <v>2006</v>
      </c>
      <c r="G1387" s="114">
        <v>0</v>
      </c>
      <c r="H1387" s="114">
        <v>0</v>
      </c>
      <c r="I1387" s="16" t="s">
        <v>18</v>
      </c>
      <c r="J1387" s="16" t="s">
        <v>2191</v>
      </c>
      <c r="K1387" s="134" t="s">
        <v>4586</v>
      </c>
      <c r="M1387" s="21" t="s">
        <v>2892</v>
      </c>
      <c r="N1387" s="21" t="s">
        <v>3785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2219</v>
      </c>
      <c r="D1388" s="1" t="s">
        <v>7</v>
      </c>
      <c r="E1388" s="16" t="s">
        <v>2016</v>
      </c>
      <c r="F1388" s="16" t="s">
        <v>2016</v>
      </c>
      <c r="G1388" s="114">
        <v>0</v>
      </c>
      <c r="H1388" s="114">
        <v>0</v>
      </c>
      <c r="I1388" s="16" t="s">
        <v>18</v>
      </c>
      <c r="J1388" s="16" t="s">
        <v>2191</v>
      </c>
      <c r="K1388" s="134" t="s">
        <v>4586</v>
      </c>
      <c r="M1388" s="21" t="s">
        <v>2911</v>
      </c>
      <c r="N1388" s="21" t="s">
        <v>3785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2219</v>
      </c>
      <c r="D1389" s="1" t="s">
        <v>7</v>
      </c>
      <c r="E1389" s="16" t="s">
        <v>372</v>
      </c>
      <c r="F1389" s="16" t="s">
        <v>372</v>
      </c>
      <c r="G1389" s="114">
        <v>0</v>
      </c>
      <c r="H1389" s="114">
        <v>0</v>
      </c>
      <c r="I1389" s="16" t="s">
        <v>18</v>
      </c>
      <c r="J1389" s="16" t="s">
        <v>2191</v>
      </c>
      <c r="K1389" s="134" t="s">
        <v>4586</v>
      </c>
      <c r="M1389" s="21" t="s">
        <v>2983</v>
      </c>
      <c r="N1389" s="21" t="s">
        <v>3785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2219</v>
      </c>
      <c r="D1390" s="1" t="s">
        <v>7</v>
      </c>
      <c r="E1390" s="16" t="s">
        <v>376</v>
      </c>
      <c r="F1390" s="16" t="s">
        <v>376</v>
      </c>
      <c r="G1390" s="114">
        <v>0</v>
      </c>
      <c r="H1390" s="114">
        <v>0</v>
      </c>
      <c r="I1390" s="16" t="s">
        <v>18</v>
      </c>
      <c r="J1390" s="16" t="s">
        <v>2191</v>
      </c>
      <c r="K1390" s="134" t="s">
        <v>4586</v>
      </c>
      <c r="M1390" s="21" t="s">
        <v>2987</v>
      </c>
      <c r="N1390" s="21" t="s">
        <v>3785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2219</v>
      </c>
      <c r="D1391" s="1" t="s">
        <v>7</v>
      </c>
      <c r="E1391" s="16" t="s">
        <v>2047</v>
      </c>
      <c r="F1391" s="16" t="s">
        <v>2047</v>
      </c>
      <c r="G1391" s="114">
        <v>0</v>
      </c>
      <c r="H1391" s="114">
        <v>0</v>
      </c>
      <c r="I1391" s="16" t="s">
        <v>18</v>
      </c>
      <c r="J1391" s="16" t="s">
        <v>2191</v>
      </c>
      <c r="K1391" s="134" t="s">
        <v>4586</v>
      </c>
      <c r="M1391" s="21" t="s">
        <v>2989</v>
      </c>
      <c r="N1391" s="21" t="s">
        <v>3785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2219</v>
      </c>
      <c r="D1392" s="1" t="s">
        <v>7</v>
      </c>
      <c r="E1392" s="16" t="s">
        <v>384</v>
      </c>
      <c r="F1392" s="16" t="s">
        <v>384</v>
      </c>
      <c r="G1392" s="114">
        <v>0</v>
      </c>
      <c r="H1392" s="114">
        <v>0</v>
      </c>
      <c r="I1392" s="16" t="s">
        <v>18</v>
      </c>
      <c r="J1392" s="16" t="s">
        <v>2191</v>
      </c>
      <c r="K1392" s="134" t="s">
        <v>4586</v>
      </c>
      <c r="M1392" s="21" t="s">
        <v>3004</v>
      </c>
      <c r="N1392" s="21" t="s">
        <v>3785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2219</v>
      </c>
      <c r="D1393" s="1" t="s">
        <v>7</v>
      </c>
      <c r="E1393" s="16" t="s">
        <v>401</v>
      </c>
      <c r="F1393" s="16" t="s">
        <v>401</v>
      </c>
      <c r="G1393" s="114">
        <v>0</v>
      </c>
      <c r="H1393" s="114">
        <v>0</v>
      </c>
      <c r="I1393" s="16" t="s">
        <v>18</v>
      </c>
      <c r="J1393" s="16" t="s">
        <v>2191</v>
      </c>
      <c r="K1393" s="134" t="s">
        <v>4586</v>
      </c>
      <c r="M1393" s="21" t="s">
        <v>3022</v>
      </c>
      <c r="N1393" s="21" t="s">
        <v>3785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2219</v>
      </c>
      <c r="D1394" s="1" t="s">
        <v>7</v>
      </c>
      <c r="E1394" s="16" t="s">
        <v>2065</v>
      </c>
      <c r="F1394" s="16" t="s">
        <v>2065</v>
      </c>
      <c r="G1394" s="114">
        <v>0</v>
      </c>
      <c r="H1394" s="114">
        <v>0</v>
      </c>
      <c r="I1394" s="16" t="s">
        <v>18</v>
      </c>
      <c r="J1394" s="16" t="s">
        <v>2191</v>
      </c>
      <c r="K1394" s="134" t="s">
        <v>4586</v>
      </c>
      <c r="M1394" s="21" t="s">
        <v>3026</v>
      </c>
      <c r="N1394" s="21" t="s">
        <v>3785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2219</v>
      </c>
      <c r="D1395" s="51" t="s">
        <v>4104</v>
      </c>
      <c r="E1395" s="16" t="s">
        <v>2070</v>
      </c>
      <c r="F1395" s="16" t="s">
        <v>2071</v>
      </c>
      <c r="G1395" s="114">
        <v>0</v>
      </c>
      <c r="H1395" s="114">
        <v>0</v>
      </c>
      <c r="I1395" s="16" t="s">
        <v>18</v>
      </c>
      <c r="J1395" s="16" t="s">
        <v>2191</v>
      </c>
      <c r="K1395" s="134" t="s">
        <v>4586</v>
      </c>
      <c r="L1395" s="1" t="s">
        <v>20</v>
      </c>
      <c r="M1395" s="21" t="s">
        <v>3038</v>
      </c>
      <c r="N1395" s="21" t="s">
        <v>3785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2219</v>
      </c>
      <c r="D1396" s="1" t="s">
        <v>7</v>
      </c>
      <c r="E1396" s="16" t="s">
        <v>2072</v>
      </c>
      <c r="F1396" s="16" t="s">
        <v>2072</v>
      </c>
      <c r="G1396" s="114">
        <v>0</v>
      </c>
      <c r="H1396" s="114">
        <v>0</v>
      </c>
      <c r="I1396" s="16" t="s">
        <v>18</v>
      </c>
      <c r="J1396" s="16" t="s">
        <v>2191</v>
      </c>
      <c r="K1396" s="134" t="s">
        <v>4586</v>
      </c>
      <c r="M1396" s="21" t="s">
        <v>3040</v>
      </c>
      <c r="N1396" s="21" t="s">
        <v>3785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2219</v>
      </c>
      <c r="D1397" s="51" t="s">
        <v>4104</v>
      </c>
      <c r="E1397" s="16" t="s">
        <v>415</v>
      </c>
      <c r="F1397" s="16" t="s">
        <v>415</v>
      </c>
      <c r="G1397" s="114">
        <v>0</v>
      </c>
      <c r="H1397" s="114">
        <v>0</v>
      </c>
      <c r="I1397" s="16" t="s">
        <v>18</v>
      </c>
      <c r="J1397" s="16" t="s">
        <v>2191</v>
      </c>
      <c r="K1397" s="134" t="s">
        <v>4586</v>
      </c>
      <c r="L1397" s="1" t="s">
        <v>416</v>
      </c>
      <c r="M1397" s="21" t="s">
        <v>3047</v>
      </c>
      <c r="N1397" s="21" t="s">
        <v>3785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2219</v>
      </c>
      <c r="D1398" s="1" t="s">
        <v>7</v>
      </c>
      <c r="E1398" s="16" t="s">
        <v>418</v>
      </c>
      <c r="F1398" s="16" t="s">
        <v>418</v>
      </c>
      <c r="G1398" s="114">
        <v>0</v>
      </c>
      <c r="H1398" s="114">
        <v>0</v>
      </c>
      <c r="I1398" s="16" t="s">
        <v>18</v>
      </c>
      <c r="J1398" s="16" t="s">
        <v>2191</v>
      </c>
      <c r="K1398" s="134" t="s">
        <v>4586</v>
      </c>
      <c r="M1398" s="21" t="s">
        <v>3049</v>
      </c>
      <c r="N1398" s="21" t="s">
        <v>3785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2219</v>
      </c>
      <c r="D1399" s="51" t="s">
        <v>4104</v>
      </c>
      <c r="E1399" s="25" t="s">
        <v>3811</v>
      </c>
      <c r="F1399" s="25" t="s">
        <v>3811</v>
      </c>
      <c r="G1399" s="114">
        <v>0</v>
      </c>
      <c r="H1399" s="114">
        <v>0</v>
      </c>
      <c r="I1399" s="16" t="s">
        <v>18</v>
      </c>
      <c r="J1399" s="16" t="s">
        <v>2191</v>
      </c>
      <c r="K1399" s="134" t="s">
        <v>4586</v>
      </c>
      <c r="M1399" s="21" t="s">
        <v>3053</v>
      </c>
      <c r="N1399" s="21" t="s">
        <v>3785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2219</v>
      </c>
      <c r="D1400" s="1" t="s">
        <v>7</v>
      </c>
      <c r="E1400" s="16" t="s">
        <v>432</v>
      </c>
      <c r="F1400" s="16" t="s">
        <v>432</v>
      </c>
      <c r="G1400" s="114">
        <v>0</v>
      </c>
      <c r="H1400" s="114">
        <v>0</v>
      </c>
      <c r="I1400" s="16" t="s">
        <v>18</v>
      </c>
      <c r="J1400" s="16" t="s">
        <v>2191</v>
      </c>
      <c r="K1400" s="134" t="s">
        <v>4586</v>
      </c>
      <c r="M1400" s="21" t="s">
        <v>3079</v>
      </c>
      <c r="N1400" s="21" t="s">
        <v>3785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2219</v>
      </c>
      <c r="D1401" s="51" t="s">
        <v>4104</v>
      </c>
      <c r="E1401" s="25" t="s">
        <v>3846</v>
      </c>
      <c r="F1401" s="25" t="s">
        <v>3846</v>
      </c>
      <c r="G1401" s="114">
        <v>0</v>
      </c>
      <c r="H1401" s="114">
        <v>0</v>
      </c>
      <c r="I1401" s="16" t="s">
        <v>18</v>
      </c>
      <c r="J1401" s="16" t="s">
        <v>2191</v>
      </c>
      <c r="K1401" s="134" t="s">
        <v>4586</v>
      </c>
      <c r="M1401" s="21" t="s">
        <v>3081</v>
      </c>
      <c r="N1401" s="21" t="s">
        <v>3785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2219</v>
      </c>
      <c r="D1402" s="1" t="s">
        <v>7</v>
      </c>
      <c r="E1402" s="16" t="s">
        <v>446</v>
      </c>
      <c r="F1402" s="16" t="s">
        <v>446</v>
      </c>
      <c r="G1402" s="114">
        <v>0</v>
      </c>
      <c r="H1402" s="114">
        <v>0</v>
      </c>
      <c r="I1402" s="16" t="s">
        <v>18</v>
      </c>
      <c r="J1402" s="16" t="s">
        <v>2191</v>
      </c>
      <c r="K1402" s="134" t="s">
        <v>4586</v>
      </c>
      <c r="M1402" s="21" t="s">
        <v>3106</v>
      </c>
      <c r="N1402" s="21" t="s">
        <v>3785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2219</v>
      </c>
      <c r="D1403" s="1" t="s">
        <v>7</v>
      </c>
      <c r="E1403" s="16" t="s">
        <v>447</v>
      </c>
      <c r="F1403" s="16" t="s">
        <v>447</v>
      </c>
      <c r="G1403" s="114">
        <v>0</v>
      </c>
      <c r="H1403" s="114">
        <v>0</v>
      </c>
      <c r="I1403" s="16" t="s">
        <v>18</v>
      </c>
      <c r="J1403" s="16" t="s">
        <v>2191</v>
      </c>
      <c r="K1403" s="134" t="s">
        <v>4586</v>
      </c>
      <c r="M1403" s="21" t="s">
        <v>3108</v>
      </c>
      <c r="N1403" s="21" t="s">
        <v>3785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2219</v>
      </c>
      <c r="D1404" s="51" t="s">
        <v>4104</v>
      </c>
      <c r="E1404" s="16" t="s">
        <v>2100</v>
      </c>
      <c r="F1404" s="16" t="s">
        <v>2100</v>
      </c>
      <c r="G1404" s="114">
        <v>0</v>
      </c>
      <c r="H1404" s="114">
        <v>0</v>
      </c>
      <c r="I1404" s="16" t="s">
        <v>18</v>
      </c>
      <c r="J1404" s="16" t="s">
        <v>2191</v>
      </c>
      <c r="K1404" s="134" t="s">
        <v>4586</v>
      </c>
      <c r="L1404" s="1" t="s">
        <v>452</v>
      </c>
      <c r="M1404" s="21" t="s">
        <v>3113</v>
      </c>
      <c r="N1404" s="21" t="s">
        <v>3785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2219</v>
      </c>
      <c r="D1405" s="1" t="s">
        <v>7</v>
      </c>
      <c r="E1405" s="16" t="s">
        <v>453</v>
      </c>
      <c r="F1405" s="16" t="s">
        <v>453</v>
      </c>
      <c r="G1405" s="114">
        <v>0</v>
      </c>
      <c r="H1405" s="114">
        <v>0</v>
      </c>
      <c r="I1405" s="16" t="s">
        <v>18</v>
      </c>
      <c r="J1405" s="16" t="s">
        <v>2191</v>
      </c>
      <c r="K1405" s="134" t="s">
        <v>4586</v>
      </c>
      <c r="M1405" s="21" t="s">
        <v>3114</v>
      </c>
      <c r="N1405" s="21" t="s">
        <v>3785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2219</v>
      </c>
      <c r="D1406" s="1" t="s">
        <v>7</v>
      </c>
      <c r="E1406" s="33" t="s">
        <v>3866</v>
      </c>
      <c r="F1406" s="33" t="s">
        <v>3866</v>
      </c>
      <c r="G1406" s="114">
        <v>0</v>
      </c>
      <c r="H1406" s="114">
        <v>0</v>
      </c>
      <c r="I1406" s="16" t="s">
        <v>18</v>
      </c>
      <c r="J1406" s="16" t="s">
        <v>2191</v>
      </c>
      <c r="K1406" s="134" t="s">
        <v>4586</v>
      </c>
      <c r="M1406" s="21" t="s">
        <v>3115</v>
      </c>
      <c r="N1406" s="21" t="s">
        <v>3785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2219</v>
      </c>
      <c r="D1407" s="1" t="s">
        <v>7</v>
      </c>
      <c r="E1407" s="33" t="s">
        <v>3867</v>
      </c>
      <c r="F1407" s="33" t="s">
        <v>3867</v>
      </c>
      <c r="G1407" s="114">
        <v>0</v>
      </c>
      <c r="H1407" s="114">
        <v>0</v>
      </c>
      <c r="I1407" s="33" t="s">
        <v>18</v>
      </c>
      <c r="J1407" s="16" t="s">
        <v>2191</v>
      </c>
      <c r="K1407" s="134" t="s">
        <v>4586</v>
      </c>
      <c r="M1407" s="21" t="s">
        <v>3864</v>
      </c>
      <c r="N1407" s="21" t="s">
        <v>3785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2219</v>
      </c>
      <c r="D1408" s="1" t="s">
        <v>7</v>
      </c>
      <c r="E1408" s="16" t="s">
        <v>507</v>
      </c>
      <c r="F1408" s="16" t="s">
        <v>507</v>
      </c>
      <c r="G1408" s="114">
        <v>0</v>
      </c>
      <c r="H1408" s="114">
        <v>0</v>
      </c>
      <c r="I1408" s="16" t="s">
        <v>18</v>
      </c>
      <c r="J1408" s="16" t="s">
        <v>2191</v>
      </c>
      <c r="K1408" s="134" t="s">
        <v>4586</v>
      </c>
      <c r="M1408" s="21" t="s">
        <v>3198</v>
      </c>
      <c r="N1408" s="21" t="s">
        <v>3785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2219</v>
      </c>
      <c r="D1409" s="1" t="s">
        <v>7</v>
      </c>
      <c r="E1409" s="16" t="s">
        <v>508</v>
      </c>
      <c r="F1409" s="16" t="s">
        <v>508</v>
      </c>
      <c r="G1409" s="114">
        <v>0</v>
      </c>
      <c r="H1409" s="114">
        <v>0</v>
      </c>
      <c r="I1409" s="16" t="s">
        <v>18</v>
      </c>
      <c r="J1409" s="16" t="s">
        <v>2191</v>
      </c>
      <c r="K1409" s="134" t="s">
        <v>4586</v>
      </c>
      <c r="M1409" s="21" t="s">
        <v>3199</v>
      </c>
      <c r="N1409" s="21" t="s">
        <v>3785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2219</v>
      </c>
      <c r="D1410" s="51" t="s">
        <v>4104</v>
      </c>
      <c r="E1410" s="16" t="s">
        <v>514</v>
      </c>
      <c r="F1410" s="16" t="s">
        <v>514</v>
      </c>
      <c r="G1410" s="114">
        <v>0</v>
      </c>
      <c r="H1410" s="114">
        <v>0</v>
      </c>
      <c r="I1410" s="16" t="s">
        <v>18</v>
      </c>
      <c r="J1410" s="16" t="s">
        <v>2191</v>
      </c>
      <c r="K1410" s="134" t="s">
        <v>4586</v>
      </c>
      <c r="L1410" s="1" t="s">
        <v>515</v>
      </c>
      <c r="M1410" s="21" t="s">
        <v>3209</v>
      </c>
      <c r="N1410" s="21" t="s">
        <v>3785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2219</v>
      </c>
      <c r="D1411" s="1" t="s">
        <v>7</v>
      </c>
      <c r="E1411" s="16" t="s">
        <v>531</v>
      </c>
      <c r="F1411" s="16" t="s">
        <v>531</v>
      </c>
      <c r="G1411" s="56">
        <v>0</v>
      </c>
      <c r="H1411" s="56">
        <v>0</v>
      </c>
      <c r="I1411" s="16" t="s">
        <v>18</v>
      </c>
      <c r="J1411" s="16" t="s">
        <v>2191</v>
      </c>
      <c r="K1411" s="134" t="s">
        <v>4586</v>
      </c>
      <c r="L1411" s="1" t="s">
        <v>4628</v>
      </c>
      <c r="M1411" s="21" t="s">
        <v>3263</v>
      </c>
      <c r="N1411" s="21" t="s">
        <v>3785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2219</v>
      </c>
      <c r="D1412" s="1" t="s">
        <v>7</v>
      </c>
      <c r="E1412" s="16" t="s">
        <v>532</v>
      </c>
      <c r="F1412" s="16" t="s">
        <v>532</v>
      </c>
      <c r="G1412" s="56">
        <v>0</v>
      </c>
      <c r="H1412" s="56">
        <v>0</v>
      </c>
      <c r="I1412" s="16" t="s">
        <v>18</v>
      </c>
      <c r="J1412" s="16" t="s">
        <v>2191</v>
      </c>
      <c r="K1412" s="134" t="s">
        <v>4586</v>
      </c>
      <c r="L1412" s="1" t="s">
        <v>4629</v>
      </c>
      <c r="M1412" s="21" t="s">
        <v>3264</v>
      </c>
      <c r="N1412" s="21" t="s">
        <v>3785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2219</v>
      </c>
      <c r="D1413" s="1" t="s">
        <v>7</v>
      </c>
      <c r="E1413" s="16" t="s">
        <v>595</v>
      </c>
      <c r="F1413" s="16" t="s">
        <v>1084</v>
      </c>
      <c r="G1413" s="56">
        <v>0</v>
      </c>
      <c r="H1413" s="56">
        <v>0</v>
      </c>
      <c r="I1413" s="16" t="s">
        <v>1</v>
      </c>
      <c r="J1413" s="16" t="s">
        <v>2191</v>
      </c>
      <c r="K1413" s="134" t="s">
        <v>4586</v>
      </c>
      <c r="M1413" s="21" t="s">
        <v>3472</v>
      </c>
      <c r="N1413" s="21" t="s">
        <v>3785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2219</v>
      </c>
      <c r="D1414" s="1" t="s">
        <v>7</v>
      </c>
      <c r="E1414" s="16" t="s">
        <v>595</v>
      </c>
      <c r="F1414" s="16" t="s">
        <v>1085</v>
      </c>
      <c r="G1414" s="56">
        <v>0</v>
      </c>
      <c r="H1414" s="56">
        <v>0</v>
      </c>
      <c r="I1414" s="16" t="s">
        <v>1</v>
      </c>
      <c r="J1414" s="16" t="s">
        <v>2191</v>
      </c>
      <c r="K1414" s="134" t="s">
        <v>4586</v>
      </c>
      <c r="M1414" s="21" t="s">
        <v>3473</v>
      </c>
      <c r="N1414" s="21" t="s">
        <v>3785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2219</v>
      </c>
      <c r="D1415" s="1" t="s">
        <v>7</v>
      </c>
      <c r="E1415" s="16" t="s">
        <v>595</v>
      </c>
      <c r="F1415" s="16" t="s">
        <v>1086</v>
      </c>
      <c r="G1415" s="56">
        <v>0</v>
      </c>
      <c r="H1415" s="56">
        <v>0</v>
      </c>
      <c r="I1415" s="16" t="s">
        <v>1</v>
      </c>
      <c r="J1415" s="16" t="s">
        <v>2191</v>
      </c>
      <c r="K1415" s="134" t="s">
        <v>4586</v>
      </c>
      <c r="M1415" s="21" t="s">
        <v>3474</v>
      </c>
      <c r="N1415" s="21" t="s">
        <v>3785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2219</v>
      </c>
      <c r="D1416" s="53" t="s">
        <v>4104</v>
      </c>
      <c r="E1416" s="16" t="s">
        <v>1105</v>
      </c>
      <c r="F1416" s="16" t="s">
        <v>1105</v>
      </c>
      <c r="G1416" s="56">
        <v>0</v>
      </c>
      <c r="H1416" s="56">
        <v>0</v>
      </c>
      <c r="I1416" s="16" t="s">
        <v>18</v>
      </c>
      <c r="J1416" s="16" t="s">
        <v>2191</v>
      </c>
      <c r="K1416" s="134" t="s">
        <v>4586</v>
      </c>
      <c r="M1416" s="21" t="s">
        <v>3514</v>
      </c>
      <c r="N1416" s="21" t="s">
        <v>3785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2219</v>
      </c>
      <c r="D1417" s="45" t="s">
        <v>7</v>
      </c>
      <c r="E1417" s="46" t="s">
        <v>4079</v>
      </c>
      <c r="F1417" s="46" t="s">
        <v>4079</v>
      </c>
      <c r="G1417" s="61">
        <v>0</v>
      </c>
      <c r="H1417" s="61">
        <v>0</v>
      </c>
      <c r="I1417" s="47" t="s">
        <v>18</v>
      </c>
      <c r="J1417" s="47" t="s">
        <v>2191</v>
      </c>
      <c r="K1417" s="134" t="s">
        <v>4586</v>
      </c>
      <c r="M1417" s="21" t="s">
        <v>4081</v>
      </c>
      <c r="N1417" s="21" t="s">
        <v>3785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2219</v>
      </c>
      <c r="D1418" s="45" t="s">
        <v>7</v>
      </c>
      <c r="E1418" s="46" t="s">
        <v>595</v>
      </c>
      <c r="F1418" s="46" t="s">
        <v>4080</v>
      </c>
      <c r="G1418" s="61">
        <v>0</v>
      </c>
      <c r="H1418" s="61">
        <v>0</v>
      </c>
      <c r="I1418" s="47" t="s">
        <v>1</v>
      </c>
      <c r="J1418" s="47" t="s">
        <v>2191</v>
      </c>
      <c r="K1418" s="134" t="s">
        <v>4586</v>
      </c>
      <c r="M1418" s="21" t="s">
        <v>4082</v>
      </c>
      <c r="N1418" s="21" t="s">
        <v>3785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2219</v>
      </c>
      <c r="D1419" s="30" t="s">
        <v>7</v>
      </c>
      <c r="E1419" s="87" t="s">
        <v>595</v>
      </c>
      <c r="F1419" s="87" t="s">
        <v>4347</v>
      </c>
      <c r="G1419" s="64">
        <v>0</v>
      </c>
      <c r="H1419" s="64">
        <v>0</v>
      </c>
      <c r="I1419" s="27" t="s">
        <v>1</v>
      </c>
      <c r="J1419" s="27" t="s">
        <v>2191</v>
      </c>
      <c r="K1419" s="134" t="s">
        <v>4586</v>
      </c>
      <c r="L1419" s="9"/>
      <c r="M1419" s="21" t="s">
        <v>4346</v>
      </c>
      <c r="N1419" s="21" t="s">
        <v>3785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2219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2191</v>
      </c>
      <c r="K1420" s="159" t="s">
        <v>4586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2219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2191</v>
      </c>
      <c r="K1421" s="159" t="s">
        <v>4586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2219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2191</v>
      </c>
      <c r="K1422" s="159" t="s">
        <v>4586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2219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2191</v>
      </c>
      <c r="K1423" s="159" t="s">
        <v>4586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2219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2191</v>
      </c>
      <c r="K1424" s="159" t="s">
        <v>4586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2219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2191</v>
      </c>
      <c r="K1425" s="159" t="s">
        <v>4586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2219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2191</v>
      </c>
      <c r="K1426" s="159" t="s">
        <v>4586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2219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2191</v>
      </c>
      <c r="K1427" s="159" t="s">
        <v>4586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2219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2191</v>
      </c>
      <c r="K1428" s="159" t="s">
        <v>4586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2219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2191</v>
      </c>
      <c r="K1429" s="159" t="s">
        <v>4586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4630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2214</v>
      </c>
      <c r="D1433" s="1" t="s">
        <v>1330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2191</v>
      </c>
      <c r="K1433" s="134" t="s">
        <v>4587</v>
      </c>
      <c r="M1433" s="21" t="s">
        <v>2440</v>
      </c>
      <c r="N1433" s="21" t="s">
        <v>3785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4581</v>
      </c>
      <c r="U1433" s="114" t="s">
        <v>4460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3971</v>
      </c>
      <c r="D1434" s="36" t="s">
        <v>7</v>
      </c>
      <c r="E1434" s="37" t="s">
        <v>3994</v>
      </c>
      <c r="F1434" s="37" t="s">
        <v>3994</v>
      </c>
      <c r="G1434" s="114">
        <v>0</v>
      </c>
      <c r="H1434" s="114">
        <v>0</v>
      </c>
      <c r="I1434" s="37" t="s">
        <v>3</v>
      </c>
      <c r="J1434" s="37" t="s">
        <v>2191</v>
      </c>
      <c r="K1434" s="134" t="s">
        <v>4587</v>
      </c>
      <c r="M1434" s="38" t="s">
        <v>3972</v>
      </c>
      <c r="N1434" s="21" t="s">
        <v>3785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4578</v>
      </c>
      <c r="U1434" s="116" t="s">
        <v>4460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2214</v>
      </c>
      <c r="D1435" s="1" t="s">
        <v>1331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2191</v>
      </c>
      <c r="K1435" s="134" t="s">
        <v>4587</v>
      </c>
      <c r="M1435" s="21" t="s">
        <v>2442</v>
      </c>
      <c r="N1435" s="21" t="s">
        <v>3785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4581</v>
      </c>
      <c r="U1435" s="114" t="s">
        <v>4460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2220</v>
      </c>
      <c r="D1436" s="1" t="s">
        <v>7</v>
      </c>
      <c r="E1436" s="16" t="s">
        <v>1797</v>
      </c>
      <c r="F1436" s="16" t="s">
        <v>1797</v>
      </c>
      <c r="G1436" s="114">
        <v>0</v>
      </c>
      <c r="H1436" s="114">
        <v>0</v>
      </c>
      <c r="I1436" s="16" t="s">
        <v>3</v>
      </c>
      <c r="J1436" s="16" t="s">
        <v>2190</v>
      </c>
      <c r="K1436" s="134" t="s">
        <v>4587</v>
      </c>
      <c r="M1436" s="21" t="s">
        <v>2448</v>
      </c>
      <c r="N1436" s="21" t="s">
        <v>3785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4453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2223</v>
      </c>
      <c r="D1437" s="1" t="s">
        <v>7</v>
      </c>
      <c r="E1437" s="16" t="s">
        <v>1801</v>
      </c>
      <c r="F1437" s="16" t="s">
        <v>1801</v>
      </c>
      <c r="G1437" s="114">
        <v>0</v>
      </c>
      <c r="H1437" s="114">
        <v>0</v>
      </c>
      <c r="I1437" s="16" t="s">
        <v>3</v>
      </c>
      <c r="J1437" s="16" t="s">
        <v>2190</v>
      </c>
      <c r="K1437" s="134" t="s">
        <v>4587</v>
      </c>
      <c r="M1437" s="21" t="s">
        <v>2453</v>
      </c>
      <c r="N1437" s="21" t="s">
        <v>3785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2219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2191</v>
      </c>
      <c r="K1438" s="134" t="s">
        <v>4587</v>
      </c>
      <c r="L1438" s="8"/>
      <c r="M1438" s="21" t="s">
        <v>2454</v>
      </c>
      <c r="N1438" s="21" t="s">
        <v>3785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2224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2191</v>
      </c>
      <c r="K1439" s="134" t="s">
        <v>4587</v>
      </c>
      <c r="M1439" s="21" t="s">
        <v>2455</v>
      </c>
      <c r="N1439" s="21" t="s">
        <v>3785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2219</v>
      </c>
      <c r="D1440" s="51" t="s">
        <v>4104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2191</v>
      </c>
      <c r="K1440" s="134" t="s">
        <v>4587</v>
      </c>
      <c r="M1440" s="21" t="s">
        <v>2466</v>
      </c>
      <c r="N1440" s="21" t="s">
        <v>3785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2219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2191</v>
      </c>
      <c r="K1441" s="134" t="s">
        <v>4587</v>
      </c>
      <c r="M1441" s="21" t="s">
        <v>2472</v>
      </c>
      <c r="N1441" s="21" t="s">
        <v>3785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2234</v>
      </c>
      <c r="D1442" s="1" t="s">
        <v>7</v>
      </c>
      <c r="E1442" s="16" t="s">
        <v>1809</v>
      </c>
      <c r="F1442" s="16" t="s">
        <v>1809</v>
      </c>
      <c r="G1442" s="114">
        <v>0</v>
      </c>
      <c r="H1442" s="114">
        <v>0</v>
      </c>
      <c r="I1442" s="16" t="s">
        <v>3</v>
      </c>
      <c r="J1442" s="16" t="s">
        <v>2190</v>
      </c>
      <c r="K1442" s="134" t="s">
        <v>4587</v>
      </c>
      <c r="M1442" s="21" t="s">
        <v>2474</v>
      </c>
      <c r="N1442" s="21" t="s">
        <v>3785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4578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2219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2191</v>
      </c>
      <c r="K1443" s="134" t="s">
        <v>4587</v>
      </c>
      <c r="M1443" s="21" t="s">
        <v>2476</v>
      </c>
      <c r="N1443" s="21" t="s">
        <v>3785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2219</v>
      </c>
      <c r="D1444" s="1" t="s">
        <v>7</v>
      </c>
      <c r="E1444" s="16" t="s">
        <v>1811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2191</v>
      </c>
      <c r="K1444" s="134" t="s">
        <v>4587</v>
      </c>
      <c r="M1444" s="21" t="s">
        <v>2477</v>
      </c>
      <c r="N1444" s="21" t="s">
        <v>3785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2219</v>
      </c>
      <c r="D1445" s="1" t="s">
        <v>7</v>
      </c>
      <c r="E1445" s="16" t="s">
        <v>1815</v>
      </c>
      <c r="F1445" s="16" t="s">
        <v>1815</v>
      </c>
      <c r="G1445" s="114">
        <v>0</v>
      </c>
      <c r="H1445" s="114">
        <v>0</v>
      </c>
      <c r="I1445" s="16" t="s">
        <v>3</v>
      </c>
      <c r="J1445" s="16" t="s">
        <v>2191</v>
      </c>
      <c r="K1445" s="134" t="s">
        <v>4587</v>
      </c>
      <c r="M1445" s="21" t="s">
        <v>2485</v>
      </c>
      <c r="N1445" s="21" t="s">
        <v>3785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2219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2191</v>
      </c>
      <c r="K1446" s="134" t="s">
        <v>4587</v>
      </c>
      <c r="M1446" s="21" t="s">
        <v>2486</v>
      </c>
      <c r="N1446" s="21" t="s">
        <v>3785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2219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2191</v>
      </c>
      <c r="K1447" s="134" t="s">
        <v>4587</v>
      </c>
      <c r="M1447" s="21" t="s">
        <v>2494</v>
      </c>
      <c r="N1447" s="21" t="s">
        <v>3785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2240</v>
      </c>
      <c r="D1448" s="1" t="s">
        <v>52</v>
      </c>
      <c r="E1448" s="16" t="s">
        <v>1824</v>
      </c>
      <c r="F1448" s="16" t="s">
        <v>1825</v>
      </c>
      <c r="G1448" s="114">
        <v>0</v>
      </c>
      <c r="H1448" s="114">
        <v>0</v>
      </c>
      <c r="I1448" s="16" t="s">
        <v>3</v>
      </c>
      <c r="J1448" s="16" t="s">
        <v>2191</v>
      </c>
      <c r="K1448" s="134" t="s">
        <v>4587</v>
      </c>
      <c r="M1448" s="21" t="s">
        <v>2505</v>
      </c>
      <c r="N1448" s="21" t="s">
        <v>3785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2219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2191</v>
      </c>
      <c r="K1449" s="134" t="s">
        <v>4587</v>
      </c>
      <c r="M1449" s="21" t="s">
        <v>2506</v>
      </c>
      <c r="N1449" s="21" t="s">
        <v>3785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2241</v>
      </c>
      <c r="D1450" s="1" t="s">
        <v>7</v>
      </c>
      <c r="E1450" s="16" t="s">
        <v>1826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2191</v>
      </c>
      <c r="K1450" s="134" t="s">
        <v>4587</v>
      </c>
      <c r="M1450" s="21" t="s">
        <v>2507</v>
      </c>
      <c r="N1450" s="21" t="s">
        <v>3785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4551</v>
      </c>
      <c r="U1450" s="114" t="s">
        <v>4460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4155</v>
      </c>
      <c r="D1451" s="1" t="s">
        <v>7</v>
      </c>
      <c r="E1451" s="16" t="s">
        <v>4156</v>
      </c>
      <c r="F1451" s="16" t="s">
        <v>4156</v>
      </c>
      <c r="G1451" s="114">
        <v>0</v>
      </c>
      <c r="H1451" s="114">
        <v>0</v>
      </c>
      <c r="I1451" s="16" t="s">
        <v>1</v>
      </c>
      <c r="J1451" s="16" t="s">
        <v>2191</v>
      </c>
      <c r="K1451" s="134" t="s">
        <v>4586</v>
      </c>
      <c r="M1451" s="38" t="s">
        <v>4264</v>
      </c>
      <c r="N1451" s="21" t="s">
        <v>3785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2219</v>
      </c>
      <c r="D1452" s="1" t="s">
        <v>7</v>
      </c>
      <c r="E1452" s="16" t="s">
        <v>1828</v>
      </c>
      <c r="F1452" s="16" t="s">
        <v>1828</v>
      </c>
      <c r="G1452" s="114">
        <v>0</v>
      </c>
      <c r="H1452" s="114">
        <v>0</v>
      </c>
      <c r="I1452" s="16" t="s">
        <v>3</v>
      </c>
      <c r="J1452" s="16" t="s">
        <v>2191</v>
      </c>
      <c r="K1452" s="134" t="s">
        <v>4587</v>
      </c>
      <c r="M1452" s="21" t="s">
        <v>2511</v>
      </c>
      <c r="N1452" s="21" t="s">
        <v>3785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4551</v>
      </c>
      <c r="U1452" s="118" t="s">
        <v>4460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2219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2191</v>
      </c>
      <c r="K1453" s="134" t="s">
        <v>4587</v>
      </c>
      <c r="M1453" s="21" t="s">
        <v>2512</v>
      </c>
      <c r="N1453" s="21" t="s">
        <v>3785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4551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2219</v>
      </c>
      <c r="D1454" s="1" t="s">
        <v>7</v>
      </c>
      <c r="E1454" s="16" t="s">
        <v>1829</v>
      </c>
      <c r="F1454" s="16" t="s">
        <v>1829</v>
      </c>
      <c r="G1454" s="114">
        <v>0</v>
      </c>
      <c r="H1454" s="114">
        <v>0</v>
      </c>
      <c r="I1454" s="16" t="s">
        <v>3</v>
      </c>
      <c r="J1454" s="16" t="s">
        <v>2191</v>
      </c>
      <c r="K1454" s="134" t="s">
        <v>4587</v>
      </c>
      <c r="M1454" s="21" t="s">
        <v>2513</v>
      </c>
      <c r="N1454" s="21" t="s">
        <v>3785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2242</v>
      </c>
      <c r="D1455" s="1" t="s">
        <v>52</v>
      </c>
      <c r="E1455" s="16" t="s">
        <v>1830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2191</v>
      </c>
      <c r="K1455" s="134" t="s">
        <v>4587</v>
      </c>
      <c r="M1455" s="21" t="s">
        <v>2514</v>
      </c>
      <c r="N1455" s="21" t="s">
        <v>3785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2243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2191</v>
      </c>
      <c r="K1456" s="134" t="s">
        <v>4587</v>
      </c>
      <c r="M1456" s="21" t="s">
        <v>2516</v>
      </c>
      <c r="N1456" s="21" t="s">
        <v>3785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4551</v>
      </c>
      <c r="U1456" s="118" t="s">
        <v>4460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2244</v>
      </c>
      <c r="D1457" s="1" t="s">
        <v>7</v>
      </c>
      <c r="E1457" s="16" t="s">
        <v>1832</v>
      </c>
      <c r="F1457" s="16" t="s">
        <v>1832</v>
      </c>
      <c r="G1457" s="114">
        <v>0</v>
      </c>
      <c r="H1457" s="114">
        <v>0</v>
      </c>
      <c r="I1457" s="16" t="s">
        <v>3</v>
      </c>
      <c r="J1457" s="16" t="s">
        <v>2191</v>
      </c>
      <c r="K1457" s="134" t="s">
        <v>4587</v>
      </c>
      <c r="M1457" s="21" t="s">
        <v>2517</v>
      </c>
      <c r="N1457" s="21" t="s">
        <v>3785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4551</v>
      </c>
      <c r="U1457" s="118" t="s">
        <v>4460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2246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2191</v>
      </c>
      <c r="K1458" s="134" t="s">
        <v>4587</v>
      </c>
      <c r="M1458" s="21" t="s">
        <v>2519</v>
      </c>
      <c r="N1458" s="21" t="s">
        <v>3785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4551</v>
      </c>
      <c r="U1458" s="118" t="s">
        <v>4460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3839</v>
      </c>
      <c r="D1459" s="1" t="s">
        <v>7</v>
      </c>
      <c r="E1459" s="16" t="s">
        <v>1834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2190</v>
      </c>
      <c r="K1459" s="134" t="s">
        <v>4587</v>
      </c>
      <c r="M1459" s="21" t="s">
        <v>2520</v>
      </c>
      <c r="N1459" s="21" t="s">
        <v>3785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2247</v>
      </c>
      <c r="D1460" s="1" t="s">
        <v>7</v>
      </c>
      <c r="E1460" s="16" t="s">
        <v>1835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2190</v>
      </c>
      <c r="K1460" s="134" t="s">
        <v>4587</v>
      </c>
      <c r="M1460" s="21" t="s">
        <v>2521</v>
      </c>
      <c r="N1460" s="21" t="s">
        <v>3785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4552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2219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2191</v>
      </c>
      <c r="K1461" s="134" t="s">
        <v>4587</v>
      </c>
      <c r="M1461" s="21" t="s">
        <v>2522</v>
      </c>
      <c r="N1461" s="21" t="s">
        <v>3785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2219</v>
      </c>
      <c r="D1462" s="1" t="s">
        <v>7</v>
      </c>
      <c r="E1462" s="16" t="s">
        <v>1836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2191</v>
      </c>
      <c r="K1462" s="134" t="s">
        <v>4587</v>
      </c>
      <c r="M1462" s="21" t="s">
        <v>2523</v>
      </c>
      <c r="N1462" s="21" t="s">
        <v>3785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2219</v>
      </c>
      <c r="D1463" s="1" t="s">
        <v>7</v>
      </c>
      <c r="E1463" s="16" t="s">
        <v>1838</v>
      </c>
      <c r="F1463" s="16" t="s">
        <v>1839</v>
      </c>
      <c r="G1463" s="114">
        <v>0</v>
      </c>
      <c r="H1463" s="114">
        <v>0</v>
      </c>
      <c r="I1463" s="16" t="s">
        <v>3</v>
      </c>
      <c r="J1463" s="16" t="s">
        <v>2191</v>
      </c>
      <c r="K1463" s="134" t="s">
        <v>4587</v>
      </c>
      <c r="M1463" s="21" t="s">
        <v>2526</v>
      </c>
      <c r="N1463" s="21" t="s">
        <v>3785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2219</v>
      </c>
      <c r="D1464" s="66" t="s">
        <v>7</v>
      </c>
      <c r="E1464" s="67" t="s">
        <v>4370</v>
      </c>
      <c r="F1464" s="67" t="s">
        <v>4370</v>
      </c>
      <c r="G1464" s="100">
        <v>0</v>
      </c>
      <c r="H1464" s="100">
        <v>0</v>
      </c>
      <c r="I1464" s="33" t="s">
        <v>3</v>
      </c>
      <c r="J1464" s="33" t="s">
        <v>2191</v>
      </c>
      <c r="K1464" s="134" t="s">
        <v>4587</v>
      </c>
      <c r="M1464" s="75" t="s">
        <v>4373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4023</v>
      </c>
      <c r="D1465" s="1" t="s">
        <v>7</v>
      </c>
      <c r="E1465" s="16" t="s">
        <v>1841</v>
      </c>
      <c r="F1465" s="16" t="s">
        <v>1842</v>
      </c>
      <c r="G1465" s="114">
        <v>0</v>
      </c>
      <c r="H1465" s="114">
        <v>0</v>
      </c>
      <c r="I1465" s="16" t="s">
        <v>3</v>
      </c>
      <c r="J1465" s="16" t="s">
        <v>2190</v>
      </c>
      <c r="K1465" s="134" t="s">
        <v>4587</v>
      </c>
      <c r="M1465" s="21" t="s">
        <v>2530</v>
      </c>
      <c r="N1465" s="21" t="s">
        <v>3785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2251</v>
      </c>
      <c r="D1466" s="1" t="s">
        <v>7</v>
      </c>
      <c r="E1466" s="16" t="s">
        <v>1843</v>
      </c>
      <c r="F1466" s="16" t="s">
        <v>1843</v>
      </c>
      <c r="G1466" s="114">
        <v>0</v>
      </c>
      <c r="H1466" s="114">
        <v>0</v>
      </c>
      <c r="I1466" s="16" t="s">
        <v>3</v>
      </c>
      <c r="J1466" s="16" t="s">
        <v>2190</v>
      </c>
      <c r="K1466" s="134" t="s">
        <v>4587</v>
      </c>
      <c r="M1466" s="21" t="s">
        <v>2532</v>
      </c>
      <c r="N1466" s="21" t="s">
        <v>3785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4552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2219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2191</v>
      </c>
      <c r="K1467" s="134" t="s">
        <v>4587</v>
      </c>
      <c r="M1467" s="21" t="s">
        <v>2534</v>
      </c>
      <c r="N1467" s="21" t="s">
        <v>3785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2219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2191</v>
      </c>
      <c r="K1468" s="134" t="s">
        <v>4587</v>
      </c>
      <c r="M1468" s="21" t="s">
        <v>2536</v>
      </c>
      <c r="N1468" s="21" t="s">
        <v>3785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2219</v>
      </c>
      <c r="D1469" s="1" t="s">
        <v>7</v>
      </c>
      <c r="E1469" s="16" t="s">
        <v>1845</v>
      </c>
      <c r="F1469" s="16" t="s">
        <v>1845</v>
      </c>
      <c r="G1469" s="114">
        <v>0</v>
      </c>
      <c r="H1469" s="114">
        <v>0</v>
      </c>
      <c r="I1469" s="16" t="s">
        <v>3</v>
      </c>
      <c r="J1469" s="16" t="s">
        <v>2191</v>
      </c>
      <c r="K1469" s="134" t="s">
        <v>4587</v>
      </c>
      <c r="M1469" s="21" t="s">
        <v>2537</v>
      </c>
      <c r="N1469" s="21" t="s">
        <v>3785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2219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2191</v>
      </c>
      <c r="K1470" s="134" t="s">
        <v>4587</v>
      </c>
      <c r="M1470" s="21" t="s">
        <v>2538</v>
      </c>
      <c r="N1470" s="21" t="s">
        <v>3785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2219</v>
      </c>
      <c r="D1471" s="1" t="s">
        <v>7</v>
      </c>
      <c r="E1471" s="16" t="s">
        <v>1846</v>
      </c>
      <c r="F1471" s="16" t="s">
        <v>1846</v>
      </c>
      <c r="G1471" s="114">
        <v>0</v>
      </c>
      <c r="H1471" s="114">
        <v>0</v>
      </c>
      <c r="I1471" s="16" t="s">
        <v>3</v>
      </c>
      <c r="J1471" s="16" t="s">
        <v>2191</v>
      </c>
      <c r="K1471" s="134" t="s">
        <v>4587</v>
      </c>
      <c r="M1471" s="21" t="s">
        <v>2539</v>
      </c>
      <c r="N1471" s="21" t="s">
        <v>3785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2219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2191</v>
      </c>
      <c r="K1472" s="134" t="s">
        <v>4587</v>
      </c>
      <c r="M1472" s="21" t="s">
        <v>2540</v>
      </c>
      <c r="N1472" s="21" t="s">
        <v>3785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3868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2190</v>
      </c>
      <c r="K1473" s="134" t="s">
        <v>4587</v>
      </c>
      <c r="M1473" s="21" t="s">
        <v>2544</v>
      </c>
      <c r="N1473" s="21" t="s">
        <v>3785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2253</v>
      </c>
      <c r="D1474" s="1" t="s">
        <v>1332</v>
      </c>
      <c r="E1474" s="16" t="s">
        <v>1849</v>
      </c>
      <c r="F1474" s="16" t="s">
        <v>1849</v>
      </c>
      <c r="G1474" s="114">
        <v>0</v>
      </c>
      <c r="H1474" s="114">
        <v>0</v>
      </c>
      <c r="I1474" s="16" t="s">
        <v>3</v>
      </c>
      <c r="J1474" s="16" t="s">
        <v>2191</v>
      </c>
      <c r="K1474" s="134" t="s">
        <v>4587</v>
      </c>
      <c r="M1474" s="21" t="s">
        <v>2545</v>
      </c>
      <c r="N1474" s="21" t="s">
        <v>3785</v>
      </c>
      <c r="O1474"/>
      <c r="P1474" t="str">
        <f t="shared" si="167"/>
        <v/>
      </c>
      <c r="Q1474"/>
      <c r="R1474"/>
      <c r="S1474" s="151">
        <f t="shared" si="160"/>
        <v>160</v>
      </c>
      <c r="T1474" s="3"/>
      <c r="U1474" s="114" t="s">
        <v>4453</v>
      </c>
      <c r="V1474" s="114"/>
      <c r="W1474" s="155" t="str">
        <f t="shared" si="161"/>
        <v/>
      </c>
      <c r="X1474" s="105" t="str">
        <f t="shared" si="162"/>
        <v/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2254</v>
      </c>
      <c r="D1475" s="1" t="s">
        <v>1332</v>
      </c>
      <c r="E1475" s="16" t="s">
        <v>1850</v>
      </c>
      <c r="F1475" s="16" t="s">
        <v>1850</v>
      </c>
      <c r="G1475" s="114">
        <v>0</v>
      </c>
      <c r="H1475" s="114">
        <v>0</v>
      </c>
      <c r="I1475" s="16" t="s">
        <v>3</v>
      </c>
      <c r="J1475" s="16" t="s">
        <v>2190</v>
      </c>
      <c r="K1475" s="134" t="s">
        <v>4587</v>
      </c>
      <c r="M1475" s="21" t="s">
        <v>2546</v>
      </c>
      <c r="N1475" s="21" t="s">
        <v>3785</v>
      </c>
      <c r="O1475"/>
      <c r="P1475" t="str">
        <f t="shared" si="167"/>
        <v/>
      </c>
      <c r="Q1475"/>
      <c r="R1475"/>
      <c r="S1475" s="151">
        <f t="shared" si="160"/>
        <v>161</v>
      </c>
      <c r="T1475" s="3" t="s">
        <v>4547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2219</v>
      </c>
      <c r="D1476" s="66" t="s">
        <v>7</v>
      </c>
      <c r="E1476" s="67" t="s">
        <v>4371</v>
      </c>
      <c r="F1476" s="67" t="s">
        <v>4371</v>
      </c>
      <c r="G1476" s="100">
        <v>0</v>
      </c>
      <c r="H1476" s="100">
        <v>0</v>
      </c>
      <c r="I1476" s="33" t="s">
        <v>3</v>
      </c>
      <c r="J1476" s="33" t="s">
        <v>2191</v>
      </c>
      <c r="K1476" s="134" t="s">
        <v>4587</v>
      </c>
      <c r="L1476" s="101"/>
      <c r="M1476" s="102" t="s">
        <v>4374</v>
      </c>
      <c r="N1476" s="102"/>
      <c r="O1476"/>
      <c r="P1476" t="str">
        <f t="shared" si="167"/>
        <v/>
      </c>
      <c r="Q1476"/>
      <c r="R1476"/>
      <c r="S1476" s="151">
        <f t="shared" si="160"/>
        <v>161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2255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2191</v>
      </c>
      <c r="K1477" s="134" t="s">
        <v>4587</v>
      </c>
      <c r="M1477" s="21" t="s">
        <v>2547</v>
      </c>
      <c r="N1477" s="21" t="s">
        <v>3785</v>
      </c>
      <c r="O1477"/>
      <c r="P1477" t="str">
        <f t="shared" si="167"/>
        <v/>
      </c>
      <c r="Q1477"/>
      <c r="R1477"/>
      <c r="S1477" s="151">
        <f t="shared" si="160"/>
        <v>161</v>
      </c>
      <c r="T1477" s="3"/>
      <c r="U1477" s="114"/>
      <c r="V1477" s="114"/>
      <c r="W1477" s="155" t="str">
        <f t="shared" si="161"/>
        <v/>
      </c>
      <c r="X1477" s="105" t="str">
        <f t="shared" si="162"/>
        <v/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4000</v>
      </c>
      <c r="D1478" s="1" t="s">
        <v>7</v>
      </c>
      <c r="E1478" s="16" t="s">
        <v>1851</v>
      </c>
      <c r="F1478" s="16" t="s">
        <v>1852</v>
      </c>
      <c r="G1478" s="114">
        <v>0</v>
      </c>
      <c r="H1478" s="114">
        <v>0</v>
      </c>
      <c r="I1478" s="16" t="s">
        <v>3</v>
      </c>
      <c r="J1478" s="16" t="s">
        <v>2190</v>
      </c>
      <c r="K1478" s="134" t="s">
        <v>4587</v>
      </c>
      <c r="M1478" s="21" t="s">
        <v>2549</v>
      </c>
      <c r="N1478" s="21" t="s">
        <v>3785</v>
      </c>
      <c r="O1478"/>
      <c r="P1478" t="str">
        <f t="shared" si="167"/>
        <v/>
      </c>
      <c r="Q1478"/>
      <c r="R1478"/>
      <c r="S1478" s="151">
        <f t="shared" si="160"/>
        <v>162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2258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2191</v>
      </c>
      <c r="K1479" s="134" t="s">
        <v>4587</v>
      </c>
      <c r="M1479" s="21" t="s">
        <v>2554</v>
      </c>
      <c r="N1479" s="21" t="s">
        <v>3785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162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2253</v>
      </c>
      <c r="D1480" s="1" t="s">
        <v>1333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2191</v>
      </c>
      <c r="K1480" s="134" t="s">
        <v>4587</v>
      </c>
      <c r="M1480" s="21" t="s">
        <v>2556</v>
      </c>
      <c r="N1480" s="21" t="s">
        <v>3785</v>
      </c>
      <c r="O1480"/>
      <c r="P1480" t="str">
        <f t="shared" si="167"/>
        <v/>
      </c>
      <c r="Q1480"/>
      <c r="R1480"/>
      <c r="S1480" s="151">
        <f t="shared" si="168"/>
        <v>162</v>
      </c>
      <c r="T1480" s="3"/>
      <c r="U1480" s="114" t="s">
        <v>4453</v>
      </c>
      <c r="V1480" s="114"/>
      <c r="W1480" s="155" t="str">
        <f t="shared" si="169"/>
        <v/>
      </c>
      <c r="X1480" s="105" t="str">
        <f t="shared" si="170"/>
        <v/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2254</v>
      </c>
      <c r="D1481" s="1" t="s">
        <v>1333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2190</v>
      </c>
      <c r="K1481" s="134" t="s">
        <v>4587</v>
      </c>
      <c r="M1481" s="21" t="s">
        <v>2557</v>
      </c>
      <c r="N1481" s="21" t="s">
        <v>3785</v>
      </c>
      <c r="O1481"/>
      <c r="P1481" t="str">
        <f t="shared" si="167"/>
        <v/>
      </c>
      <c r="Q1481"/>
      <c r="R1481"/>
      <c r="S1481" s="151">
        <f t="shared" si="168"/>
        <v>163</v>
      </c>
      <c r="T1481" s="3" t="s">
        <v>4547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4157</v>
      </c>
      <c r="D1482" s="36" t="s">
        <v>2558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2191</v>
      </c>
      <c r="K1482" s="134" t="s">
        <v>4587</v>
      </c>
      <c r="M1482" s="21" t="s">
        <v>2558</v>
      </c>
      <c r="N1482" s="21" t="s">
        <v>3785</v>
      </c>
      <c r="O1482"/>
      <c r="P1482" t="str">
        <f t="shared" si="167"/>
        <v/>
      </c>
      <c r="Q1482"/>
      <c r="R1482"/>
      <c r="S1482" s="151">
        <f t="shared" si="168"/>
        <v>163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2219</v>
      </c>
      <c r="D1483" s="1" t="s">
        <v>7</v>
      </c>
      <c r="E1483" s="16" t="s">
        <v>1858</v>
      </c>
      <c r="F1483" s="16" t="s">
        <v>1858</v>
      </c>
      <c r="G1483" s="114">
        <v>0</v>
      </c>
      <c r="H1483" s="114">
        <v>0</v>
      </c>
      <c r="I1483" s="16" t="s">
        <v>3</v>
      </c>
      <c r="J1483" s="16" t="s">
        <v>2191</v>
      </c>
      <c r="K1483" s="134" t="s">
        <v>4587</v>
      </c>
      <c r="M1483" s="21" t="s">
        <v>2559</v>
      </c>
      <c r="N1483" s="21" t="s">
        <v>3785</v>
      </c>
      <c r="O1483"/>
      <c r="P1483" t="str">
        <f t="shared" si="167"/>
        <v/>
      </c>
      <c r="Q1483"/>
      <c r="R1483"/>
      <c r="S1483" s="151">
        <f t="shared" si="168"/>
        <v>163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2259</v>
      </c>
      <c r="D1484" s="1" t="s">
        <v>7</v>
      </c>
      <c r="E1484" s="16" t="s">
        <v>1859</v>
      </c>
      <c r="F1484" s="16" t="s">
        <v>1859</v>
      </c>
      <c r="G1484" s="114">
        <v>0</v>
      </c>
      <c r="H1484" s="114">
        <v>0</v>
      </c>
      <c r="I1484" s="16" t="s">
        <v>3</v>
      </c>
      <c r="J1484" s="16" t="s">
        <v>2190</v>
      </c>
      <c r="K1484" s="134" t="s">
        <v>4587</v>
      </c>
      <c r="M1484" s="21" t="s">
        <v>2560</v>
      </c>
      <c r="N1484" s="21" t="s">
        <v>3785</v>
      </c>
      <c r="O1484"/>
      <c r="P1484" t="str">
        <f t="shared" si="167"/>
        <v/>
      </c>
      <c r="Q1484"/>
      <c r="R1484"/>
      <c r="S1484" s="151">
        <f t="shared" si="168"/>
        <v>164</v>
      </c>
      <c r="T1484" s="3" t="s">
        <v>4547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2219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2191</v>
      </c>
      <c r="K1485" s="134" t="s">
        <v>4587</v>
      </c>
      <c r="M1485" s="21" t="s">
        <v>2563</v>
      </c>
      <c r="N1485" s="21" t="s">
        <v>3785</v>
      </c>
      <c r="O1485"/>
      <c r="P1485" t="str">
        <f t="shared" si="167"/>
        <v/>
      </c>
      <c r="Q1485"/>
      <c r="R1485"/>
      <c r="S1485" s="151">
        <f t="shared" si="168"/>
        <v>164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2219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2191</v>
      </c>
      <c r="K1486" s="134" t="s">
        <v>4587</v>
      </c>
      <c r="M1486" s="21" t="s">
        <v>2564</v>
      </c>
      <c r="N1486" s="21" t="s">
        <v>3785</v>
      </c>
      <c r="O1486"/>
      <c r="P1486" t="str">
        <f t="shared" si="167"/>
        <v/>
      </c>
      <c r="Q1486"/>
      <c r="R1486"/>
      <c r="S1486" s="151">
        <f t="shared" si="168"/>
        <v>164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2219</v>
      </c>
      <c r="D1487" s="1" t="s">
        <v>7</v>
      </c>
      <c r="E1487" s="16" t="s">
        <v>1861</v>
      </c>
      <c r="F1487" s="16" t="s">
        <v>1861</v>
      </c>
      <c r="G1487" s="114">
        <v>0</v>
      </c>
      <c r="H1487" s="114">
        <v>0</v>
      </c>
      <c r="I1487" s="16" t="s">
        <v>3</v>
      </c>
      <c r="J1487" s="16" t="s">
        <v>2191</v>
      </c>
      <c r="K1487" s="134" t="s">
        <v>4587</v>
      </c>
      <c r="M1487" s="21" t="s">
        <v>2565</v>
      </c>
      <c r="N1487" s="21" t="s">
        <v>3785</v>
      </c>
      <c r="O1487"/>
      <c r="P1487" t="str">
        <f t="shared" si="167"/>
        <v/>
      </c>
      <c r="Q1487"/>
      <c r="R1487"/>
      <c r="S1487" s="151">
        <f t="shared" si="168"/>
        <v>164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2219</v>
      </c>
      <c r="D1488" s="1" t="s">
        <v>7</v>
      </c>
      <c r="E1488" s="16" t="s">
        <v>1862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2191</v>
      </c>
      <c r="K1488" s="134" t="s">
        <v>4587</v>
      </c>
      <c r="M1488" s="21" t="s">
        <v>2566</v>
      </c>
      <c r="N1488" s="21" t="s">
        <v>3785</v>
      </c>
      <c r="O1488"/>
      <c r="P1488" t="str">
        <f t="shared" si="167"/>
        <v>NOT EQUAL</v>
      </c>
      <c r="Q1488"/>
      <c r="R1488"/>
      <c r="S1488" s="151">
        <f t="shared" si="168"/>
        <v>164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2260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2191</v>
      </c>
      <c r="K1489" s="134" t="s">
        <v>4587</v>
      </c>
      <c r="M1489" s="21" t="s">
        <v>2567</v>
      </c>
      <c r="N1489" s="21" t="s">
        <v>3785</v>
      </c>
      <c r="O1489"/>
      <c r="P1489" t="str">
        <f t="shared" si="167"/>
        <v/>
      </c>
      <c r="Q1489"/>
      <c r="R1489"/>
      <c r="S1489" s="151">
        <f t="shared" si="168"/>
        <v>165</v>
      </c>
      <c r="T1489" s="3" t="s">
        <v>4572</v>
      </c>
      <c r="U1489" s="114" t="s">
        <v>4460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2219</v>
      </c>
      <c r="D1490" s="1" t="s">
        <v>7</v>
      </c>
      <c r="E1490" s="16" t="s">
        <v>1863</v>
      </c>
      <c r="F1490" s="16" t="s">
        <v>1863</v>
      </c>
      <c r="G1490" s="151">
        <v>0</v>
      </c>
      <c r="H1490" s="151">
        <v>0</v>
      </c>
      <c r="I1490" s="16" t="s">
        <v>3</v>
      </c>
      <c r="J1490" s="16" t="s">
        <v>2191</v>
      </c>
      <c r="K1490" s="134" t="s">
        <v>4587</v>
      </c>
      <c r="M1490" s="21" t="s">
        <v>2568</v>
      </c>
      <c r="N1490" s="21" t="s">
        <v>3785</v>
      </c>
      <c r="O1490"/>
      <c r="P1490" t="str">
        <f t="shared" si="167"/>
        <v/>
      </c>
      <c r="Q1490"/>
      <c r="R1490"/>
      <c r="S1490" s="151">
        <f t="shared" si="168"/>
        <v>165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2219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2191</v>
      </c>
      <c r="K1491" s="134" t="s">
        <v>4587</v>
      </c>
      <c r="M1491" s="21" t="s">
        <v>2570</v>
      </c>
      <c r="N1491" s="21" t="s">
        <v>3785</v>
      </c>
      <c r="O1491"/>
      <c r="P1491" t="str">
        <f t="shared" si="167"/>
        <v/>
      </c>
      <c r="Q1491"/>
      <c r="R1491"/>
      <c r="S1491" s="151">
        <f t="shared" si="168"/>
        <v>166</v>
      </c>
      <c r="T1491" s="3" t="s">
        <v>4578</v>
      </c>
      <c r="U1491" s="114" t="s">
        <v>4460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2219</v>
      </c>
      <c r="D1492" s="1" t="s">
        <v>7</v>
      </c>
      <c r="E1492" s="16" t="s">
        <v>1865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2191</v>
      </c>
      <c r="K1492" s="134" t="s">
        <v>4587</v>
      </c>
      <c r="M1492" s="21" t="s">
        <v>2572</v>
      </c>
      <c r="N1492" s="21" t="s">
        <v>3785</v>
      </c>
      <c r="O1492"/>
      <c r="P1492" t="str">
        <f t="shared" si="167"/>
        <v>NOT EQUAL</v>
      </c>
      <c r="Q1492"/>
      <c r="R1492"/>
      <c r="S1492" s="151">
        <f t="shared" si="168"/>
        <v>166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2219</v>
      </c>
      <c r="D1493" s="1" t="s">
        <v>7</v>
      </c>
      <c r="E1493" s="16" t="s">
        <v>1866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2191</v>
      </c>
      <c r="K1493" s="134" t="s">
        <v>4587</v>
      </c>
      <c r="M1493" s="21" t="s">
        <v>2573</v>
      </c>
      <c r="N1493" s="21" t="s">
        <v>3785</v>
      </c>
      <c r="O1493"/>
      <c r="P1493" t="str">
        <f t="shared" si="167"/>
        <v>NOT EQUAL</v>
      </c>
      <c r="Q1493"/>
      <c r="R1493"/>
      <c r="S1493" s="151">
        <f t="shared" si="168"/>
        <v>166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2219</v>
      </c>
      <c r="D1494" s="1" t="s">
        <v>7</v>
      </c>
      <c r="E1494" s="16" t="s">
        <v>1867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2191</v>
      </c>
      <c r="K1494" s="134" t="s">
        <v>4587</v>
      </c>
      <c r="M1494" s="21" t="s">
        <v>2574</v>
      </c>
      <c r="N1494" s="21" t="s">
        <v>3785</v>
      </c>
      <c r="O1494"/>
      <c r="P1494" t="str">
        <f t="shared" si="167"/>
        <v>NOT EQUAL</v>
      </c>
      <c r="Q1494"/>
      <c r="R1494"/>
      <c r="S1494" s="151">
        <f t="shared" si="168"/>
        <v>166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2219</v>
      </c>
      <c r="D1495" s="1" t="s">
        <v>7</v>
      </c>
      <c r="E1495" s="16" t="s">
        <v>1868</v>
      </c>
      <c r="F1495" s="16" t="s">
        <v>1868</v>
      </c>
      <c r="G1495" s="114">
        <v>0</v>
      </c>
      <c r="H1495" s="114">
        <v>0</v>
      </c>
      <c r="I1495" s="16" t="s">
        <v>3</v>
      </c>
      <c r="J1495" s="16" t="s">
        <v>2191</v>
      </c>
      <c r="K1495" s="134" t="s">
        <v>4587</v>
      </c>
      <c r="M1495" s="21" t="s">
        <v>2575</v>
      </c>
      <c r="N1495" s="21" t="s">
        <v>3785</v>
      </c>
      <c r="O1495"/>
      <c r="P1495" t="str">
        <f t="shared" si="167"/>
        <v/>
      </c>
      <c r="Q1495"/>
      <c r="R1495"/>
      <c r="S1495" s="151">
        <f t="shared" si="168"/>
        <v>166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2219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2191</v>
      </c>
      <c r="K1496" s="134" t="s">
        <v>4587</v>
      </c>
      <c r="M1496" s="21" t="s">
        <v>2576</v>
      </c>
      <c r="N1496" s="21" t="s">
        <v>3785</v>
      </c>
      <c r="O1496"/>
      <c r="P1496" t="str">
        <f t="shared" si="167"/>
        <v/>
      </c>
      <c r="Q1496"/>
      <c r="R1496"/>
      <c r="S1496" s="151">
        <f t="shared" si="168"/>
        <v>166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2219</v>
      </c>
      <c r="D1497" s="1" t="s">
        <v>7</v>
      </c>
      <c r="E1497" s="16" t="s">
        <v>1869</v>
      </c>
      <c r="F1497" s="16" t="s">
        <v>1869</v>
      </c>
      <c r="G1497" s="114">
        <v>0</v>
      </c>
      <c r="H1497" s="114">
        <v>0</v>
      </c>
      <c r="I1497" s="16" t="s">
        <v>3</v>
      </c>
      <c r="J1497" s="16" t="s">
        <v>2191</v>
      </c>
      <c r="K1497" s="134" t="s">
        <v>4587</v>
      </c>
      <c r="M1497" s="21" t="s">
        <v>2577</v>
      </c>
      <c r="N1497" s="21" t="s">
        <v>3785</v>
      </c>
      <c r="O1497"/>
      <c r="P1497" t="str">
        <f t="shared" si="167"/>
        <v/>
      </c>
      <c r="Q1497"/>
      <c r="R1497"/>
      <c r="S1497" s="151">
        <f t="shared" si="168"/>
        <v>166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2219</v>
      </c>
      <c r="D1498" s="1" t="s">
        <v>7</v>
      </c>
      <c r="E1498" s="16" t="s">
        <v>1872</v>
      </c>
      <c r="F1498" s="16" t="s">
        <v>1873</v>
      </c>
      <c r="G1498" s="114">
        <v>0</v>
      </c>
      <c r="H1498" s="114">
        <v>0</v>
      </c>
      <c r="I1498" s="16" t="s">
        <v>3</v>
      </c>
      <c r="J1498" s="16" t="s">
        <v>2191</v>
      </c>
      <c r="K1498" s="134" t="s">
        <v>4587</v>
      </c>
      <c r="M1498" s="21" t="s">
        <v>2580</v>
      </c>
      <c r="N1498" s="21" t="s">
        <v>3785</v>
      </c>
      <c r="O1498"/>
      <c r="P1498" t="str">
        <f t="shared" si="167"/>
        <v/>
      </c>
      <c r="Q1498"/>
      <c r="R1498"/>
      <c r="S1498" s="151">
        <f t="shared" si="168"/>
        <v>166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2262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2190</v>
      </c>
      <c r="K1499" s="134" t="s">
        <v>4587</v>
      </c>
      <c r="M1499" s="21" t="s">
        <v>2588</v>
      </c>
      <c r="N1499" s="21" t="s">
        <v>3785</v>
      </c>
      <c r="O1499"/>
      <c r="P1499" t="str">
        <f t="shared" si="167"/>
        <v/>
      </c>
      <c r="Q1499"/>
      <c r="R1499"/>
      <c r="S1499" s="151">
        <f t="shared" si="168"/>
        <v>167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2219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1</v>
      </c>
      <c r="J1500" s="98" t="s">
        <v>2191</v>
      </c>
      <c r="K1500" s="159" t="s">
        <v>4586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167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2219</v>
      </c>
      <c r="D1501" s="1" t="s">
        <v>7</v>
      </c>
      <c r="E1501" s="16" t="s">
        <v>1878</v>
      </c>
      <c r="F1501" s="16" t="s">
        <v>1878</v>
      </c>
      <c r="G1501" s="114">
        <v>0</v>
      </c>
      <c r="H1501" s="114">
        <v>0</v>
      </c>
      <c r="I1501" s="16" t="s">
        <v>3</v>
      </c>
      <c r="J1501" s="16" t="s">
        <v>2191</v>
      </c>
      <c r="K1501" s="134" t="s">
        <v>4587</v>
      </c>
      <c r="M1501" s="21" t="s">
        <v>2601</v>
      </c>
      <c r="N1501" s="21" t="s">
        <v>3785</v>
      </c>
      <c r="O1501"/>
      <c r="P1501" t="str">
        <f t="shared" si="167"/>
        <v/>
      </c>
      <c r="Q1501"/>
      <c r="R1501"/>
      <c r="S1501" s="151">
        <f t="shared" si="168"/>
        <v>167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2270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2191</v>
      </c>
      <c r="K1502" s="134" t="s">
        <v>4587</v>
      </c>
      <c r="M1502" s="21" t="s">
        <v>2604</v>
      </c>
      <c r="N1502" s="21" t="s">
        <v>3785</v>
      </c>
      <c r="O1502"/>
      <c r="P1502" t="str">
        <f t="shared" si="167"/>
        <v/>
      </c>
      <c r="Q1502"/>
      <c r="R1502"/>
      <c r="S1502" s="151">
        <f t="shared" si="168"/>
        <v>168</v>
      </c>
      <c r="T1502" s="3"/>
      <c r="U1502" s="114" t="s">
        <v>4460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2271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2190</v>
      </c>
      <c r="K1503" s="134" t="s">
        <v>4587</v>
      </c>
      <c r="M1503" s="21" t="s">
        <v>2607</v>
      </c>
      <c r="N1503" s="21" t="s">
        <v>3785</v>
      </c>
      <c r="O1503"/>
      <c r="P1503" t="str">
        <f t="shared" si="167"/>
        <v/>
      </c>
      <c r="Q1503"/>
      <c r="R1503"/>
      <c r="S1503" s="151">
        <f t="shared" si="168"/>
        <v>169</v>
      </c>
      <c r="T1503" s="3" t="s">
        <v>4578</v>
      </c>
      <c r="U1503" s="114" t="s">
        <v>4460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2219</v>
      </c>
      <c r="D1504" s="1" t="s">
        <v>7</v>
      </c>
      <c r="E1504" s="16" t="s">
        <v>1892</v>
      </c>
      <c r="F1504" s="16" t="s">
        <v>1892</v>
      </c>
      <c r="G1504" s="114">
        <v>0</v>
      </c>
      <c r="H1504" s="114">
        <v>0</v>
      </c>
      <c r="I1504" s="16" t="s">
        <v>3</v>
      </c>
      <c r="J1504" s="16" t="s">
        <v>2191</v>
      </c>
      <c r="K1504" s="134" t="s">
        <v>4587</v>
      </c>
      <c r="M1504" s="21" t="s">
        <v>2629</v>
      </c>
      <c r="N1504" s="21" t="s">
        <v>3785</v>
      </c>
      <c r="O1504"/>
      <c r="P1504" t="str">
        <f t="shared" si="167"/>
        <v/>
      </c>
      <c r="Q1504"/>
      <c r="R1504"/>
      <c r="S1504" s="151">
        <f t="shared" si="168"/>
        <v>169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2219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2191</v>
      </c>
      <c r="K1505" s="134" t="s">
        <v>4587</v>
      </c>
      <c r="M1505" s="21" t="s">
        <v>2630</v>
      </c>
      <c r="N1505" s="21" t="s">
        <v>3785</v>
      </c>
      <c r="O1505"/>
      <c r="P1505" t="str">
        <f t="shared" si="167"/>
        <v/>
      </c>
      <c r="Q1505"/>
      <c r="R1505"/>
      <c r="S1505" s="151">
        <f t="shared" si="168"/>
        <v>169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2282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2191</v>
      </c>
      <c r="K1506" s="134" t="s">
        <v>4587</v>
      </c>
      <c r="M1506" s="21" t="s">
        <v>2634</v>
      </c>
      <c r="N1506" s="21" t="s">
        <v>3785</v>
      </c>
      <c r="O1506"/>
      <c r="P1506" t="str">
        <f t="shared" si="167"/>
        <v/>
      </c>
      <c r="Q1506"/>
      <c r="R1506"/>
      <c r="S1506" s="151">
        <f t="shared" si="168"/>
        <v>169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2219</v>
      </c>
      <c r="D1507" s="1" t="s">
        <v>7</v>
      </c>
      <c r="E1507" s="16" t="s">
        <v>1894</v>
      </c>
      <c r="F1507" s="16" t="s">
        <v>1894</v>
      </c>
      <c r="G1507" s="114">
        <v>0</v>
      </c>
      <c r="H1507" s="114">
        <v>0</v>
      </c>
      <c r="I1507" s="16" t="s">
        <v>3</v>
      </c>
      <c r="J1507" s="16" t="s">
        <v>2191</v>
      </c>
      <c r="K1507" s="134" t="s">
        <v>4587</v>
      </c>
      <c r="M1507" s="21" t="s">
        <v>2637</v>
      </c>
      <c r="N1507" s="21" t="s">
        <v>3785</v>
      </c>
      <c r="O1507"/>
      <c r="P1507" t="str">
        <f t="shared" si="167"/>
        <v/>
      </c>
      <c r="Q1507"/>
      <c r="R1507"/>
      <c r="S1507" s="151">
        <f t="shared" si="168"/>
        <v>169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2219</v>
      </c>
      <c r="D1508" s="1" t="s">
        <v>7</v>
      </c>
      <c r="E1508" s="16" t="s">
        <v>1895</v>
      </c>
      <c r="F1508" s="16" t="s">
        <v>1895</v>
      </c>
      <c r="G1508" s="114">
        <v>0</v>
      </c>
      <c r="H1508" s="114">
        <v>0</v>
      </c>
      <c r="I1508" s="16" t="s">
        <v>3</v>
      </c>
      <c r="J1508" s="16" t="s">
        <v>2191</v>
      </c>
      <c r="K1508" s="134" t="s">
        <v>4587</v>
      </c>
      <c r="M1508" s="21" t="s">
        <v>2638</v>
      </c>
      <c r="N1508" s="21" t="s">
        <v>3785</v>
      </c>
      <c r="O1508"/>
      <c r="P1508" t="str">
        <f t="shared" si="167"/>
        <v/>
      </c>
      <c r="Q1508"/>
      <c r="R1508"/>
      <c r="S1508" s="151">
        <f t="shared" si="168"/>
        <v>169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2253</v>
      </c>
      <c r="D1509" s="1" t="s">
        <v>1334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2191</v>
      </c>
      <c r="K1509" s="134" t="s">
        <v>4587</v>
      </c>
      <c r="M1509" s="21" t="s">
        <v>2648</v>
      </c>
      <c r="N1509" s="21" t="s">
        <v>3785</v>
      </c>
      <c r="O1509"/>
      <c r="P1509" t="str">
        <f t="shared" si="167"/>
        <v/>
      </c>
      <c r="Q1509"/>
      <c r="R1509"/>
      <c r="S1509" s="151">
        <f t="shared" si="168"/>
        <v>169</v>
      </c>
      <c r="T1509" s="3"/>
      <c r="U1509" s="114" t="s">
        <v>4453</v>
      </c>
      <c r="V1509" s="114"/>
      <c r="W1509" s="155" t="str">
        <f t="shared" si="169"/>
        <v/>
      </c>
      <c r="X1509" s="105" t="str">
        <f t="shared" si="170"/>
        <v/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2254</v>
      </c>
      <c r="D1510" s="1" t="s">
        <v>1334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2190</v>
      </c>
      <c r="K1510" s="134" t="s">
        <v>4587</v>
      </c>
      <c r="M1510" s="21" t="s">
        <v>2649</v>
      </c>
      <c r="N1510" s="21" t="s">
        <v>3785</v>
      </c>
      <c r="O1510"/>
      <c r="P1510" t="str">
        <f t="shared" si="167"/>
        <v/>
      </c>
      <c r="Q1510"/>
      <c r="R1510"/>
      <c r="S1510" s="151">
        <f t="shared" si="168"/>
        <v>170</v>
      </c>
      <c r="T1510" s="3" t="s">
        <v>4547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2219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2191</v>
      </c>
      <c r="K1511" s="134" t="s">
        <v>4587</v>
      </c>
      <c r="M1511" s="21" t="s">
        <v>2651</v>
      </c>
      <c r="N1511" s="21" t="s">
        <v>3785</v>
      </c>
      <c r="O1511"/>
      <c r="P1511" t="str">
        <f t="shared" si="167"/>
        <v/>
      </c>
      <c r="Q1511"/>
      <c r="R1511"/>
      <c r="S1511" s="151">
        <f t="shared" si="168"/>
        <v>170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2219</v>
      </c>
      <c r="D1512" s="1" t="s">
        <v>7</v>
      </c>
      <c r="E1512" s="16" t="s">
        <v>1898</v>
      </c>
      <c r="F1512" s="16" t="s">
        <v>1898</v>
      </c>
      <c r="G1512" s="114">
        <v>0</v>
      </c>
      <c r="H1512" s="114">
        <v>0</v>
      </c>
      <c r="I1512" s="16" t="s">
        <v>3</v>
      </c>
      <c r="J1512" s="16" t="s">
        <v>2191</v>
      </c>
      <c r="K1512" s="134" t="s">
        <v>4587</v>
      </c>
      <c r="M1512" s="21" t="s">
        <v>2654</v>
      </c>
      <c r="N1512" s="21" t="s">
        <v>3785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170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2219</v>
      </c>
      <c r="D1513" s="1" t="s">
        <v>7</v>
      </c>
      <c r="E1513" s="16" t="s">
        <v>1899</v>
      </c>
      <c r="F1513" s="16" t="s">
        <v>1899</v>
      </c>
      <c r="G1513" s="114">
        <v>0</v>
      </c>
      <c r="H1513" s="114">
        <v>0</v>
      </c>
      <c r="I1513" s="16" t="s">
        <v>3</v>
      </c>
      <c r="J1513" s="16" t="s">
        <v>2191</v>
      </c>
      <c r="K1513" s="134" t="s">
        <v>4587</v>
      </c>
      <c r="M1513" s="21" t="s">
        <v>2655</v>
      </c>
      <c r="N1513" s="21" t="s">
        <v>3785</v>
      </c>
      <c r="O1513"/>
      <c r="P1513" t="str">
        <f t="shared" si="174"/>
        <v/>
      </c>
      <c r="Q1513"/>
      <c r="R1513"/>
      <c r="S1513" s="151">
        <f t="shared" si="168"/>
        <v>170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2292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2190</v>
      </c>
      <c r="K1514" s="134" t="s">
        <v>4587</v>
      </c>
      <c r="M1514" s="21" t="s">
        <v>2668</v>
      </c>
      <c r="N1514" s="21" t="s">
        <v>3785</v>
      </c>
      <c r="O1514"/>
      <c r="P1514" t="str">
        <f t="shared" si="174"/>
        <v/>
      </c>
      <c r="Q1514"/>
      <c r="R1514"/>
      <c r="S1514" s="151">
        <f t="shared" si="168"/>
        <v>171</v>
      </c>
      <c r="T1514" s="3" t="s">
        <v>4552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2219</v>
      </c>
      <c r="D1515" s="1" t="s">
        <v>7</v>
      </c>
      <c r="E1515" s="16" t="s">
        <v>1903</v>
      </c>
      <c r="F1515" s="16" t="s">
        <v>1903</v>
      </c>
      <c r="G1515" s="114">
        <v>0</v>
      </c>
      <c r="H1515" s="114">
        <v>0</v>
      </c>
      <c r="I1515" s="16" t="s">
        <v>3</v>
      </c>
      <c r="J1515" s="16" t="s">
        <v>2191</v>
      </c>
      <c r="K1515" s="134" t="s">
        <v>4587</v>
      </c>
      <c r="M1515" s="21" t="s">
        <v>2670</v>
      </c>
      <c r="N1515" s="21" t="s">
        <v>3785</v>
      </c>
      <c r="O1515"/>
      <c r="P1515" t="str">
        <f t="shared" si="174"/>
        <v/>
      </c>
      <c r="Q1515"/>
      <c r="R1515"/>
      <c r="S1515" s="151">
        <f t="shared" si="168"/>
        <v>171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2219</v>
      </c>
      <c r="D1516" s="1" t="s">
        <v>7</v>
      </c>
      <c r="E1516" s="16" t="s">
        <v>1908</v>
      </c>
      <c r="F1516" s="16" t="s">
        <v>1908</v>
      </c>
      <c r="G1516" s="114">
        <v>0</v>
      </c>
      <c r="H1516" s="114">
        <v>0</v>
      </c>
      <c r="I1516" s="16" t="s">
        <v>3</v>
      </c>
      <c r="J1516" s="16" t="s">
        <v>2191</v>
      </c>
      <c r="K1516" s="134" t="s">
        <v>4587</v>
      </c>
      <c r="M1516" s="21" t="s">
        <v>2680</v>
      </c>
      <c r="N1516" s="21" t="s">
        <v>3785</v>
      </c>
      <c r="O1516"/>
      <c r="P1516" t="str">
        <f t="shared" si="174"/>
        <v/>
      </c>
      <c r="Q1516"/>
      <c r="R1516"/>
      <c r="S1516" s="151">
        <f t="shared" si="168"/>
        <v>171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2219</v>
      </c>
      <c r="D1517" s="1" t="s">
        <v>7</v>
      </c>
      <c r="E1517" s="16" t="s">
        <v>1909</v>
      </c>
      <c r="F1517" s="16" t="s">
        <v>1909</v>
      </c>
      <c r="G1517" s="114">
        <v>0</v>
      </c>
      <c r="H1517" s="114">
        <v>0</v>
      </c>
      <c r="I1517" s="16" t="s">
        <v>3</v>
      </c>
      <c r="J1517" s="16" t="s">
        <v>2191</v>
      </c>
      <c r="K1517" s="134" t="s">
        <v>4587</v>
      </c>
      <c r="M1517" s="21" t="s">
        <v>2681</v>
      </c>
      <c r="N1517" s="21" t="s">
        <v>3785</v>
      </c>
      <c r="O1517"/>
      <c r="P1517" t="str">
        <f t="shared" si="174"/>
        <v/>
      </c>
      <c r="Q1517"/>
      <c r="R1517"/>
      <c r="S1517" s="151">
        <f t="shared" si="168"/>
        <v>171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2219</v>
      </c>
      <c r="D1518" s="1" t="s">
        <v>7</v>
      </c>
      <c r="E1518" s="16" t="s">
        <v>1910</v>
      </c>
      <c r="F1518" s="16" t="s">
        <v>1910</v>
      </c>
      <c r="G1518" s="114">
        <v>0</v>
      </c>
      <c r="H1518" s="114">
        <v>0</v>
      </c>
      <c r="I1518" s="16" t="s">
        <v>3</v>
      </c>
      <c r="J1518" s="16" t="s">
        <v>2191</v>
      </c>
      <c r="K1518" s="134" t="s">
        <v>4587</v>
      </c>
      <c r="M1518" s="21" t="s">
        <v>2682</v>
      </c>
      <c r="N1518" s="21" t="s">
        <v>3785</v>
      </c>
      <c r="O1518"/>
      <c r="P1518" t="str">
        <f t="shared" si="174"/>
        <v/>
      </c>
      <c r="Q1518"/>
      <c r="R1518"/>
      <c r="S1518" s="151">
        <f t="shared" si="168"/>
        <v>171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2219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2191</v>
      </c>
      <c r="K1519" s="134" t="s">
        <v>4587</v>
      </c>
      <c r="M1519" s="21" t="s">
        <v>2683</v>
      </c>
      <c r="N1519" s="21" t="s">
        <v>3785</v>
      </c>
      <c r="O1519"/>
      <c r="P1519" t="str">
        <f t="shared" si="174"/>
        <v/>
      </c>
      <c r="Q1519"/>
      <c r="R1519"/>
      <c r="S1519" s="151">
        <f t="shared" si="168"/>
        <v>171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2219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2191</v>
      </c>
      <c r="K1520" s="134" t="s">
        <v>4587</v>
      </c>
      <c r="M1520" s="21" t="s">
        <v>2684</v>
      </c>
      <c r="N1520" s="21" t="s">
        <v>3785</v>
      </c>
      <c r="O1520"/>
      <c r="P1520" t="str">
        <f t="shared" si="174"/>
        <v/>
      </c>
      <c r="Q1520"/>
      <c r="R1520"/>
      <c r="S1520" s="151">
        <f t="shared" si="168"/>
        <v>171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2219</v>
      </c>
      <c r="D1521" s="1" t="s">
        <v>7</v>
      </c>
      <c r="E1521" s="16" t="s">
        <v>1912</v>
      </c>
      <c r="F1521" s="16" t="s">
        <v>1912</v>
      </c>
      <c r="G1521" s="114">
        <v>0</v>
      </c>
      <c r="H1521" s="114">
        <v>0</v>
      </c>
      <c r="I1521" s="16" t="s">
        <v>3</v>
      </c>
      <c r="J1521" s="16" t="s">
        <v>2191</v>
      </c>
      <c r="K1521" s="134" t="s">
        <v>4587</v>
      </c>
      <c r="M1521" s="21" t="s">
        <v>2688</v>
      </c>
      <c r="N1521" s="21" t="s">
        <v>3785</v>
      </c>
      <c r="O1521"/>
      <c r="P1521" t="str">
        <f t="shared" si="174"/>
        <v/>
      </c>
      <c r="Q1521"/>
      <c r="R1521"/>
      <c r="S1521" s="151">
        <f t="shared" si="168"/>
        <v>171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2219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2191</v>
      </c>
      <c r="K1522" s="134" t="s">
        <v>4587</v>
      </c>
      <c r="M1522" s="21" t="s">
        <v>2689</v>
      </c>
      <c r="N1522" s="21" t="s">
        <v>3785</v>
      </c>
      <c r="O1522"/>
      <c r="P1522" t="str">
        <f t="shared" si="174"/>
        <v/>
      </c>
      <c r="Q1522"/>
      <c r="R1522"/>
      <c r="S1522" s="151">
        <f t="shared" si="168"/>
        <v>171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2219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2191</v>
      </c>
      <c r="K1523" s="134" t="s">
        <v>4587</v>
      </c>
      <c r="M1523" s="21" t="s">
        <v>2690</v>
      </c>
      <c r="N1523" s="21" t="s">
        <v>3785</v>
      </c>
      <c r="O1523"/>
      <c r="P1523" t="str">
        <f t="shared" si="174"/>
        <v/>
      </c>
      <c r="Q1523"/>
      <c r="R1523"/>
      <c r="S1523" s="151">
        <f t="shared" si="168"/>
        <v>171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2219</v>
      </c>
      <c r="D1524" s="1" t="s">
        <v>7</v>
      </c>
      <c r="E1524" s="16" t="s">
        <v>1913</v>
      </c>
      <c r="F1524" s="16" t="s">
        <v>1913</v>
      </c>
      <c r="G1524" s="114">
        <v>0</v>
      </c>
      <c r="H1524" s="114">
        <v>0</v>
      </c>
      <c r="I1524" s="16" t="s">
        <v>3</v>
      </c>
      <c r="J1524" s="16" t="s">
        <v>2191</v>
      </c>
      <c r="K1524" s="134" t="s">
        <v>4587</v>
      </c>
      <c r="M1524" s="21" t="s">
        <v>2691</v>
      </c>
      <c r="N1524" s="21" t="s">
        <v>3785</v>
      </c>
      <c r="O1524"/>
      <c r="P1524" t="str">
        <f t="shared" si="174"/>
        <v/>
      </c>
      <c r="Q1524"/>
      <c r="R1524"/>
      <c r="S1524" s="151">
        <f t="shared" si="168"/>
        <v>171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2219</v>
      </c>
      <c r="D1525" s="1" t="s">
        <v>7</v>
      </c>
      <c r="E1525" s="16" t="s">
        <v>1914</v>
      </c>
      <c r="F1525" s="16" t="s">
        <v>1914</v>
      </c>
      <c r="G1525" s="114">
        <v>0</v>
      </c>
      <c r="H1525" s="114">
        <v>0</v>
      </c>
      <c r="I1525" s="16" t="s">
        <v>3</v>
      </c>
      <c r="J1525" s="16" t="s">
        <v>2191</v>
      </c>
      <c r="K1525" s="134" t="s">
        <v>4587</v>
      </c>
      <c r="M1525" s="21" t="s">
        <v>2694</v>
      </c>
      <c r="N1525" s="21" t="s">
        <v>3785</v>
      </c>
      <c r="O1525"/>
      <c r="P1525" t="str">
        <f t="shared" si="174"/>
        <v/>
      </c>
      <c r="Q1525"/>
      <c r="R1525"/>
      <c r="S1525" s="151">
        <f t="shared" si="168"/>
        <v>171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2219</v>
      </c>
      <c r="D1526" s="1" t="s">
        <v>7</v>
      </c>
      <c r="E1526" s="16" t="s">
        <v>1915</v>
      </c>
      <c r="F1526" s="16" t="s">
        <v>1915</v>
      </c>
      <c r="G1526" s="114">
        <v>0</v>
      </c>
      <c r="H1526" s="114">
        <v>0</v>
      </c>
      <c r="I1526" s="16" t="s">
        <v>3</v>
      </c>
      <c r="J1526" s="16" t="s">
        <v>2191</v>
      </c>
      <c r="K1526" s="134" t="s">
        <v>4587</v>
      </c>
      <c r="M1526" s="21" t="s">
        <v>2698</v>
      </c>
      <c r="N1526" s="21" t="s">
        <v>3785</v>
      </c>
      <c r="O1526"/>
      <c r="P1526" t="str">
        <f t="shared" si="174"/>
        <v/>
      </c>
      <c r="Q1526"/>
      <c r="R1526"/>
      <c r="S1526" s="151">
        <f t="shared" si="168"/>
        <v>171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2219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2191</v>
      </c>
      <c r="K1527" s="134" t="s">
        <v>4587</v>
      </c>
      <c r="M1527" s="21" t="s">
        <v>2699</v>
      </c>
      <c r="N1527" s="21" t="s">
        <v>3785</v>
      </c>
      <c r="O1527"/>
      <c r="P1527" t="str">
        <f t="shared" si="174"/>
        <v/>
      </c>
      <c r="Q1527"/>
      <c r="R1527"/>
      <c r="S1527" s="151">
        <f t="shared" si="168"/>
        <v>171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2219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2191</v>
      </c>
      <c r="K1528" s="134" t="s">
        <v>4587</v>
      </c>
      <c r="M1528" s="21" t="s">
        <v>2700</v>
      </c>
      <c r="N1528" s="21" t="s">
        <v>3785</v>
      </c>
      <c r="O1528"/>
      <c r="P1528" t="str">
        <f t="shared" si="174"/>
        <v/>
      </c>
      <c r="Q1528"/>
      <c r="R1528"/>
      <c r="S1528" s="151">
        <f t="shared" si="168"/>
        <v>171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2219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2191</v>
      </c>
      <c r="K1529" s="134" t="s">
        <v>4587</v>
      </c>
      <c r="M1529" s="21" t="s">
        <v>2701</v>
      </c>
      <c r="N1529" s="21" t="s">
        <v>3785</v>
      </c>
      <c r="O1529"/>
      <c r="P1529" t="str">
        <f t="shared" si="174"/>
        <v/>
      </c>
      <c r="Q1529"/>
      <c r="R1529"/>
      <c r="S1529" s="151">
        <f t="shared" si="168"/>
        <v>172</v>
      </c>
      <c r="T1529" s="3" t="s">
        <v>4578</v>
      </c>
      <c r="U1529" s="114" t="s">
        <v>4460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2219</v>
      </c>
      <c r="D1530" s="1" t="s">
        <v>7</v>
      </c>
      <c r="E1530" s="16" t="s">
        <v>1916</v>
      </c>
      <c r="F1530" s="16" t="s">
        <v>1916</v>
      </c>
      <c r="G1530" s="114">
        <v>0</v>
      </c>
      <c r="H1530" s="114">
        <v>0</v>
      </c>
      <c r="I1530" s="16" t="s">
        <v>3</v>
      </c>
      <c r="J1530" s="16" t="s">
        <v>2191</v>
      </c>
      <c r="K1530" s="134" t="s">
        <v>4587</v>
      </c>
      <c r="M1530" s="21" t="s">
        <v>2711</v>
      </c>
      <c r="N1530" s="21" t="s">
        <v>3785</v>
      </c>
      <c r="O1530"/>
      <c r="P1530" t="str">
        <f t="shared" si="174"/>
        <v/>
      </c>
      <c r="Q1530"/>
      <c r="R1530"/>
      <c r="S1530" s="151">
        <f t="shared" si="168"/>
        <v>172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2303</v>
      </c>
      <c r="D1531" s="51" t="s">
        <v>4104</v>
      </c>
      <c r="E1531" s="16" t="s">
        <v>1917</v>
      </c>
      <c r="F1531" s="16" t="s">
        <v>4083</v>
      </c>
      <c r="G1531" s="114">
        <v>0</v>
      </c>
      <c r="H1531" s="114">
        <v>0</v>
      </c>
      <c r="I1531" s="16" t="s">
        <v>3</v>
      </c>
      <c r="J1531" s="26" t="s">
        <v>2190</v>
      </c>
      <c r="K1531" s="134" t="s">
        <v>4587</v>
      </c>
      <c r="L1531" s="1"/>
      <c r="M1531" s="21" t="s">
        <v>2713</v>
      </c>
      <c r="N1531" s="21" t="s">
        <v>3785</v>
      </c>
      <c r="O1531"/>
      <c r="P1531" t="str">
        <f t="shared" si="174"/>
        <v>NOT EQUAL</v>
      </c>
      <c r="Q1531"/>
      <c r="R1531"/>
      <c r="S1531" s="151">
        <f t="shared" si="168"/>
        <v>173</v>
      </c>
      <c r="T1531" s="3" t="s">
        <v>4573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2219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2191</v>
      </c>
      <c r="K1532" s="134" t="s">
        <v>4587</v>
      </c>
      <c r="M1532" s="21" t="s">
        <v>2716</v>
      </c>
      <c r="N1532" s="21" t="s">
        <v>3785</v>
      </c>
      <c r="O1532"/>
      <c r="P1532" t="str">
        <f t="shared" si="174"/>
        <v/>
      </c>
      <c r="Q1532"/>
      <c r="R1532"/>
      <c r="S1532" s="151">
        <f t="shared" si="168"/>
        <v>173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2219</v>
      </c>
      <c r="D1533" s="1" t="s">
        <v>7</v>
      </c>
      <c r="E1533" s="16" t="s">
        <v>1920</v>
      </c>
      <c r="F1533" s="16" t="s">
        <v>1920</v>
      </c>
      <c r="G1533" s="114">
        <v>0</v>
      </c>
      <c r="H1533" s="114">
        <v>0</v>
      </c>
      <c r="I1533" s="16" t="s">
        <v>3</v>
      </c>
      <c r="J1533" s="16" t="s">
        <v>2191</v>
      </c>
      <c r="K1533" s="134" t="s">
        <v>4587</v>
      </c>
      <c r="M1533" s="21" t="s">
        <v>2719</v>
      </c>
      <c r="N1533" s="21" t="s">
        <v>3785</v>
      </c>
      <c r="O1533"/>
      <c r="P1533" t="str">
        <f t="shared" si="174"/>
        <v/>
      </c>
      <c r="Q1533"/>
      <c r="R1533"/>
      <c r="S1533" s="151">
        <f t="shared" si="168"/>
        <v>173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2219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2191</v>
      </c>
      <c r="K1534" s="134" t="s">
        <v>4587</v>
      </c>
      <c r="M1534" s="21" t="s">
        <v>2728</v>
      </c>
      <c r="N1534" s="21" t="s">
        <v>3785</v>
      </c>
      <c r="O1534"/>
      <c r="P1534" t="str">
        <f t="shared" si="174"/>
        <v/>
      </c>
      <c r="Q1534"/>
      <c r="R1534"/>
      <c r="S1534" s="151">
        <f t="shared" si="168"/>
        <v>173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2219</v>
      </c>
      <c r="D1535" s="1" t="s">
        <v>7</v>
      </c>
      <c r="E1535" s="16" t="s">
        <v>1925</v>
      </c>
      <c r="F1535" s="16" t="s">
        <v>1925</v>
      </c>
      <c r="G1535" s="114">
        <v>0</v>
      </c>
      <c r="H1535" s="114">
        <v>0</v>
      </c>
      <c r="I1535" s="16" t="s">
        <v>3</v>
      </c>
      <c r="J1535" s="16" t="s">
        <v>2191</v>
      </c>
      <c r="K1535" s="134" t="s">
        <v>4587</v>
      </c>
      <c r="M1535" s="21" t="s">
        <v>2730</v>
      </c>
      <c r="N1535" s="21" t="s">
        <v>3785</v>
      </c>
      <c r="O1535"/>
      <c r="P1535" t="str">
        <f t="shared" si="174"/>
        <v/>
      </c>
      <c r="Q1535"/>
      <c r="R1535"/>
      <c r="S1535" s="151">
        <f t="shared" si="168"/>
        <v>173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2219</v>
      </c>
      <c r="D1536" s="1" t="s">
        <v>7</v>
      </c>
      <c r="E1536" s="16" t="s">
        <v>1926</v>
      </c>
      <c r="F1536" s="16" t="s">
        <v>1927</v>
      </c>
      <c r="G1536" s="114">
        <v>0</v>
      </c>
      <c r="H1536" s="114">
        <v>0</v>
      </c>
      <c r="I1536" s="16" t="s">
        <v>3</v>
      </c>
      <c r="J1536" s="16" t="s">
        <v>2190</v>
      </c>
      <c r="K1536" s="134" t="s">
        <v>4587</v>
      </c>
      <c r="M1536" s="21" t="s">
        <v>2731</v>
      </c>
      <c r="N1536" s="21" t="s">
        <v>3785</v>
      </c>
      <c r="O1536"/>
      <c r="P1536" t="str">
        <f t="shared" si="174"/>
        <v/>
      </c>
      <c r="Q1536"/>
      <c r="R1536"/>
      <c r="S1536" s="151">
        <f t="shared" si="168"/>
        <v>174</v>
      </c>
      <c r="T1536" s="3" t="s">
        <v>4548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2307</v>
      </c>
      <c r="D1537" s="1" t="s">
        <v>7</v>
      </c>
      <c r="E1537" s="16" t="s">
        <v>1928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2190</v>
      </c>
      <c r="K1537" s="134" t="s">
        <v>4587</v>
      </c>
      <c r="M1537" s="21" t="s">
        <v>2732</v>
      </c>
      <c r="N1537" s="21" t="s">
        <v>3785</v>
      </c>
      <c r="O1537"/>
      <c r="P1537" t="str">
        <f t="shared" si="174"/>
        <v/>
      </c>
      <c r="Q1537"/>
      <c r="R1537"/>
      <c r="S1537" s="151">
        <f t="shared" si="168"/>
        <v>175</v>
      </c>
      <c r="T1537" s="3" t="s">
        <v>4548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4358</v>
      </c>
      <c r="D1538" s="1" t="s">
        <v>4359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2191</v>
      </c>
      <c r="K1538" s="134" t="s">
        <v>4588</v>
      </c>
      <c r="M1538" s="21" t="s">
        <v>2733</v>
      </c>
      <c r="N1538" s="21" t="s">
        <v>3785</v>
      </c>
      <c r="O1538"/>
      <c r="P1538" t="str">
        <f t="shared" si="174"/>
        <v/>
      </c>
      <c r="Q1538"/>
      <c r="R1538"/>
      <c r="S1538" s="151">
        <f t="shared" si="168"/>
        <v>175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4358</v>
      </c>
      <c r="D1539" s="1" t="s">
        <v>4360</v>
      </c>
      <c r="E1539" s="16" t="s">
        <v>1929</v>
      </c>
      <c r="F1539" s="16" t="s">
        <v>1929</v>
      </c>
      <c r="G1539" s="114">
        <v>0</v>
      </c>
      <c r="H1539" s="114">
        <v>0</v>
      </c>
      <c r="I1539" s="16" t="s">
        <v>3</v>
      </c>
      <c r="J1539" s="16" t="s">
        <v>2191</v>
      </c>
      <c r="K1539" s="134" t="s">
        <v>4587</v>
      </c>
      <c r="M1539" s="21" t="s">
        <v>2734</v>
      </c>
      <c r="N1539" s="21" t="s">
        <v>3785</v>
      </c>
      <c r="O1539"/>
      <c r="P1539" t="str">
        <f t="shared" si="174"/>
        <v/>
      </c>
      <c r="Q1539"/>
      <c r="R1539"/>
      <c r="S1539" s="151">
        <f t="shared" si="168"/>
        <v>175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4358</v>
      </c>
      <c r="D1540" s="1" t="s">
        <v>4361</v>
      </c>
      <c r="E1540" s="16" t="s">
        <v>1930</v>
      </c>
      <c r="F1540" s="16" t="s">
        <v>1930</v>
      </c>
      <c r="G1540" s="114">
        <v>0</v>
      </c>
      <c r="H1540" s="114">
        <v>0</v>
      </c>
      <c r="I1540" s="16" t="s">
        <v>3</v>
      </c>
      <c r="J1540" s="16" t="s">
        <v>2191</v>
      </c>
      <c r="K1540" s="134" t="s">
        <v>4587</v>
      </c>
      <c r="M1540" s="21" t="s">
        <v>2735</v>
      </c>
      <c r="N1540" s="21" t="s">
        <v>3785</v>
      </c>
      <c r="O1540"/>
      <c r="P1540" t="str">
        <f t="shared" si="174"/>
        <v/>
      </c>
      <c r="Q1540"/>
      <c r="R1540"/>
      <c r="S1540" s="151">
        <f t="shared" si="168"/>
        <v>175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4358</v>
      </c>
      <c r="D1541" s="1" t="s">
        <v>4362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2191</v>
      </c>
      <c r="K1541" s="134" t="s">
        <v>4587</v>
      </c>
      <c r="M1541" s="21" t="s">
        <v>2736</v>
      </c>
      <c r="N1541" s="21" t="s">
        <v>3785</v>
      </c>
      <c r="O1541"/>
      <c r="P1541" t="str">
        <f t="shared" si="174"/>
        <v/>
      </c>
      <c r="Q1541"/>
      <c r="R1541"/>
      <c r="S1541" s="151">
        <f t="shared" si="168"/>
        <v>175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4358</v>
      </c>
      <c r="D1542" s="1" t="s">
        <v>4363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2191</v>
      </c>
      <c r="K1542" s="134" t="s">
        <v>4587</v>
      </c>
      <c r="M1542" s="21" t="s">
        <v>2737</v>
      </c>
      <c r="N1542" s="21" t="s">
        <v>3785</v>
      </c>
      <c r="O1542"/>
      <c r="P1542" t="str">
        <f t="shared" si="174"/>
        <v/>
      </c>
      <c r="Q1542"/>
      <c r="R1542"/>
      <c r="S1542" s="151">
        <f t="shared" si="168"/>
        <v>175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2308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2191</v>
      </c>
      <c r="K1543" s="134" t="s">
        <v>4587</v>
      </c>
      <c r="M1543" s="21" t="s">
        <v>2738</v>
      </c>
      <c r="N1543" s="21" t="s">
        <v>3785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175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2309</v>
      </c>
      <c r="D1544" s="1" t="s">
        <v>7</v>
      </c>
      <c r="E1544" s="16" t="s">
        <v>1931</v>
      </c>
      <c r="F1544" s="16" t="s">
        <v>1931</v>
      </c>
      <c r="G1544" s="114">
        <v>0</v>
      </c>
      <c r="H1544" s="114">
        <v>0</v>
      </c>
      <c r="I1544" s="16" t="s">
        <v>3</v>
      </c>
      <c r="J1544" s="16" t="s">
        <v>2190</v>
      </c>
      <c r="K1544" s="134" t="s">
        <v>4587</v>
      </c>
      <c r="M1544" s="21" t="s">
        <v>2739</v>
      </c>
      <c r="N1544" s="21" t="s">
        <v>3785</v>
      </c>
      <c r="O1544"/>
      <c r="P1544" t="str">
        <f t="shared" si="174"/>
        <v/>
      </c>
      <c r="Q1544"/>
      <c r="R1544"/>
      <c r="S1544" s="151">
        <f t="shared" si="175"/>
        <v>176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2219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2191</v>
      </c>
      <c r="K1545" s="134" t="s">
        <v>4587</v>
      </c>
      <c r="M1545" s="21" t="s">
        <v>2752</v>
      </c>
      <c r="N1545" s="21" t="s">
        <v>3785</v>
      </c>
      <c r="O1545"/>
      <c r="P1545" t="str">
        <f t="shared" si="174"/>
        <v/>
      </c>
      <c r="Q1545"/>
      <c r="R1545"/>
      <c r="S1545" s="151">
        <f t="shared" si="175"/>
        <v>176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2313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2190</v>
      </c>
      <c r="K1546" s="134" t="s">
        <v>4587</v>
      </c>
      <c r="M1546" s="21" t="s">
        <v>2759</v>
      </c>
      <c r="N1546" s="21" t="s">
        <v>3785</v>
      </c>
      <c r="O1546"/>
      <c r="P1546" t="str">
        <f t="shared" si="174"/>
        <v/>
      </c>
      <c r="Q1546"/>
      <c r="R1546"/>
      <c r="S1546" s="151">
        <f t="shared" si="175"/>
        <v>177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2219</v>
      </c>
      <c r="D1547" s="1" t="s">
        <v>7</v>
      </c>
      <c r="E1547" s="16" t="s">
        <v>1947</v>
      </c>
      <c r="F1547" s="16" t="s">
        <v>1948</v>
      </c>
      <c r="G1547" s="114">
        <v>0</v>
      </c>
      <c r="H1547" s="114">
        <v>0</v>
      </c>
      <c r="I1547" s="16" t="s">
        <v>3</v>
      </c>
      <c r="J1547" s="16" t="s">
        <v>2191</v>
      </c>
      <c r="K1547" s="134" t="s">
        <v>4587</v>
      </c>
      <c r="M1547" s="21" t="s">
        <v>2767</v>
      </c>
      <c r="N1547" s="21" t="s">
        <v>3785</v>
      </c>
      <c r="O1547"/>
      <c r="P1547" t="str">
        <f t="shared" si="174"/>
        <v>NOT EQUAL</v>
      </c>
      <c r="Q1547"/>
      <c r="R1547"/>
      <c r="S1547" s="151">
        <f t="shared" si="175"/>
        <v>177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2315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2190</v>
      </c>
      <c r="K1548" s="134" t="s">
        <v>4587</v>
      </c>
      <c r="M1548" s="21" t="s">
        <v>2770</v>
      </c>
      <c r="N1548" s="21" t="s">
        <v>3785</v>
      </c>
      <c r="O1548"/>
      <c r="P1548" t="str">
        <f t="shared" si="174"/>
        <v/>
      </c>
      <c r="Q1548"/>
      <c r="R1548"/>
      <c r="S1548" s="151">
        <f t="shared" si="175"/>
        <v>178</v>
      </c>
      <c r="T1548" s="3" t="s">
        <v>4578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2219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2191</v>
      </c>
      <c r="K1549" s="134" t="s">
        <v>4587</v>
      </c>
      <c r="M1549" s="21" t="s">
        <v>2771</v>
      </c>
      <c r="N1549" s="21" t="s">
        <v>3785</v>
      </c>
      <c r="O1549"/>
      <c r="P1549" t="str">
        <f t="shared" si="174"/>
        <v/>
      </c>
      <c r="Q1549"/>
      <c r="R1549"/>
      <c r="S1549" s="151">
        <f t="shared" si="175"/>
        <v>178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2219</v>
      </c>
      <c r="D1550" s="1" t="s">
        <v>7</v>
      </c>
      <c r="E1550" s="16" t="s">
        <v>1953</v>
      </c>
      <c r="F1550" s="16" t="s">
        <v>1953</v>
      </c>
      <c r="G1550" s="114">
        <v>0</v>
      </c>
      <c r="H1550" s="114">
        <v>0</v>
      </c>
      <c r="I1550" s="16" t="s">
        <v>3</v>
      </c>
      <c r="J1550" s="16" t="s">
        <v>2191</v>
      </c>
      <c r="K1550" s="134" t="s">
        <v>4587</v>
      </c>
      <c r="M1550" s="21" t="s">
        <v>2781</v>
      </c>
      <c r="N1550" s="21" t="s">
        <v>3785</v>
      </c>
      <c r="O1550"/>
      <c r="P1550" t="str">
        <f t="shared" si="174"/>
        <v/>
      </c>
      <c r="Q1550"/>
      <c r="R1550"/>
      <c r="S1550" s="151">
        <f t="shared" si="175"/>
        <v>178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2219</v>
      </c>
      <c r="D1551" s="1" t="s">
        <v>7</v>
      </c>
      <c r="E1551" s="16" t="s">
        <v>1954</v>
      </c>
      <c r="F1551" s="16" t="s">
        <v>1954</v>
      </c>
      <c r="G1551" s="114">
        <v>0</v>
      </c>
      <c r="H1551" s="114">
        <v>0</v>
      </c>
      <c r="I1551" s="16" t="s">
        <v>3</v>
      </c>
      <c r="J1551" s="16" t="s">
        <v>2191</v>
      </c>
      <c r="K1551" s="134" t="s">
        <v>4587</v>
      </c>
      <c r="M1551" s="21" t="s">
        <v>2785</v>
      </c>
      <c r="N1551" s="21" t="s">
        <v>3785</v>
      </c>
      <c r="O1551"/>
      <c r="P1551" t="str">
        <f t="shared" si="174"/>
        <v/>
      </c>
      <c r="Q1551"/>
      <c r="R1551"/>
      <c r="S1551" s="151">
        <f t="shared" si="175"/>
        <v>178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2253</v>
      </c>
      <c r="D1552" s="1" t="s">
        <v>1339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2191</v>
      </c>
      <c r="K1552" s="134" t="s">
        <v>4587</v>
      </c>
      <c r="M1552" s="21" t="s">
        <v>2788</v>
      </c>
      <c r="N1552" s="21" t="s">
        <v>3785</v>
      </c>
      <c r="O1552"/>
      <c r="P1552" t="str">
        <f t="shared" si="174"/>
        <v/>
      </c>
      <c r="Q1552"/>
      <c r="R1552"/>
      <c r="S1552" s="151">
        <f t="shared" si="175"/>
        <v>178</v>
      </c>
      <c r="T1552" s="3"/>
      <c r="U1552" s="114" t="s">
        <v>4453</v>
      </c>
      <c r="V1552" s="114"/>
      <c r="W1552" s="155" t="str">
        <f t="shared" si="176"/>
        <v/>
      </c>
      <c r="X1552" s="105" t="str">
        <f t="shared" si="177"/>
        <v/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2219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2191</v>
      </c>
      <c r="K1553" s="134" t="s">
        <v>4587</v>
      </c>
      <c r="M1553" s="21" t="s">
        <v>2789</v>
      </c>
      <c r="N1553" s="21" t="s">
        <v>3785</v>
      </c>
      <c r="O1553"/>
      <c r="P1553" t="str">
        <f t="shared" si="174"/>
        <v/>
      </c>
      <c r="Q1553"/>
      <c r="R1553"/>
      <c r="S1553" s="151">
        <f t="shared" si="175"/>
        <v>178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2219</v>
      </c>
      <c r="D1554" s="1" t="s">
        <v>7</v>
      </c>
      <c r="E1554" s="16" t="s">
        <v>1955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2191</v>
      </c>
      <c r="K1554" s="134" t="s">
        <v>4587</v>
      </c>
      <c r="M1554" s="21" t="s">
        <v>2793</v>
      </c>
      <c r="N1554" s="21" t="s">
        <v>3785</v>
      </c>
      <c r="O1554"/>
      <c r="P1554" t="str">
        <f t="shared" si="174"/>
        <v>NOT EQUAL</v>
      </c>
      <c r="Q1554"/>
      <c r="R1554"/>
      <c r="S1554" s="151">
        <f t="shared" si="175"/>
        <v>178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2219</v>
      </c>
      <c r="D1555" s="1" t="s">
        <v>7</v>
      </c>
      <c r="E1555" s="16" t="s">
        <v>1956</v>
      </c>
      <c r="F1555" s="16" t="s">
        <v>1957</v>
      </c>
      <c r="G1555" s="114">
        <v>0</v>
      </c>
      <c r="H1555" s="114">
        <v>0</v>
      </c>
      <c r="I1555" s="16" t="s">
        <v>3</v>
      </c>
      <c r="J1555" s="16" t="s">
        <v>2191</v>
      </c>
      <c r="K1555" s="134" t="s">
        <v>4587</v>
      </c>
      <c r="M1555" s="21" t="s">
        <v>2794</v>
      </c>
      <c r="N1555" s="21" t="s">
        <v>3785</v>
      </c>
      <c r="O1555"/>
      <c r="P1555" t="str">
        <f t="shared" si="174"/>
        <v>NOT EQUAL</v>
      </c>
      <c r="Q1555"/>
      <c r="R1555"/>
      <c r="S1555" s="151">
        <f t="shared" si="175"/>
        <v>178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2219</v>
      </c>
      <c r="D1556" s="1" t="s">
        <v>7</v>
      </c>
      <c r="E1556" s="16" t="s">
        <v>1958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2191</v>
      </c>
      <c r="K1556" s="134" t="s">
        <v>4587</v>
      </c>
      <c r="M1556" s="21" t="s">
        <v>2795</v>
      </c>
      <c r="N1556" s="21" t="s">
        <v>3785</v>
      </c>
      <c r="O1556"/>
      <c r="P1556" t="str">
        <f t="shared" si="174"/>
        <v>NOT EQUAL</v>
      </c>
      <c r="Q1556"/>
      <c r="R1556"/>
      <c r="S1556" s="151">
        <f t="shared" si="175"/>
        <v>178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4157</v>
      </c>
      <c r="D1557" s="36" t="s">
        <v>2796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2191</v>
      </c>
      <c r="K1557" s="134" t="s">
        <v>4587</v>
      </c>
      <c r="M1557" s="21" t="s">
        <v>2796</v>
      </c>
      <c r="N1557" s="21" t="s">
        <v>3785</v>
      </c>
      <c r="O1557"/>
      <c r="P1557" t="str">
        <f t="shared" si="174"/>
        <v/>
      </c>
      <c r="Q1557"/>
      <c r="R1557"/>
      <c r="S1557" s="151">
        <f t="shared" si="175"/>
        <v>178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2219</v>
      </c>
      <c r="D1558" s="1" t="s">
        <v>7</v>
      </c>
      <c r="E1558" s="16" t="s">
        <v>1959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2191</v>
      </c>
      <c r="K1558" s="134" t="s">
        <v>4587</v>
      </c>
      <c r="M1558" s="21" t="s">
        <v>2797</v>
      </c>
      <c r="N1558" s="21" t="s">
        <v>3785</v>
      </c>
      <c r="O1558"/>
      <c r="P1558" t="str">
        <f t="shared" si="174"/>
        <v>NOT EQUAL</v>
      </c>
      <c r="Q1558"/>
      <c r="R1558"/>
      <c r="S1558" s="151">
        <f t="shared" si="175"/>
        <v>178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2219</v>
      </c>
      <c r="D1559" s="1" t="s">
        <v>7</v>
      </c>
      <c r="E1559" s="16" t="s">
        <v>1960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2191</v>
      </c>
      <c r="K1559" s="134" t="s">
        <v>4587</v>
      </c>
      <c r="M1559" s="21" t="s">
        <v>4388</v>
      </c>
      <c r="N1559" s="21" t="s">
        <v>3785</v>
      </c>
      <c r="O1559"/>
      <c r="P1559" t="str">
        <f t="shared" si="174"/>
        <v>NOT EQUAL</v>
      </c>
      <c r="Q1559"/>
      <c r="R1559"/>
      <c r="S1559" s="151">
        <f t="shared" si="175"/>
        <v>178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2219</v>
      </c>
      <c r="D1560" s="1" t="s">
        <v>7</v>
      </c>
      <c r="E1560" s="16" t="s">
        <v>1962</v>
      </c>
      <c r="F1560" s="16" t="s">
        <v>1963</v>
      </c>
      <c r="G1560" s="114">
        <v>0</v>
      </c>
      <c r="H1560" s="114">
        <v>0</v>
      </c>
      <c r="I1560" s="16" t="s">
        <v>3</v>
      </c>
      <c r="J1560" s="16" t="s">
        <v>2191</v>
      </c>
      <c r="K1560" s="134" t="s">
        <v>4587</v>
      </c>
      <c r="M1560" s="21" t="s">
        <v>2798</v>
      </c>
      <c r="N1560" s="21" t="s">
        <v>3785</v>
      </c>
      <c r="O1560"/>
      <c r="P1560" t="str">
        <f t="shared" si="174"/>
        <v>NOT EQUAL</v>
      </c>
      <c r="Q1560"/>
      <c r="R1560"/>
      <c r="S1560" s="151">
        <f t="shared" si="175"/>
        <v>178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2219</v>
      </c>
      <c r="D1561" s="1" t="s">
        <v>7</v>
      </c>
      <c r="E1561" s="16" t="s">
        <v>1964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2191</v>
      </c>
      <c r="K1561" s="134" t="s">
        <v>4587</v>
      </c>
      <c r="M1561" s="21" t="s">
        <v>2799</v>
      </c>
      <c r="N1561" s="21" t="s">
        <v>3785</v>
      </c>
      <c r="O1561"/>
      <c r="P1561" t="str">
        <f t="shared" si="174"/>
        <v>NOT EQUAL</v>
      </c>
      <c r="Q1561"/>
      <c r="R1561"/>
      <c r="S1561" s="151">
        <f t="shared" si="175"/>
        <v>178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2219</v>
      </c>
      <c r="D1562" s="1" t="s">
        <v>7</v>
      </c>
      <c r="E1562" s="16" t="s">
        <v>1965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2191</v>
      </c>
      <c r="K1562" s="134" t="s">
        <v>4587</v>
      </c>
      <c r="M1562" s="21" t="s">
        <v>2800</v>
      </c>
      <c r="N1562" s="21" t="s">
        <v>3785</v>
      </c>
      <c r="O1562"/>
      <c r="P1562" t="str">
        <f t="shared" si="174"/>
        <v>NOT EQUAL</v>
      </c>
      <c r="Q1562"/>
      <c r="R1562"/>
      <c r="S1562" s="151">
        <f t="shared" si="175"/>
        <v>178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2219</v>
      </c>
      <c r="D1563" s="1" t="s">
        <v>7</v>
      </c>
      <c r="E1563" s="16" t="s">
        <v>1966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2191</v>
      </c>
      <c r="K1563" s="134" t="s">
        <v>4587</v>
      </c>
      <c r="M1563" s="21" t="s">
        <v>2801</v>
      </c>
      <c r="N1563" s="21" t="s">
        <v>3785</v>
      </c>
      <c r="O1563"/>
      <c r="P1563" t="str">
        <f t="shared" si="174"/>
        <v>NOT EQUAL</v>
      </c>
      <c r="Q1563"/>
      <c r="R1563"/>
      <c r="S1563" s="151">
        <f t="shared" si="175"/>
        <v>178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2219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2191</v>
      </c>
      <c r="K1564" s="134" t="s">
        <v>4587</v>
      </c>
      <c r="M1564" s="21" t="s">
        <v>2802</v>
      </c>
      <c r="N1564" s="21" t="s">
        <v>3785</v>
      </c>
      <c r="O1564"/>
      <c r="P1564" t="str">
        <f t="shared" si="174"/>
        <v/>
      </c>
      <c r="Q1564"/>
      <c r="R1564"/>
      <c r="S1564" s="151">
        <f t="shared" si="175"/>
        <v>178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2219</v>
      </c>
      <c r="D1565" s="1" t="s">
        <v>7</v>
      </c>
      <c r="E1565" s="16" t="s">
        <v>1967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2191</v>
      </c>
      <c r="K1565" s="134" t="s">
        <v>4587</v>
      </c>
      <c r="M1565" s="21" t="s">
        <v>2803</v>
      </c>
      <c r="N1565" s="21" t="s">
        <v>3785</v>
      </c>
      <c r="O1565"/>
      <c r="P1565" t="str">
        <f t="shared" si="174"/>
        <v>NOT EQUAL</v>
      </c>
      <c r="Q1565"/>
      <c r="R1565"/>
      <c r="S1565" s="151">
        <f t="shared" si="175"/>
        <v>178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2219</v>
      </c>
      <c r="D1566" s="1" t="s">
        <v>7</v>
      </c>
      <c r="E1566" s="16" t="s">
        <v>1968</v>
      </c>
      <c r="F1566" s="16" t="s">
        <v>1969</v>
      </c>
      <c r="G1566" s="114">
        <v>0</v>
      </c>
      <c r="H1566" s="114">
        <v>0</v>
      </c>
      <c r="I1566" s="16" t="s">
        <v>3</v>
      </c>
      <c r="J1566" s="16" t="s">
        <v>2191</v>
      </c>
      <c r="K1566" s="134" t="s">
        <v>4587</v>
      </c>
      <c r="M1566" s="21" t="s">
        <v>2804</v>
      </c>
      <c r="N1566" s="21" t="s">
        <v>3785</v>
      </c>
      <c r="O1566"/>
      <c r="P1566" t="str">
        <f t="shared" si="174"/>
        <v>NOT EQUAL</v>
      </c>
      <c r="Q1566"/>
      <c r="R1566"/>
      <c r="S1566" s="151">
        <f t="shared" si="175"/>
        <v>178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2219</v>
      </c>
      <c r="D1567" s="1" t="s">
        <v>7</v>
      </c>
      <c r="E1567" s="16" t="s">
        <v>1970</v>
      </c>
      <c r="F1567" s="16" t="s">
        <v>1971</v>
      </c>
      <c r="G1567" s="114">
        <v>0</v>
      </c>
      <c r="H1567" s="114">
        <v>0</v>
      </c>
      <c r="I1567" s="16" t="s">
        <v>3</v>
      </c>
      <c r="J1567" s="16" t="s">
        <v>2191</v>
      </c>
      <c r="K1567" s="134" t="s">
        <v>4587</v>
      </c>
      <c r="M1567" s="21" t="s">
        <v>2805</v>
      </c>
      <c r="N1567" s="21" t="s">
        <v>3785</v>
      </c>
      <c r="O1567"/>
      <c r="P1567" t="str">
        <f t="shared" si="174"/>
        <v>NOT EQUAL</v>
      </c>
      <c r="Q1567"/>
      <c r="R1567"/>
      <c r="S1567" s="151">
        <f t="shared" si="175"/>
        <v>178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2219</v>
      </c>
      <c r="D1568" s="1" t="s">
        <v>7</v>
      </c>
      <c r="E1568" s="16" t="s">
        <v>1972</v>
      </c>
      <c r="F1568" s="16" t="s">
        <v>1973</v>
      </c>
      <c r="G1568" s="114">
        <v>0</v>
      </c>
      <c r="H1568" s="114">
        <v>0</v>
      </c>
      <c r="I1568" s="16" t="s">
        <v>3</v>
      </c>
      <c r="J1568" s="16" t="s">
        <v>2191</v>
      </c>
      <c r="K1568" s="134" t="s">
        <v>4587</v>
      </c>
      <c r="M1568" s="21" t="s">
        <v>4390</v>
      </c>
      <c r="N1568" s="21" t="s">
        <v>3785</v>
      </c>
      <c r="O1568"/>
      <c r="P1568" t="str">
        <f t="shared" si="174"/>
        <v>NOT EQUAL</v>
      </c>
      <c r="Q1568"/>
      <c r="R1568"/>
      <c r="S1568" s="151">
        <f t="shared" si="175"/>
        <v>178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2219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2191</v>
      </c>
      <c r="K1569" s="134" t="s">
        <v>4587</v>
      </c>
      <c r="M1569" s="21" t="s">
        <v>2806</v>
      </c>
      <c r="N1569" s="21" t="s">
        <v>3785</v>
      </c>
      <c r="O1569"/>
      <c r="P1569" t="str">
        <f t="shared" si="174"/>
        <v/>
      </c>
      <c r="Q1569"/>
      <c r="R1569"/>
      <c r="S1569" s="151">
        <f t="shared" si="175"/>
        <v>178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2219</v>
      </c>
      <c r="D1570" s="1" t="s">
        <v>7</v>
      </c>
      <c r="E1570" s="16" t="s">
        <v>1974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2191</v>
      </c>
      <c r="K1570" s="134" t="s">
        <v>4587</v>
      </c>
      <c r="M1570" s="21" t="s">
        <v>2807</v>
      </c>
      <c r="N1570" s="21" t="s">
        <v>3785</v>
      </c>
      <c r="O1570"/>
      <c r="P1570" t="str">
        <f t="shared" si="174"/>
        <v>NOT EQUAL</v>
      </c>
      <c r="Q1570"/>
      <c r="R1570"/>
      <c r="S1570" s="151">
        <f t="shared" si="175"/>
        <v>178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2325</v>
      </c>
      <c r="D1571" s="1" t="s">
        <v>7</v>
      </c>
      <c r="E1571" s="16" t="s">
        <v>1979</v>
      </c>
      <c r="F1571" s="16" t="s">
        <v>1979</v>
      </c>
      <c r="G1571" s="114">
        <v>0</v>
      </c>
      <c r="H1571" s="114">
        <v>0</v>
      </c>
      <c r="I1571" s="16" t="s">
        <v>3</v>
      </c>
      <c r="J1571" s="16" t="s">
        <v>2191</v>
      </c>
      <c r="K1571" s="134" t="s">
        <v>4587</v>
      </c>
      <c r="M1571" s="21" t="s">
        <v>2833</v>
      </c>
      <c r="N1571" s="21" t="s">
        <v>3785</v>
      </c>
      <c r="O1571"/>
      <c r="P1571" t="str">
        <f t="shared" si="174"/>
        <v/>
      </c>
      <c r="Q1571"/>
      <c r="R1571"/>
      <c r="S1571" s="151">
        <f t="shared" si="175"/>
        <v>178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2328</v>
      </c>
      <c r="D1572" s="1" t="s">
        <v>7</v>
      </c>
      <c r="E1572" s="16" t="s">
        <v>1986</v>
      </c>
      <c r="F1572" s="16" t="s">
        <v>1986</v>
      </c>
      <c r="G1572" s="114">
        <v>0</v>
      </c>
      <c r="H1572" s="114">
        <v>0</v>
      </c>
      <c r="I1572" s="16" t="s">
        <v>3</v>
      </c>
      <c r="J1572" s="16" t="s">
        <v>2191</v>
      </c>
      <c r="K1572" s="134" t="s">
        <v>4587</v>
      </c>
      <c r="M1572" s="21" t="s">
        <v>2845</v>
      </c>
      <c r="N1572" s="21" t="s">
        <v>3785</v>
      </c>
      <c r="O1572"/>
      <c r="P1572" t="str">
        <f t="shared" si="174"/>
        <v/>
      </c>
      <c r="Q1572"/>
      <c r="R1572"/>
      <c r="S1572" s="151">
        <f t="shared" si="175"/>
        <v>178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2219</v>
      </c>
      <c r="D1573" s="1" t="s">
        <v>7</v>
      </c>
      <c r="E1573" s="16" t="s">
        <v>1988</v>
      </c>
      <c r="F1573" s="16" t="s">
        <v>1988</v>
      </c>
      <c r="G1573" s="114">
        <v>0</v>
      </c>
      <c r="H1573" s="114">
        <v>0</v>
      </c>
      <c r="I1573" s="16" t="s">
        <v>3</v>
      </c>
      <c r="J1573" s="16" t="s">
        <v>2191</v>
      </c>
      <c r="K1573" s="134" t="s">
        <v>4587</v>
      </c>
      <c r="M1573" s="21" t="s">
        <v>2851</v>
      </c>
      <c r="N1573" s="21" t="s">
        <v>3785</v>
      </c>
      <c r="O1573"/>
      <c r="P1573" t="str">
        <f t="shared" si="174"/>
        <v/>
      </c>
      <c r="Q1573"/>
      <c r="R1573"/>
      <c r="S1573" s="151">
        <f t="shared" si="175"/>
        <v>178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3855</v>
      </c>
      <c r="D1574" s="1" t="s">
        <v>7</v>
      </c>
      <c r="E1574" s="16" t="s">
        <v>1990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2190</v>
      </c>
      <c r="K1574" s="134" t="s">
        <v>4587</v>
      </c>
      <c r="M1574" s="21" t="s">
        <v>2859</v>
      </c>
      <c r="N1574" s="21" t="s">
        <v>3785</v>
      </c>
      <c r="O1574"/>
      <c r="P1574" t="str">
        <f t="shared" si="174"/>
        <v>NOT EQUAL</v>
      </c>
      <c r="Q1574"/>
      <c r="R1574"/>
      <c r="S1574" s="151">
        <f t="shared" si="175"/>
        <v>179</v>
      </c>
      <c r="T1574" s="3" t="s">
        <v>4548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2219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2191</v>
      </c>
      <c r="K1575" s="134" t="s">
        <v>4587</v>
      </c>
      <c r="M1575" s="21" t="s">
        <v>2861</v>
      </c>
      <c r="N1575" s="21" t="s">
        <v>3785</v>
      </c>
      <c r="O1575"/>
      <c r="P1575" t="str">
        <f t="shared" si="174"/>
        <v/>
      </c>
      <c r="Q1575"/>
      <c r="R1575"/>
      <c r="S1575" s="151">
        <f t="shared" si="175"/>
        <v>179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2219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2191</v>
      </c>
      <c r="K1576" s="134" t="s">
        <v>4587</v>
      </c>
      <c r="M1576" s="21" t="s">
        <v>2862</v>
      </c>
      <c r="N1576" s="21" t="s">
        <v>3785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179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2219</v>
      </c>
      <c r="D1577" s="1" t="s">
        <v>7</v>
      </c>
      <c r="E1577" s="16" t="s">
        <v>1993</v>
      </c>
      <c r="F1577" s="16" t="s">
        <v>1993</v>
      </c>
      <c r="G1577" s="114">
        <v>0</v>
      </c>
      <c r="H1577" s="114">
        <v>0</v>
      </c>
      <c r="I1577" s="16" t="s">
        <v>3</v>
      </c>
      <c r="J1577" s="16" t="s">
        <v>2191</v>
      </c>
      <c r="K1577" s="134" t="s">
        <v>4587</v>
      </c>
      <c r="M1577" s="21" t="s">
        <v>2863</v>
      </c>
      <c r="N1577" s="21" t="s">
        <v>3785</v>
      </c>
      <c r="O1577"/>
      <c r="P1577" t="str">
        <f t="shared" si="180"/>
        <v/>
      </c>
      <c r="Q1577"/>
      <c r="R1577"/>
      <c r="S1577" s="151">
        <f t="shared" si="175"/>
        <v>179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2434</v>
      </c>
      <c r="D1578" s="51" t="s">
        <v>4283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2191</v>
      </c>
      <c r="K1578" s="134" t="s">
        <v>4587</v>
      </c>
      <c r="M1578" s="21" t="s">
        <v>2864</v>
      </c>
      <c r="N1578" s="21" t="s">
        <v>3785</v>
      </c>
      <c r="O1578"/>
      <c r="P1578" t="str">
        <f t="shared" si="180"/>
        <v/>
      </c>
      <c r="Q1578"/>
      <c r="R1578"/>
      <c r="S1578" s="151">
        <f t="shared" si="175"/>
        <v>180</v>
      </c>
      <c r="T1578" s="3" t="s">
        <v>4576</v>
      </c>
      <c r="U1578" s="118" t="s">
        <v>4460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2219</v>
      </c>
      <c r="D1579" s="1" t="s">
        <v>7</v>
      </c>
      <c r="E1579" s="16" t="s">
        <v>1995</v>
      </c>
      <c r="F1579" s="16" t="s">
        <v>1995</v>
      </c>
      <c r="G1579" s="114">
        <v>0</v>
      </c>
      <c r="H1579" s="114">
        <v>0</v>
      </c>
      <c r="I1579" s="16" t="s">
        <v>3</v>
      </c>
      <c r="J1579" s="16" t="s">
        <v>2191</v>
      </c>
      <c r="K1579" s="134" t="s">
        <v>4587</v>
      </c>
      <c r="M1579" s="21" t="s">
        <v>2866</v>
      </c>
      <c r="N1579" s="21" t="s">
        <v>3785</v>
      </c>
      <c r="O1579"/>
      <c r="P1579" t="str">
        <f t="shared" si="180"/>
        <v/>
      </c>
      <c r="Q1579"/>
      <c r="R1579"/>
      <c r="S1579" s="151">
        <f t="shared" si="175"/>
        <v>180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2219</v>
      </c>
      <c r="D1580" s="1" t="s">
        <v>7</v>
      </c>
      <c r="E1580" s="16" t="s">
        <v>1996</v>
      </c>
      <c r="F1580" s="16" t="s">
        <v>1996</v>
      </c>
      <c r="G1580" s="114">
        <v>0</v>
      </c>
      <c r="H1580" s="114">
        <v>0</v>
      </c>
      <c r="I1580" s="16" t="s">
        <v>3</v>
      </c>
      <c r="J1580" s="16" t="s">
        <v>2191</v>
      </c>
      <c r="K1580" s="134" t="s">
        <v>4587</v>
      </c>
      <c r="M1580" s="21" t="s">
        <v>2867</v>
      </c>
      <c r="N1580" s="21" t="s">
        <v>3785</v>
      </c>
      <c r="O1580"/>
      <c r="P1580" t="str">
        <f t="shared" si="180"/>
        <v/>
      </c>
      <c r="Q1580"/>
      <c r="R1580"/>
      <c r="S1580" s="151">
        <f t="shared" si="175"/>
        <v>180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4358</v>
      </c>
      <c r="D1581" s="71" t="s">
        <v>4439</v>
      </c>
      <c r="E1581" s="72" t="s">
        <v>4440</v>
      </c>
      <c r="F1581" s="72" t="s">
        <v>4440</v>
      </c>
      <c r="G1581" s="73">
        <v>0</v>
      </c>
      <c r="H1581" s="73">
        <v>0</v>
      </c>
      <c r="I1581" s="74" t="s">
        <v>3</v>
      </c>
      <c r="J1581" s="74" t="s">
        <v>2191</v>
      </c>
      <c r="K1581" s="134" t="s">
        <v>4587</v>
      </c>
      <c r="M1581" s="75" t="s">
        <v>4441</v>
      </c>
      <c r="N1581" s="75"/>
      <c r="O1581"/>
      <c r="P1581" t="str">
        <f t="shared" si="180"/>
        <v/>
      </c>
      <c r="Q1581"/>
      <c r="R1581"/>
      <c r="S1581" s="151">
        <f t="shared" si="175"/>
        <v>180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2219</v>
      </c>
      <c r="D1582" s="1" t="s">
        <v>7</v>
      </c>
      <c r="E1582" s="16" t="s">
        <v>1999</v>
      </c>
      <c r="F1582" s="16" t="s">
        <v>1999</v>
      </c>
      <c r="G1582" s="114">
        <v>0</v>
      </c>
      <c r="H1582" s="114">
        <v>0</v>
      </c>
      <c r="I1582" s="16" t="s">
        <v>3</v>
      </c>
      <c r="J1582" s="16" t="s">
        <v>2191</v>
      </c>
      <c r="K1582" s="134" t="s">
        <v>4587</v>
      </c>
      <c r="M1582" s="21" t="s">
        <v>2874</v>
      </c>
      <c r="N1582" s="21" t="s">
        <v>3785</v>
      </c>
      <c r="O1582"/>
      <c r="P1582" t="str">
        <f t="shared" si="180"/>
        <v/>
      </c>
      <c r="Q1582"/>
      <c r="R1582"/>
      <c r="S1582" s="151">
        <f t="shared" si="175"/>
        <v>180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2219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2191</v>
      </c>
      <c r="K1583" s="134" t="s">
        <v>4587</v>
      </c>
      <c r="M1583" s="21" t="s">
        <v>2877</v>
      </c>
      <c r="N1583" s="21" t="s">
        <v>3785</v>
      </c>
      <c r="O1583"/>
      <c r="P1583" t="str">
        <f t="shared" si="180"/>
        <v/>
      </c>
      <c r="Q1583"/>
      <c r="R1583"/>
      <c r="S1583" s="151">
        <f t="shared" si="175"/>
        <v>180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2219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2191</v>
      </c>
      <c r="K1584" s="134" t="s">
        <v>4587</v>
      </c>
      <c r="M1584" s="21" t="s">
        <v>2882</v>
      </c>
      <c r="N1584" s="21" t="s">
        <v>3785</v>
      </c>
      <c r="O1584"/>
      <c r="P1584" t="str">
        <f t="shared" si="180"/>
        <v/>
      </c>
      <c r="Q1584"/>
      <c r="R1584"/>
      <c r="S1584" s="151">
        <f t="shared" si="175"/>
        <v>180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2219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2191</v>
      </c>
      <c r="K1585" s="134" t="s">
        <v>4587</v>
      </c>
      <c r="M1585" s="21" t="s">
        <v>2884</v>
      </c>
      <c r="N1585" s="21" t="s">
        <v>3785</v>
      </c>
      <c r="O1585"/>
      <c r="P1585" t="str">
        <f t="shared" si="180"/>
        <v/>
      </c>
      <c r="Q1585"/>
      <c r="R1585"/>
      <c r="S1585" s="151">
        <f t="shared" si="175"/>
        <v>180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2253</v>
      </c>
      <c r="D1586" s="1" t="s">
        <v>1341</v>
      </c>
      <c r="E1586" s="16" t="s">
        <v>2004</v>
      </c>
      <c r="F1586" s="16" t="s">
        <v>2004</v>
      </c>
      <c r="G1586" s="114">
        <v>0</v>
      </c>
      <c r="H1586" s="114">
        <v>0</v>
      </c>
      <c r="I1586" s="16" t="s">
        <v>3</v>
      </c>
      <c r="J1586" s="16" t="s">
        <v>2191</v>
      </c>
      <c r="K1586" s="134" t="s">
        <v>4587</v>
      </c>
      <c r="M1586" s="21" t="s">
        <v>2890</v>
      </c>
      <c r="N1586" s="21" t="s">
        <v>3785</v>
      </c>
      <c r="O1586"/>
      <c r="P1586" t="str">
        <f t="shared" si="180"/>
        <v/>
      </c>
      <c r="Q1586"/>
      <c r="R1586"/>
      <c r="S1586" s="151">
        <f t="shared" si="175"/>
        <v>180</v>
      </c>
      <c r="T1586" s="3"/>
      <c r="U1586" s="114" t="s">
        <v>4453</v>
      </c>
      <c r="V1586" s="114"/>
      <c r="W1586" s="155" t="str">
        <f t="shared" si="176"/>
        <v/>
      </c>
      <c r="X1586" s="105" t="str">
        <f t="shared" si="177"/>
        <v/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2254</v>
      </c>
      <c r="D1587" s="1" t="s">
        <v>1341</v>
      </c>
      <c r="E1587" s="16" t="s">
        <v>2005</v>
      </c>
      <c r="F1587" s="16" t="s">
        <v>2005</v>
      </c>
      <c r="G1587" s="114">
        <v>0</v>
      </c>
      <c r="H1587" s="114">
        <v>0</v>
      </c>
      <c r="I1587" s="16" t="s">
        <v>3</v>
      </c>
      <c r="J1587" s="16" t="s">
        <v>2190</v>
      </c>
      <c r="K1587" s="134" t="s">
        <v>4587</v>
      </c>
      <c r="M1587" s="21" t="s">
        <v>2891</v>
      </c>
      <c r="N1587" s="21" t="s">
        <v>3785</v>
      </c>
      <c r="O1587"/>
      <c r="P1587" t="str">
        <f t="shared" si="180"/>
        <v/>
      </c>
      <c r="Q1587"/>
      <c r="R1587"/>
      <c r="S1587" s="151">
        <f t="shared" si="175"/>
        <v>181</v>
      </c>
      <c r="T1587" s="3" t="s">
        <v>4547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2332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2190</v>
      </c>
      <c r="K1588" s="134" t="s">
        <v>4587</v>
      </c>
      <c r="M1588" s="21" t="s">
        <v>2893</v>
      </c>
      <c r="N1588" s="21" t="s">
        <v>3785</v>
      </c>
      <c r="O1588"/>
      <c r="P1588" t="str">
        <f t="shared" si="180"/>
        <v/>
      </c>
      <c r="Q1588"/>
      <c r="R1588"/>
      <c r="S1588" s="151">
        <f t="shared" si="175"/>
        <v>182</v>
      </c>
      <c r="T1588" s="3" t="s">
        <v>4548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2333</v>
      </c>
      <c r="D1589" s="51" t="s">
        <v>4104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2191</v>
      </c>
      <c r="K1589" s="134" t="s">
        <v>4587</v>
      </c>
      <c r="L1589" s="1" t="s">
        <v>309</v>
      </c>
      <c r="M1589" s="21" t="s">
        <v>2894</v>
      </c>
      <c r="N1589" s="21" t="s">
        <v>3785</v>
      </c>
      <c r="O1589"/>
      <c r="P1589" t="str">
        <f t="shared" si="180"/>
        <v>NOT EQUAL</v>
      </c>
      <c r="Q1589"/>
      <c r="R1589"/>
      <c r="S1589" s="151">
        <f t="shared" si="175"/>
        <v>182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2335</v>
      </c>
      <c r="D1590" s="1" t="s">
        <v>7</v>
      </c>
      <c r="E1590" s="16" t="s">
        <v>2008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2191</v>
      </c>
      <c r="K1590" s="134" t="s">
        <v>4587</v>
      </c>
      <c r="M1590" s="21" t="s">
        <v>2896</v>
      </c>
      <c r="N1590" s="21" t="s">
        <v>3785</v>
      </c>
      <c r="O1590"/>
      <c r="P1590" t="str">
        <f t="shared" si="180"/>
        <v>NOT EQUAL</v>
      </c>
      <c r="Q1590"/>
      <c r="R1590"/>
      <c r="S1590" s="151">
        <f t="shared" si="175"/>
        <v>182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2336</v>
      </c>
      <c r="D1591" s="1" t="s">
        <v>7</v>
      </c>
      <c r="E1591" s="16" t="s">
        <v>2009</v>
      </c>
      <c r="F1591" s="16" t="s">
        <v>2009</v>
      </c>
      <c r="G1591" s="114">
        <v>0</v>
      </c>
      <c r="H1591" s="114">
        <v>0</v>
      </c>
      <c r="I1591" s="16" t="s">
        <v>3</v>
      </c>
      <c r="J1591" s="16" t="s">
        <v>2190</v>
      </c>
      <c r="K1591" s="134" t="s">
        <v>4587</v>
      </c>
      <c r="M1591" s="21" t="s">
        <v>2897</v>
      </c>
      <c r="N1591" s="21" t="s">
        <v>3785</v>
      </c>
      <c r="O1591"/>
      <c r="P1591" t="str">
        <f t="shared" si="180"/>
        <v/>
      </c>
      <c r="Q1591"/>
      <c r="R1591"/>
      <c r="S1591" s="151">
        <f t="shared" si="175"/>
        <v>183</v>
      </c>
      <c r="T1591" s="3" t="s">
        <v>4573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2337</v>
      </c>
      <c r="D1592" s="1" t="s">
        <v>7</v>
      </c>
      <c r="E1592" s="16" t="s">
        <v>2010</v>
      </c>
      <c r="F1592" s="16" t="s">
        <v>2010</v>
      </c>
      <c r="G1592" s="114">
        <v>0</v>
      </c>
      <c r="H1592" s="114">
        <v>0</v>
      </c>
      <c r="I1592" s="16" t="s">
        <v>3</v>
      </c>
      <c r="J1592" s="16" t="s">
        <v>2190</v>
      </c>
      <c r="K1592" s="134" t="s">
        <v>4587</v>
      </c>
      <c r="M1592" s="21" t="s">
        <v>2898</v>
      </c>
      <c r="N1592" s="21" t="s">
        <v>3785</v>
      </c>
      <c r="O1592"/>
      <c r="P1592" t="str">
        <f t="shared" si="180"/>
        <v/>
      </c>
      <c r="Q1592"/>
      <c r="R1592"/>
      <c r="S1592" s="151">
        <f t="shared" si="175"/>
        <v>184</v>
      </c>
      <c r="T1592" s="3" t="s">
        <v>4573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2338</v>
      </c>
      <c r="D1593" s="30" t="s">
        <v>3857</v>
      </c>
      <c r="E1593" s="16" t="s">
        <v>2011</v>
      </c>
      <c r="F1593" s="16" t="s">
        <v>2011</v>
      </c>
      <c r="G1593" s="114">
        <v>0</v>
      </c>
      <c r="H1593" s="114">
        <v>99</v>
      </c>
      <c r="I1593" s="16" t="s">
        <v>3</v>
      </c>
      <c r="J1593" s="16" t="s">
        <v>2190</v>
      </c>
      <c r="K1593" s="134" t="s">
        <v>4587</v>
      </c>
      <c r="M1593" s="21" t="s">
        <v>2899</v>
      </c>
      <c r="N1593" s="21" t="s">
        <v>3785</v>
      </c>
      <c r="O1593"/>
      <c r="P1593" t="str">
        <f t="shared" si="180"/>
        <v/>
      </c>
      <c r="Q1593"/>
      <c r="R1593"/>
      <c r="S1593" s="151">
        <f t="shared" si="175"/>
        <v>185</v>
      </c>
      <c r="T1593" s="3" t="s">
        <v>4573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2219</v>
      </c>
      <c r="D1594" s="1" t="s">
        <v>7</v>
      </c>
      <c r="E1594" s="16" t="s">
        <v>2015</v>
      </c>
      <c r="F1594" s="16" t="s">
        <v>2015</v>
      </c>
      <c r="G1594" s="114">
        <v>0</v>
      </c>
      <c r="H1594" s="114">
        <v>0</v>
      </c>
      <c r="I1594" s="16" t="s">
        <v>3</v>
      </c>
      <c r="J1594" s="16" t="s">
        <v>2191</v>
      </c>
      <c r="K1594" s="134" t="s">
        <v>4587</v>
      </c>
      <c r="M1594" s="21" t="s">
        <v>2906</v>
      </c>
      <c r="N1594" s="21" t="s">
        <v>3785</v>
      </c>
      <c r="O1594"/>
      <c r="P1594" t="str">
        <f t="shared" si="180"/>
        <v/>
      </c>
      <c r="Q1594"/>
      <c r="R1594"/>
      <c r="S1594" s="151">
        <f t="shared" si="175"/>
        <v>185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2345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2190</v>
      </c>
      <c r="K1595" s="134" t="s">
        <v>4587</v>
      </c>
      <c r="M1595" s="21" t="s">
        <v>2910</v>
      </c>
      <c r="N1595" s="21" t="s">
        <v>3785</v>
      </c>
      <c r="O1595"/>
      <c r="P1595" t="str">
        <f t="shared" si="180"/>
        <v/>
      </c>
      <c r="Q1595"/>
      <c r="R1595"/>
      <c r="S1595" s="151">
        <f t="shared" si="175"/>
        <v>186</v>
      </c>
      <c r="T1595" s="3" t="s">
        <v>4552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2219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2191</v>
      </c>
      <c r="K1596" s="134" t="s">
        <v>4587</v>
      </c>
      <c r="M1596" s="21" t="s">
        <v>2915</v>
      </c>
      <c r="N1596" s="21" t="s">
        <v>3785</v>
      </c>
      <c r="O1596"/>
      <c r="P1596" t="str">
        <f t="shared" si="180"/>
        <v/>
      </c>
      <c r="Q1596"/>
      <c r="R1596"/>
      <c r="S1596" s="151">
        <f t="shared" si="175"/>
        <v>186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2346</v>
      </c>
      <c r="D1597" s="1" t="s">
        <v>52</v>
      </c>
      <c r="E1597" s="16" t="s">
        <v>2018</v>
      </c>
      <c r="F1597" s="16" t="s">
        <v>2018</v>
      </c>
      <c r="G1597" s="114">
        <v>0</v>
      </c>
      <c r="H1597" s="114">
        <v>0</v>
      </c>
      <c r="I1597" s="16" t="s">
        <v>3</v>
      </c>
      <c r="J1597" s="16" t="s">
        <v>2191</v>
      </c>
      <c r="K1597" s="134" t="s">
        <v>4587</v>
      </c>
      <c r="M1597" s="21" t="s">
        <v>2916</v>
      </c>
      <c r="N1597" s="21" t="s">
        <v>3785</v>
      </c>
      <c r="O1597"/>
      <c r="P1597" t="str">
        <f t="shared" si="180"/>
        <v/>
      </c>
      <c r="Q1597"/>
      <c r="R1597"/>
      <c r="S1597" s="151">
        <f t="shared" si="175"/>
        <v>186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2347</v>
      </c>
      <c r="D1598" s="1" t="s">
        <v>7</v>
      </c>
      <c r="E1598" s="16" t="s">
        <v>2019</v>
      </c>
      <c r="F1598" s="16" t="s">
        <v>2019</v>
      </c>
      <c r="G1598" s="114">
        <v>0</v>
      </c>
      <c r="H1598" s="114">
        <v>0</v>
      </c>
      <c r="I1598" s="16" t="s">
        <v>3</v>
      </c>
      <c r="J1598" s="16" t="s">
        <v>2190</v>
      </c>
      <c r="K1598" s="134" t="s">
        <v>4587</v>
      </c>
      <c r="M1598" s="21" t="s">
        <v>2917</v>
      </c>
      <c r="N1598" s="21" t="s">
        <v>3785</v>
      </c>
      <c r="O1598"/>
      <c r="P1598" t="str">
        <f t="shared" si="180"/>
        <v/>
      </c>
      <c r="Q1598"/>
      <c r="R1598"/>
      <c r="S1598" s="151">
        <f t="shared" si="175"/>
        <v>187</v>
      </c>
      <c r="T1598" s="3" t="s">
        <v>4552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2348</v>
      </c>
      <c r="D1599" s="1" t="s">
        <v>7</v>
      </c>
      <c r="E1599" s="16" t="s">
        <v>2020</v>
      </c>
      <c r="F1599" s="16" t="s">
        <v>2020</v>
      </c>
      <c r="G1599" s="114">
        <v>0</v>
      </c>
      <c r="H1599" s="114">
        <v>0</v>
      </c>
      <c r="I1599" s="16" t="s">
        <v>3</v>
      </c>
      <c r="J1599" s="16" t="s">
        <v>2190</v>
      </c>
      <c r="K1599" s="134" t="s">
        <v>4587</v>
      </c>
      <c r="M1599" s="21" t="s">
        <v>2918</v>
      </c>
      <c r="N1599" s="21" t="s">
        <v>3785</v>
      </c>
      <c r="O1599"/>
      <c r="P1599" t="str">
        <f t="shared" si="180"/>
        <v/>
      </c>
      <c r="Q1599"/>
      <c r="R1599"/>
      <c r="S1599" s="151">
        <f t="shared" si="175"/>
        <v>188</v>
      </c>
      <c r="T1599" s="3" t="s">
        <v>4552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2219</v>
      </c>
      <c r="D1600" s="51" t="s">
        <v>4104</v>
      </c>
      <c r="E1600" s="17" t="s">
        <v>3816</v>
      </c>
      <c r="F1600" s="17" t="s">
        <v>3816</v>
      </c>
      <c r="G1600" s="114">
        <v>0</v>
      </c>
      <c r="H1600" s="114">
        <v>0</v>
      </c>
      <c r="I1600" s="16" t="s">
        <v>3</v>
      </c>
      <c r="J1600" s="16" t="s">
        <v>2191</v>
      </c>
      <c r="K1600" s="134" t="s">
        <v>4587</v>
      </c>
      <c r="M1600" s="21" t="s">
        <v>2924</v>
      </c>
      <c r="N1600" s="21" t="s">
        <v>3785</v>
      </c>
      <c r="O1600"/>
      <c r="P1600" t="str">
        <f t="shared" si="180"/>
        <v/>
      </c>
      <c r="Q1600"/>
      <c r="R1600"/>
      <c r="S1600" s="151">
        <f t="shared" si="175"/>
        <v>188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2349</v>
      </c>
      <c r="D1601" s="51" t="s">
        <v>4104</v>
      </c>
      <c r="E1601" s="17" t="s">
        <v>3817</v>
      </c>
      <c r="F1601" s="17" t="s">
        <v>3817</v>
      </c>
      <c r="G1601" s="114">
        <v>0</v>
      </c>
      <c r="H1601" s="114">
        <v>0</v>
      </c>
      <c r="I1601" s="16" t="s">
        <v>3</v>
      </c>
      <c r="J1601" s="16" t="s">
        <v>2190</v>
      </c>
      <c r="K1601" s="134" t="s">
        <v>4587</v>
      </c>
      <c r="M1601" s="21" t="s">
        <v>2925</v>
      </c>
      <c r="N1601" s="21" t="s">
        <v>3785</v>
      </c>
      <c r="O1601"/>
      <c r="P1601" t="str">
        <f t="shared" si="180"/>
        <v/>
      </c>
      <c r="Q1601"/>
      <c r="R1601"/>
      <c r="S1601" s="151">
        <f t="shared" si="175"/>
        <v>189</v>
      </c>
      <c r="T1601" s="3" t="s">
        <v>4571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2350</v>
      </c>
      <c r="D1602" s="1" t="s">
        <v>7</v>
      </c>
      <c r="E1602" s="16" t="s">
        <v>2022</v>
      </c>
      <c r="F1602" s="16" t="s">
        <v>2022</v>
      </c>
      <c r="G1602" s="114">
        <v>0</v>
      </c>
      <c r="H1602" s="114">
        <v>0</v>
      </c>
      <c r="I1602" s="16" t="s">
        <v>3</v>
      </c>
      <c r="J1602" s="16" t="s">
        <v>2190</v>
      </c>
      <c r="K1602" s="134" t="s">
        <v>4587</v>
      </c>
      <c r="M1602" s="21" t="s">
        <v>2926</v>
      </c>
      <c r="N1602" s="21" t="s">
        <v>3785</v>
      </c>
      <c r="O1602"/>
      <c r="P1602" t="str">
        <f t="shared" si="180"/>
        <v/>
      </c>
      <c r="Q1602"/>
      <c r="R1602"/>
      <c r="S1602" s="151">
        <f t="shared" si="175"/>
        <v>190</v>
      </c>
      <c r="T1602" s="3" t="s">
        <v>4548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2219</v>
      </c>
      <c r="D1603" s="1" t="s">
        <v>7</v>
      </c>
      <c r="E1603" s="16" t="s">
        <v>2023</v>
      </c>
      <c r="F1603" s="16" t="s">
        <v>2023</v>
      </c>
      <c r="G1603" s="114">
        <v>0</v>
      </c>
      <c r="H1603" s="114">
        <v>0</v>
      </c>
      <c r="I1603" s="16" t="s">
        <v>3</v>
      </c>
      <c r="J1603" s="16" t="s">
        <v>2191</v>
      </c>
      <c r="K1603" s="134" t="s">
        <v>4587</v>
      </c>
      <c r="M1603" s="21" t="s">
        <v>2927</v>
      </c>
      <c r="N1603" s="21" t="s">
        <v>3785</v>
      </c>
      <c r="O1603"/>
      <c r="P1603" t="str">
        <f t="shared" si="180"/>
        <v/>
      </c>
      <c r="Q1603"/>
      <c r="R1603"/>
      <c r="S1603" s="151">
        <f t="shared" si="175"/>
        <v>190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4442</v>
      </c>
      <c r="D1604" s="1" t="s">
        <v>7</v>
      </c>
      <c r="E1604" s="16" t="s">
        <v>2024</v>
      </c>
      <c r="F1604" s="16" t="s">
        <v>2024</v>
      </c>
      <c r="G1604" s="114">
        <v>0</v>
      </c>
      <c r="H1604" s="114">
        <v>0</v>
      </c>
      <c r="I1604" s="16" t="s">
        <v>3</v>
      </c>
      <c r="J1604" s="16" t="s">
        <v>2190</v>
      </c>
      <c r="K1604" s="134" t="s">
        <v>4587</v>
      </c>
      <c r="M1604" s="21" t="s">
        <v>2928</v>
      </c>
      <c r="N1604" s="21" t="s">
        <v>3785</v>
      </c>
      <c r="O1604"/>
      <c r="P1604" t="str">
        <f t="shared" si="180"/>
        <v/>
      </c>
      <c r="Q1604"/>
      <c r="R1604"/>
      <c r="S1604" s="151">
        <f t="shared" si="175"/>
        <v>190</v>
      </c>
      <c r="T1604" s="3"/>
      <c r="U1604" s="115" t="s">
        <v>4453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4443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2190</v>
      </c>
      <c r="K1605" s="134" t="s">
        <v>4587</v>
      </c>
      <c r="M1605" s="21" t="s">
        <v>2929</v>
      </c>
      <c r="N1605" s="21" t="s">
        <v>3785</v>
      </c>
      <c r="O1605"/>
      <c r="P1605" t="str">
        <f t="shared" si="180"/>
        <v/>
      </c>
      <c r="Q1605"/>
      <c r="R1605"/>
      <c r="S1605" s="151">
        <f t="shared" si="175"/>
        <v>190</v>
      </c>
      <c r="T1605" s="3"/>
      <c r="U1605" s="115" t="s">
        <v>4453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2219</v>
      </c>
      <c r="D1606" s="1" t="s">
        <v>7</v>
      </c>
      <c r="E1606" s="16" t="s">
        <v>2026</v>
      </c>
      <c r="F1606" s="16" t="s">
        <v>2026</v>
      </c>
      <c r="G1606" s="114">
        <v>0</v>
      </c>
      <c r="H1606" s="114">
        <v>0</v>
      </c>
      <c r="I1606" s="16" t="s">
        <v>3</v>
      </c>
      <c r="J1606" s="16" t="s">
        <v>2191</v>
      </c>
      <c r="K1606" s="134" t="s">
        <v>4587</v>
      </c>
      <c r="M1606" s="21" t="s">
        <v>2932</v>
      </c>
      <c r="N1606" s="21" t="s">
        <v>3785</v>
      </c>
      <c r="O1606"/>
      <c r="P1606" t="str">
        <f t="shared" si="180"/>
        <v/>
      </c>
      <c r="Q1606"/>
      <c r="R1606"/>
      <c r="S1606" s="151">
        <f t="shared" si="175"/>
        <v>190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2219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2191</v>
      </c>
      <c r="K1607" s="134" t="s">
        <v>4587</v>
      </c>
      <c r="M1607" s="21" t="s">
        <v>2933</v>
      </c>
      <c r="N1607" s="21" t="s">
        <v>3785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190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2219</v>
      </c>
      <c r="D1608" s="1" t="s">
        <v>7</v>
      </c>
      <c r="E1608" s="16" t="s">
        <v>2028</v>
      </c>
      <c r="F1608" s="16" t="s">
        <v>2028</v>
      </c>
      <c r="G1608" s="114">
        <v>0</v>
      </c>
      <c r="H1608" s="114">
        <v>0</v>
      </c>
      <c r="I1608" s="16" t="s">
        <v>3</v>
      </c>
      <c r="J1608" s="16" t="s">
        <v>2191</v>
      </c>
      <c r="K1608" s="134" t="s">
        <v>4587</v>
      </c>
      <c r="M1608" s="21" t="s">
        <v>2935</v>
      </c>
      <c r="N1608" s="21" t="s">
        <v>3785</v>
      </c>
      <c r="O1608"/>
      <c r="P1608" t="str">
        <f t="shared" si="180"/>
        <v/>
      </c>
      <c r="Q1608"/>
      <c r="R1608"/>
      <c r="S1608" s="151">
        <f t="shared" si="181"/>
        <v>190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2219</v>
      </c>
      <c r="D1609" s="1" t="s">
        <v>7</v>
      </c>
      <c r="E1609" s="16" t="s">
        <v>2029</v>
      </c>
      <c r="F1609" s="16" t="s">
        <v>2029</v>
      </c>
      <c r="G1609" s="114">
        <v>0</v>
      </c>
      <c r="H1609" s="114">
        <v>0</v>
      </c>
      <c r="I1609" s="16" t="s">
        <v>3</v>
      </c>
      <c r="J1609" s="16" t="s">
        <v>2191</v>
      </c>
      <c r="K1609" s="134" t="s">
        <v>4587</v>
      </c>
      <c r="M1609" s="21" t="s">
        <v>2936</v>
      </c>
      <c r="N1609" s="21" t="s">
        <v>3785</v>
      </c>
      <c r="O1609"/>
      <c r="P1609" t="str">
        <f t="shared" si="180"/>
        <v/>
      </c>
      <c r="Q1609"/>
      <c r="R1609"/>
      <c r="S1609" s="151">
        <f t="shared" si="181"/>
        <v>190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2219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2191</v>
      </c>
      <c r="K1610" s="134" t="s">
        <v>4587</v>
      </c>
      <c r="M1610" s="21" t="s">
        <v>2937</v>
      </c>
      <c r="N1610" s="21" t="s">
        <v>3785</v>
      </c>
      <c r="O1610"/>
      <c r="P1610" t="str">
        <f t="shared" si="180"/>
        <v/>
      </c>
      <c r="Q1610"/>
      <c r="R1610"/>
      <c r="S1610" s="151">
        <f t="shared" si="181"/>
        <v>190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2219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2191</v>
      </c>
      <c r="K1611" s="134" t="s">
        <v>4587</v>
      </c>
      <c r="M1611" s="21" t="s">
        <v>2938</v>
      </c>
      <c r="N1611" s="21" t="s">
        <v>3785</v>
      </c>
      <c r="O1611"/>
      <c r="P1611" t="str">
        <f t="shared" si="180"/>
        <v/>
      </c>
      <c r="Q1611"/>
      <c r="R1611"/>
      <c r="S1611" s="151">
        <f t="shared" si="181"/>
        <v>190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2219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2191</v>
      </c>
      <c r="K1612" s="134" t="s">
        <v>4587</v>
      </c>
      <c r="M1612" s="21" t="s">
        <v>2939</v>
      </c>
      <c r="N1612" s="21" t="s">
        <v>3785</v>
      </c>
      <c r="O1612"/>
      <c r="P1612" t="str">
        <f t="shared" si="180"/>
        <v/>
      </c>
      <c r="Q1612"/>
      <c r="R1612"/>
      <c r="S1612" s="151">
        <f t="shared" si="181"/>
        <v>190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2351</v>
      </c>
      <c r="D1613" s="1" t="s">
        <v>7</v>
      </c>
      <c r="E1613" s="16" t="s">
        <v>2030</v>
      </c>
      <c r="F1613" s="16" t="s">
        <v>2030</v>
      </c>
      <c r="G1613" s="114">
        <v>0</v>
      </c>
      <c r="H1613" s="114">
        <v>0</v>
      </c>
      <c r="I1613" s="16" t="s">
        <v>3</v>
      </c>
      <c r="J1613" s="16" t="s">
        <v>2190</v>
      </c>
      <c r="K1613" s="134" t="s">
        <v>4587</v>
      </c>
      <c r="M1613" s="21" t="s">
        <v>2940</v>
      </c>
      <c r="N1613" s="21" t="s">
        <v>3785</v>
      </c>
      <c r="O1613"/>
      <c r="P1613" t="str">
        <f t="shared" si="180"/>
        <v/>
      </c>
      <c r="Q1613"/>
      <c r="R1613"/>
      <c r="S1613" s="151">
        <f t="shared" si="181"/>
        <v>191</v>
      </c>
      <c r="T1613" s="3" t="s">
        <v>4547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4145</v>
      </c>
      <c r="D1614" s="1" t="s">
        <v>7</v>
      </c>
      <c r="E1614" s="16" t="s">
        <v>586</v>
      </c>
      <c r="F1614" s="16" t="s">
        <v>586</v>
      </c>
      <c r="G1614" s="114">
        <v>0</v>
      </c>
      <c r="H1614" s="114">
        <v>0</v>
      </c>
      <c r="I1614" s="16" t="s">
        <v>3</v>
      </c>
      <c r="J1614" s="16" t="s">
        <v>2191</v>
      </c>
      <c r="K1614" s="134" t="s">
        <v>4587</v>
      </c>
      <c r="M1614" s="21" t="s">
        <v>2946</v>
      </c>
      <c r="N1614" s="21" t="s">
        <v>3785</v>
      </c>
      <c r="O1614"/>
      <c r="P1614" t="str">
        <f t="shared" si="180"/>
        <v/>
      </c>
      <c r="Q1614"/>
      <c r="R1614"/>
      <c r="S1614" s="151">
        <f t="shared" si="181"/>
        <v>191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4364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2191</v>
      </c>
      <c r="K1615" s="134" t="s">
        <v>4587</v>
      </c>
      <c r="M1615" s="21" t="s">
        <v>2948</v>
      </c>
      <c r="N1615" s="21" t="s">
        <v>3785</v>
      </c>
      <c r="O1615"/>
      <c r="P1615" t="str">
        <f t="shared" si="180"/>
        <v/>
      </c>
      <c r="Q1615"/>
      <c r="R1615"/>
      <c r="S1615" s="151">
        <f t="shared" si="181"/>
        <v>191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2354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2191</v>
      </c>
      <c r="K1616" s="134" t="s">
        <v>4587</v>
      </c>
      <c r="M1616" s="21" t="s">
        <v>2951</v>
      </c>
      <c r="N1616" s="21" t="s">
        <v>3785</v>
      </c>
      <c r="O1616"/>
      <c r="P1616" t="str">
        <f t="shared" si="180"/>
        <v/>
      </c>
      <c r="Q1616"/>
      <c r="R1616"/>
      <c r="S1616" s="151">
        <f t="shared" si="181"/>
        <v>192</v>
      </c>
      <c r="T1616" s="3" t="s">
        <v>4572</v>
      </c>
      <c r="U1616" s="114" t="s">
        <v>4460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2355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2190</v>
      </c>
      <c r="K1617" s="134" t="s">
        <v>4587</v>
      </c>
      <c r="M1617" s="21" t="s">
        <v>2953</v>
      </c>
      <c r="N1617" s="21" t="s">
        <v>3785</v>
      </c>
      <c r="O1617"/>
      <c r="P1617" t="str">
        <f t="shared" si="180"/>
        <v/>
      </c>
      <c r="Q1617"/>
      <c r="R1617"/>
      <c r="S1617" s="151">
        <f t="shared" si="181"/>
        <v>193</v>
      </c>
      <c r="T1617" s="3" t="s">
        <v>4571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2356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2190</v>
      </c>
      <c r="K1618" s="134" t="s">
        <v>4587</v>
      </c>
      <c r="M1618" s="21" t="s">
        <v>2957</v>
      </c>
      <c r="N1618" s="21" t="s">
        <v>3785</v>
      </c>
      <c r="O1618"/>
      <c r="P1618" t="str">
        <f t="shared" si="180"/>
        <v/>
      </c>
      <c r="Q1618"/>
      <c r="R1618"/>
      <c r="S1618" s="151">
        <f t="shared" si="181"/>
        <v>194</v>
      </c>
      <c r="T1618" s="3" t="s">
        <v>4548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2219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2191</v>
      </c>
      <c r="K1619" s="134" t="s">
        <v>4587</v>
      </c>
      <c r="M1619" s="21" t="s">
        <v>2958</v>
      </c>
      <c r="N1619" s="21" t="s">
        <v>3785</v>
      </c>
      <c r="O1619"/>
      <c r="P1619" t="str">
        <f t="shared" si="180"/>
        <v/>
      </c>
      <c r="Q1619"/>
      <c r="R1619"/>
      <c r="S1619" s="151">
        <f t="shared" si="181"/>
        <v>194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2357</v>
      </c>
      <c r="D1620" s="1" t="s">
        <v>7</v>
      </c>
      <c r="E1620" s="16" t="s">
        <v>2033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2191</v>
      </c>
      <c r="K1620" s="134" t="s">
        <v>4587</v>
      </c>
      <c r="M1620" s="21" t="s">
        <v>2959</v>
      </c>
      <c r="N1620" s="21" t="s">
        <v>3785</v>
      </c>
      <c r="O1620"/>
      <c r="P1620" t="str">
        <f t="shared" si="180"/>
        <v>NOT EQUAL</v>
      </c>
      <c r="Q1620"/>
      <c r="R1620"/>
      <c r="S1620" s="151">
        <f t="shared" si="181"/>
        <v>194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2219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2191</v>
      </c>
      <c r="K1621" s="134" t="s">
        <v>4587</v>
      </c>
      <c r="M1621" s="21" t="s">
        <v>2960</v>
      </c>
      <c r="N1621" s="21" t="s">
        <v>3785</v>
      </c>
      <c r="O1621"/>
      <c r="P1621" t="str">
        <f t="shared" si="180"/>
        <v/>
      </c>
      <c r="Q1621"/>
      <c r="R1621"/>
      <c r="S1621" s="151">
        <f t="shared" si="181"/>
        <v>194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2358</v>
      </c>
      <c r="D1622" s="1" t="s">
        <v>7</v>
      </c>
      <c r="E1622" s="16" t="s">
        <v>2034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2191</v>
      </c>
      <c r="K1622" s="134" t="s">
        <v>4587</v>
      </c>
      <c r="M1622" s="21" t="s">
        <v>2961</v>
      </c>
      <c r="N1622" s="21" t="s">
        <v>3785</v>
      </c>
      <c r="O1622"/>
      <c r="P1622" t="str">
        <f t="shared" si="180"/>
        <v>NOT EQUAL</v>
      </c>
      <c r="Q1622"/>
      <c r="R1622"/>
      <c r="S1622" s="151">
        <f t="shared" si="181"/>
        <v>194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2359</v>
      </c>
      <c r="D1623" s="1" t="s">
        <v>7</v>
      </c>
      <c r="E1623" s="16" t="s">
        <v>2035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2191</v>
      </c>
      <c r="K1623" s="134" t="s">
        <v>4587</v>
      </c>
      <c r="M1623" s="21" t="s">
        <v>2962</v>
      </c>
      <c r="N1623" s="21" t="s">
        <v>3785</v>
      </c>
      <c r="O1623"/>
      <c r="P1623" t="str">
        <f t="shared" si="180"/>
        <v>NOT EQUAL</v>
      </c>
      <c r="Q1623"/>
      <c r="R1623"/>
      <c r="S1623" s="151">
        <f t="shared" si="181"/>
        <v>194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2360</v>
      </c>
      <c r="D1624" s="1" t="s">
        <v>7</v>
      </c>
      <c r="E1624" s="16" t="s">
        <v>2036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2191</v>
      </c>
      <c r="K1624" s="134" t="s">
        <v>4587</v>
      </c>
      <c r="M1624" s="21" t="s">
        <v>2963</v>
      </c>
      <c r="N1624" s="21" t="s">
        <v>3785</v>
      </c>
      <c r="O1624"/>
      <c r="P1624" t="str">
        <f t="shared" si="180"/>
        <v>NOT EQUAL</v>
      </c>
      <c r="Q1624"/>
      <c r="R1624"/>
      <c r="S1624" s="151">
        <f t="shared" si="181"/>
        <v>194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2219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2191</v>
      </c>
      <c r="K1625" s="134" t="s">
        <v>4587</v>
      </c>
      <c r="M1625" s="21" t="s">
        <v>2964</v>
      </c>
      <c r="N1625" s="21" t="s">
        <v>3785</v>
      </c>
      <c r="O1625"/>
      <c r="P1625" t="str">
        <f t="shared" si="180"/>
        <v/>
      </c>
      <c r="Q1625"/>
      <c r="R1625"/>
      <c r="S1625" s="151">
        <f t="shared" si="181"/>
        <v>194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2219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2191</v>
      </c>
      <c r="K1626" s="134" t="s">
        <v>4587</v>
      </c>
      <c r="M1626" s="21" t="s">
        <v>2965</v>
      </c>
      <c r="N1626" s="21" t="s">
        <v>3785</v>
      </c>
      <c r="O1626"/>
      <c r="P1626" t="str">
        <f t="shared" si="180"/>
        <v/>
      </c>
      <c r="Q1626"/>
      <c r="R1626"/>
      <c r="S1626" s="151">
        <f t="shared" si="181"/>
        <v>194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2361</v>
      </c>
      <c r="D1627" s="1" t="s">
        <v>7</v>
      </c>
      <c r="E1627" s="16" t="s">
        <v>2037</v>
      </c>
      <c r="F1627" s="16" t="s">
        <v>2038</v>
      </c>
      <c r="G1627" s="114">
        <v>0</v>
      </c>
      <c r="H1627" s="114">
        <v>0</v>
      </c>
      <c r="I1627" s="16" t="s">
        <v>3</v>
      </c>
      <c r="J1627" s="16" t="s">
        <v>2191</v>
      </c>
      <c r="K1627" s="134" t="s">
        <v>4587</v>
      </c>
      <c r="M1627" s="21" t="s">
        <v>2966</v>
      </c>
      <c r="N1627" s="21" t="s">
        <v>3785</v>
      </c>
      <c r="O1627"/>
      <c r="P1627" t="str">
        <f t="shared" si="180"/>
        <v>NOT EQUAL</v>
      </c>
      <c r="Q1627"/>
      <c r="R1627"/>
      <c r="S1627" s="151">
        <f t="shared" si="181"/>
        <v>194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2362</v>
      </c>
      <c r="D1628" s="1" t="s">
        <v>7</v>
      </c>
      <c r="E1628" s="16" t="s">
        <v>2039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2191</v>
      </c>
      <c r="K1628" s="134" t="s">
        <v>4587</v>
      </c>
      <c r="M1628" s="21" t="s">
        <v>2967</v>
      </c>
      <c r="N1628" s="21" t="s">
        <v>3785</v>
      </c>
      <c r="O1628"/>
      <c r="P1628" t="str">
        <f t="shared" si="180"/>
        <v>NOT EQUAL</v>
      </c>
      <c r="Q1628"/>
      <c r="R1628"/>
      <c r="S1628" s="151">
        <f t="shared" si="181"/>
        <v>194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2364</v>
      </c>
      <c r="D1629" s="1" t="s">
        <v>7</v>
      </c>
      <c r="E1629" s="16" t="s">
        <v>2040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2190</v>
      </c>
      <c r="K1629" s="134" t="s">
        <v>4587</v>
      </c>
      <c r="M1629" s="21" t="s">
        <v>2971</v>
      </c>
      <c r="N1629" s="21" t="s">
        <v>3785</v>
      </c>
      <c r="O1629"/>
      <c r="P1629" t="str">
        <f t="shared" si="180"/>
        <v/>
      </c>
      <c r="Q1629"/>
      <c r="R1629"/>
      <c r="S1629" s="151">
        <f t="shared" si="181"/>
        <v>195</v>
      </c>
      <c r="T1629" s="3" t="s">
        <v>4548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2214</v>
      </c>
      <c r="D1630" s="1" t="s">
        <v>1343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2191</v>
      </c>
      <c r="K1630" s="134" t="s">
        <v>4587</v>
      </c>
      <c r="M1630" s="21" t="s">
        <v>2972</v>
      </c>
      <c r="N1630" s="21" t="s">
        <v>3785</v>
      </c>
      <c r="O1630"/>
      <c r="P1630" t="str">
        <f t="shared" si="180"/>
        <v/>
      </c>
      <c r="Q1630"/>
      <c r="R1630"/>
      <c r="S1630" s="151">
        <f t="shared" si="181"/>
        <v>196</v>
      </c>
      <c r="T1630" s="3" t="s">
        <v>4581</v>
      </c>
      <c r="U1630" s="114" t="s">
        <v>4460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2219</v>
      </c>
      <c r="D1631" s="1" t="s">
        <v>7</v>
      </c>
      <c r="E1631" s="27" t="s">
        <v>4383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2191</v>
      </c>
      <c r="K1631" s="134" t="s">
        <v>4587</v>
      </c>
      <c r="M1631" s="21" t="s">
        <v>4377</v>
      </c>
      <c r="N1631" s="21" t="s">
        <v>3785</v>
      </c>
      <c r="O1631"/>
      <c r="P1631" t="str">
        <f t="shared" si="180"/>
        <v>NOT EQUAL</v>
      </c>
      <c r="Q1631"/>
      <c r="R1631"/>
      <c r="S1631" s="151">
        <f t="shared" si="181"/>
        <v>196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2219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2191</v>
      </c>
      <c r="K1632" s="134" t="s">
        <v>4587</v>
      </c>
      <c r="M1632" s="21" t="s">
        <v>2976</v>
      </c>
      <c r="N1632" s="21" t="s">
        <v>3785</v>
      </c>
      <c r="O1632"/>
      <c r="P1632" t="str">
        <f t="shared" si="180"/>
        <v/>
      </c>
      <c r="Q1632"/>
      <c r="R1632"/>
      <c r="S1632" s="151">
        <f t="shared" si="181"/>
        <v>196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2367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2190</v>
      </c>
      <c r="K1633" s="134" t="s">
        <v>4587</v>
      </c>
      <c r="M1633" s="21" t="s">
        <v>2978</v>
      </c>
      <c r="N1633" s="21" t="s">
        <v>3785</v>
      </c>
      <c r="O1633"/>
      <c r="P1633" t="str">
        <f t="shared" si="180"/>
        <v/>
      </c>
      <c r="Q1633"/>
      <c r="R1633"/>
      <c r="S1633" s="151">
        <f t="shared" si="181"/>
        <v>197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4146</v>
      </c>
      <c r="D1634" s="1" t="s">
        <v>7</v>
      </c>
      <c r="E1634" s="16" t="s">
        <v>2042</v>
      </c>
      <c r="F1634" s="16" t="s">
        <v>2042</v>
      </c>
      <c r="G1634" s="114">
        <v>0</v>
      </c>
      <c r="H1634" s="114">
        <v>0</v>
      </c>
      <c r="I1634" s="16" t="s">
        <v>3</v>
      </c>
      <c r="J1634" s="16" t="s">
        <v>2191</v>
      </c>
      <c r="K1634" s="134" t="s">
        <v>4587</v>
      </c>
      <c r="M1634" s="21" t="s">
        <v>2979</v>
      </c>
      <c r="N1634" s="21" t="s">
        <v>3785</v>
      </c>
      <c r="O1634"/>
      <c r="P1634" t="str">
        <f t="shared" si="180"/>
        <v/>
      </c>
      <c r="Q1634"/>
      <c r="R1634"/>
      <c r="S1634" s="151">
        <f t="shared" si="181"/>
        <v>197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2368</v>
      </c>
      <c r="D1635" s="1" t="s">
        <v>7</v>
      </c>
      <c r="E1635" s="16" t="s">
        <v>371</v>
      </c>
      <c r="F1635" s="16" t="s">
        <v>371</v>
      </c>
      <c r="G1635" s="114">
        <v>0</v>
      </c>
      <c r="H1635" s="114">
        <v>0</v>
      </c>
      <c r="I1635" s="16" t="s">
        <v>3</v>
      </c>
      <c r="J1635" s="16" t="s">
        <v>2190</v>
      </c>
      <c r="K1635" s="134" t="s">
        <v>4587</v>
      </c>
      <c r="M1635" s="21" t="s">
        <v>2980</v>
      </c>
      <c r="N1635" s="21" t="s">
        <v>3785</v>
      </c>
      <c r="O1635"/>
      <c r="P1635" t="str">
        <f t="shared" si="180"/>
        <v/>
      </c>
      <c r="Q1635"/>
      <c r="R1635"/>
      <c r="S1635" s="151">
        <f t="shared" si="181"/>
        <v>198</v>
      </c>
      <c r="T1635" s="3" t="s">
        <v>4571</v>
      </c>
      <c r="U1635" s="114"/>
      <c r="V1635" s="114"/>
      <c r="W1635" s="155" t="str">
        <f t="shared" si="182"/>
        <v>"SMODE?"</v>
      </c>
      <c r="X1635" s="105" t="str">
        <f t="shared" si="183"/>
        <v>SMODE?</v>
      </c>
      <c r="Y1635" s="2">
        <f t="shared" si="184"/>
        <v>1596</v>
      </c>
      <c r="Z1635" t="str">
        <f t="shared" si="185"/>
        <v>ITM_SMODE</v>
      </c>
    </row>
    <row r="1636" spans="1:26">
      <c r="A1636" s="3">
        <f>ROW()</f>
        <v>1636</v>
      </c>
      <c r="B1636" s="183">
        <v>1597</v>
      </c>
      <c r="C1636" s="30" t="s">
        <v>4147</v>
      </c>
      <c r="D1636" s="1" t="s">
        <v>7</v>
      </c>
      <c r="E1636" s="16" t="s">
        <v>2043</v>
      </c>
      <c r="F1636" s="16" t="s">
        <v>2043</v>
      </c>
      <c r="G1636" s="114">
        <v>0</v>
      </c>
      <c r="H1636" s="114">
        <v>0</v>
      </c>
      <c r="I1636" s="16" t="s">
        <v>3</v>
      </c>
      <c r="J1636" s="16" t="s">
        <v>2191</v>
      </c>
      <c r="K1636" s="134" t="s">
        <v>4587</v>
      </c>
      <c r="M1636" s="21" t="s">
        <v>2981</v>
      </c>
      <c r="N1636" s="21" t="s">
        <v>3785</v>
      </c>
      <c r="O1636"/>
      <c r="P1636" t="str">
        <f t="shared" si="180"/>
        <v/>
      </c>
      <c r="Q1636"/>
      <c r="R1636"/>
      <c r="S1636" s="151">
        <f t="shared" si="181"/>
        <v>198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2219</v>
      </c>
      <c r="D1637" s="1" t="s">
        <v>7</v>
      </c>
      <c r="E1637" s="16" t="s">
        <v>2044</v>
      </c>
      <c r="F1637" s="16" t="s">
        <v>2044</v>
      </c>
      <c r="G1637" s="114">
        <v>0</v>
      </c>
      <c r="H1637" s="114">
        <v>0</v>
      </c>
      <c r="I1637" s="16" t="s">
        <v>3</v>
      </c>
      <c r="J1637" s="16" t="s">
        <v>2191</v>
      </c>
      <c r="K1637" s="134" t="s">
        <v>4587</v>
      </c>
      <c r="M1637" s="21" t="s">
        <v>2982</v>
      </c>
      <c r="N1637" s="21" t="s">
        <v>3785</v>
      </c>
      <c r="O1637"/>
      <c r="P1637" t="str">
        <f t="shared" si="180"/>
        <v/>
      </c>
      <c r="Q1637"/>
      <c r="R1637"/>
      <c r="S1637" s="151">
        <f t="shared" si="181"/>
        <v>198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2369</v>
      </c>
      <c r="D1638" s="1" t="s">
        <v>7</v>
      </c>
      <c r="E1638" s="16" t="s">
        <v>375</v>
      </c>
      <c r="F1638" s="16" t="s">
        <v>375</v>
      </c>
      <c r="G1638" s="114">
        <v>0</v>
      </c>
      <c r="H1638" s="114">
        <v>0</v>
      </c>
      <c r="I1638" s="16" t="s">
        <v>3</v>
      </c>
      <c r="J1638" s="16" t="s">
        <v>2190</v>
      </c>
      <c r="K1638" s="134" t="s">
        <v>4587</v>
      </c>
      <c r="M1638" s="21" t="s">
        <v>2986</v>
      </c>
      <c r="N1638" s="21" t="s">
        <v>3785</v>
      </c>
      <c r="O1638"/>
      <c r="P1638" t="str">
        <f t="shared" si="180"/>
        <v/>
      </c>
      <c r="Q1638"/>
      <c r="R1638"/>
      <c r="S1638" s="151">
        <f t="shared" si="181"/>
        <v>199</v>
      </c>
      <c r="T1638" s="3" t="s">
        <v>4571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2370</v>
      </c>
      <c r="D1639" s="1" t="s">
        <v>7</v>
      </c>
      <c r="E1639" s="16" t="s">
        <v>4308</v>
      </c>
      <c r="F1639" s="16" t="s">
        <v>4308</v>
      </c>
      <c r="G1639" s="114">
        <v>0</v>
      </c>
      <c r="H1639" s="114">
        <v>0</v>
      </c>
      <c r="I1639" s="16" t="s">
        <v>3</v>
      </c>
      <c r="J1639" s="16" t="s">
        <v>2191</v>
      </c>
      <c r="K1639" s="134" t="s">
        <v>4587</v>
      </c>
      <c r="M1639" s="21" t="s">
        <v>2988</v>
      </c>
      <c r="N1639" s="21" t="s">
        <v>3785</v>
      </c>
      <c r="O1639"/>
      <c r="P1639" t="str">
        <f t="shared" si="180"/>
        <v/>
      </c>
      <c r="Q1639"/>
      <c r="R1639"/>
      <c r="S1639" s="151">
        <f t="shared" si="181"/>
        <v>199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2372</v>
      </c>
      <c r="D1640" s="1" t="s">
        <v>7</v>
      </c>
      <c r="E1640" s="16" t="s">
        <v>2049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2191</v>
      </c>
      <c r="K1640" s="134" t="s">
        <v>4587</v>
      </c>
      <c r="M1640" s="21" t="s">
        <v>2991</v>
      </c>
      <c r="N1640" s="21" t="s">
        <v>3785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199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2373</v>
      </c>
      <c r="D1641" s="1" t="s">
        <v>7</v>
      </c>
      <c r="E1641" s="16" t="s">
        <v>2050</v>
      </c>
      <c r="F1641" s="16" t="s">
        <v>2050</v>
      </c>
      <c r="G1641" s="114">
        <v>0</v>
      </c>
      <c r="H1641" s="114">
        <v>0</v>
      </c>
      <c r="I1641" s="16" t="s">
        <v>3</v>
      </c>
      <c r="J1641" s="16" t="s">
        <v>2190</v>
      </c>
      <c r="K1641" s="134" t="s">
        <v>4587</v>
      </c>
      <c r="M1641" s="21" t="s">
        <v>2992</v>
      </c>
      <c r="N1641" s="21" t="s">
        <v>3785</v>
      </c>
      <c r="O1641"/>
      <c r="P1641" t="str">
        <f t="shared" si="186"/>
        <v/>
      </c>
      <c r="Q1641"/>
      <c r="R1641"/>
      <c r="S1641" s="151">
        <f t="shared" si="181"/>
        <v>200</v>
      </c>
      <c r="T1641" s="133" t="s">
        <v>4573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2374</v>
      </c>
      <c r="D1642" s="1" t="s">
        <v>7</v>
      </c>
      <c r="E1642" s="16" t="s">
        <v>2051</v>
      </c>
      <c r="F1642" s="16" t="s">
        <v>2051</v>
      </c>
      <c r="G1642" s="114">
        <v>0</v>
      </c>
      <c r="H1642" s="114">
        <v>0</v>
      </c>
      <c r="I1642" s="16" t="s">
        <v>3</v>
      </c>
      <c r="J1642" s="16" t="s">
        <v>2190</v>
      </c>
      <c r="K1642" s="134" t="s">
        <v>4587</v>
      </c>
      <c r="M1642" s="21" t="s">
        <v>2993</v>
      </c>
      <c r="N1642" s="21" t="s">
        <v>3785</v>
      </c>
      <c r="O1642"/>
      <c r="P1642" t="str">
        <f t="shared" si="186"/>
        <v/>
      </c>
      <c r="Q1642"/>
      <c r="R1642"/>
      <c r="S1642" s="151">
        <f t="shared" si="181"/>
        <v>201</v>
      </c>
      <c r="T1642" s="133" t="s">
        <v>4573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2219</v>
      </c>
      <c r="D1643" s="1" t="s">
        <v>7</v>
      </c>
      <c r="E1643" s="16" t="s">
        <v>2052</v>
      </c>
      <c r="F1643" s="16" t="s">
        <v>378</v>
      </c>
      <c r="G1643" s="114">
        <v>0</v>
      </c>
      <c r="H1643" s="114">
        <v>0</v>
      </c>
      <c r="I1643" s="16" t="s">
        <v>3</v>
      </c>
      <c r="J1643" s="16" t="s">
        <v>2191</v>
      </c>
      <c r="K1643" s="134" t="s">
        <v>4587</v>
      </c>
      <c r="M1643" s="21" t="s">
        <v>2994</v>
      </c>
      <c r="N1643" s="21" t="s">
        <v>3785</v>
      </c>
      <c r="O1643"/>
      <c r="P1643" t="str">
        <f t="shared" si="186"/>
        <v>NOT EQUAL</v>
      </c>
      <c r="Q1643"/>
      <c r="R1643"/>
      <c r="S1643" s="151">
        <f t="shared" si="181"/>
        <v>201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2375</v>
      </c>
      <c r="D1644" s="30" t="s">
        <v>3857</v>
      </c>
      <c r="E1644" s="16" t="s">
        <v>2053</v>
      </c>
      <c r="F1644" s="16" t="s">
        <v>2053</v>
      </c>
      <c r="G1644" s="114">
        <v>0</v>
      </c>
      <c r="H1644" s="114">
        <v>99</v>
      </c>
      <c r="I1644" s="16" t="s">
        <v>3</v>
      </c>
      <c r="J1644" s="16" t="s">
        <v>2190</v>
      </c>
      <c r="K1644" s="134" t="s">
        <v>4587</v>
      </c>
      <c r="M1644" s="21" t="s">
        <v>2995</v>
      </c>
      <c r="N1644" s="21" t="s">
        <v>3785</v>
      </c>
      <c r="O1644"/>
      <c r="P1644" t="str">
        <f t="shared" si="186"/>
        <v/>
      </c>
      <c r="Q1644"/>
      <c r="R1644"/>
      <c r="S1644" s="151">
        <f t="shared" si="181"/>
        <v>202</v>
      </c>
      <c r="T1644" s="133" t="s">
        <v>4573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3869</v>
      </c>
      <c r="D1645" s="1" t="s">
        <v>7</v>
      </c>
      <c r="E1645" s="16" t="s">
        <v>2058</v>
      </c>
      <c r="F1645" s="16" t="s">
        <v>2058</v>
      </c>
      <c r="G1645" s="114">
        <v>0</v>
      </c>
      <c r="H1645" s="114">
        <v>0</v>
      </c>
      <c r="I1645" s="16" t="s">
        <v>3</v>
      </c>
      <c r="J1645" s="16" t="s">
        <v>2190</v>
      </c>
      <c r="K1645" s="134" t="s">
        <v>4587</v>
      </c>
      <c r="M1645" s="21" t="s">
        <v>3013</v>
      </c>
      <c r="N1645" s="21" t="s">
        <v>3785</v>
      </c>
      <c r="O1645"/>
      <c r="P1645" t="str">
        <f t="shared" si="186"/>
        <v/>
      </c>
      <c r="Q1645"/>
      <c r="R1645"/>
      <c r="S1645" s="151">
        <f t="shared" si="181"/>
        <v>203</v>
      </c>
      <c r="T1645" s="3" t="s">
        <v>4554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4148</v>
      </c>
      <c r="D1646" s="1" t="s">
        <v>7</v>
      </c>
      <c r="E1646" s="16" t="s">
        <v>2059</v>
      </c>
      <c r="F1646" s="16" t="s">
        <v>2059</v>
      </c>
      <c r="G1646" s="114">
        <v>0</v>
      </c>
      <c r="H1646" s="114">
        <v>0</v>
      </c>
      <c r="I1646" s="16" t="s">
        <v>3</v>
      </c>
      <c r="J1646" s="16" t="s">
        <v>2191</v>
      </c>
      <c r="K1646" s="134" t="s">
        <v>4587</v>
      </c>
      <c r="M1646" s="21" t="s">
        <v>3014</v>
      </c>
      <c r="N1646" s="21" t="s">
        <v>3785</v>
      </c>
      <c r="O1646"/>
      <c r="P1646" t="str">
        <f t="shared" si="186"/>
        <v/>
      </c>
      <c r="Q1646"/>
      <c r="R1646"/>
      <c r="S1646" s="151">
        <f t="shared" si="181"/>
        <v>203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2219</v>
      </c>
      <c r="D1647" s="1" t="s">
        <v>7</v>
      </c>
      <c r="E1647" s="16" t="s">
        <v>2060</v>
      </c>
      <c r="F1647" s="16" t="s">
        <v>2060</v>
      </c>
      <c r="G1647" s="114">
        <v>0</v>
      </c>
      <c r="H1647" s="114">
        <v>0</v>
      </c>
      <c r="I1647" s="16" t="s">
        <v>3</v>
      </c>
      <c r="J1647" s="16" t="s">
        <v>2191</v>
      </c>
      <c r="K1647" s="134" t="s">
        <v>4587</v>
      </c>
      <c r="M1647" s="21" t="s">
        <v>3015</v>
      </c>
      <c r="N1647" s="21" t="s">
        <v>3785</v>
      </c>
      <c r="O1647"/>
      <c r="P1647" t="str">
        <f t="shared" si="186"/>
        <v/>
      </c>
      <c r="Q1647"/>
      <c r="R1647"/>
      <c r="S1647" s="151">
        <f t="shared" si="181"/>
        <v>203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2219</v>
      </c>
      <c r="D1648" s="1" t="s">
        <v>7</v>
      </c>
      <c r="E1648" s="16" t="s">
        <v>2062</v>
      </c>
      <c r="F1648" s="16" t="s">
        <v>2062</v>
      </c>
      <c r="G1648" s="114">
        <v>0</v>
      </c>
      <c r="H1648" s="114">
        <v>0</v>
      </c>
      <c r="I1648" s="16" t="s">
        <v>3</v>
      </c>
      <c r="J1648" s="16" t="s">
        <v>2191</v>
      </c>
      <c r="K1648" s="134" t="s">
        <v>4587</v>
      </c>
      <c r="M1648" s="21" t="s">
        <v>3021</v>
      </c>
      <c r="N1648" s="21" t="s">
        <v>3785</v>
      </c>
      <c r="O1648"/>
      <c r="P1648" t="str">
        <f t="shared" si="186"/>
        <v/>
      </c>
      <c r="Q1648"/>
      <c r="R1648"/>
      <c r="S1648" s="151">
        <f t="shared" si="181"/>
        <v>203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4296</v>
      </c>
      <c r="D1649" s="1" t="s">
        <v>7</v>
      </c>
      <c r="E1649" s="16" t="s">
        <v>2063</v>
      </c>
      <c r="F1649" s="16" t="s">
        <v>2063</v>
      </c>
      <c r="G1649" s="114">
        <v>0</v>
      </c>
      <c r="H1649" s="114">
        <v>0</v>
      </c>
      <c r="I1649" s="16" t="s">
        <v>3</v>
      </c>
      <c r="J1649" s="16" t="s">
        <v>2190</v>
      </c>
      <c r="K1649" s="134" t="s">
        <v>4587</v>
      </c>
      <c r="M1649" s="21" t="s">
        <v>3023</v>
      </c>
      <c r="N1649" s="21" t="s">
        <v>3785</v>
      </c>
      <c r="O1649"/>
      <c r="P1649" t="str">
        <f t="shared" si="186"/>
        <v/>
      </c>
      <c r="Q1649"/>
      <c r="R1649"/>
      <c r="S1649" s="151">
        <f t="shared" si="181"/>
        <v>204</v>
      </c>
      <c r="T1649" s="3" t="s">
        <v>4578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2219</v>
      </c>
      <c r="D1650" s="1" t="s">
        <v>7</v>
      </c>
      <c r="E1650" s="16" t="s">
        <v>402</v>
      </c>
      <c r="F1650" s="16" t="s">
        <v>402</v>
      </c>
      <c r="G1650" s="114">
        <v>0</v>
      </c>
      <c r="H1650" s="114">
        <v>0</v>
      </c>
      <c r="I1650" s="16" t="s">
        <v>3</v>
      </c>
      <c r="J1650" s="16" t="s">
        <v>2191</v>
      </c>
      <c r="K1650" s="134" t="s">
        <v>4587</v>
      </c>
      <c r="M1650" s="21" t="s">
        <v>3024</v>
      </c>
      <c r="N1650" s="21" t="s">
        <v>3785</v>
      </c>
      <c r="O1650"/>
      <c r="P1650" t="str">
        <f t="shared" si="186"/>
        <v/>
      </c>
      <c r="Q1650"/>
      <c r="R1650"/>
      <c r="S1650" s="151">
        <f t="shared" si="181"/>
        <v>204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2219</v>
      </c>
      <c r="D1651" s="1" t="s">
        <v>7</v>
      </c>
      <c r="E1651" s="16" t="s">
        <v>2064</v>
      </c>
      <c r="F1651" s="16" t="s">
        <v>2064</v>
      </c>
      <c r="G1651" s="114">
        <v>0</v>
      </c>
      <c r="H1651" s="114">
        <v>0</v>
      </c>
      <c r="I1651" s="16" t="s">
        <v>3</v>
      </c>
      <c r="J1651" s="16" t="s">
        <v>2191</v>
      </c>
      <c r="K1651" s="134" t="s">
        <v>4587</v>
      </c>
      <c r="M1651" s="21" t="s">
        <v>3025</v>
      </c>
      <c r="N1651" s="21" t="s">
        <v>3785</v>
      </c>
      <c r="O1651"/>
      <c r="P1651" t="str">
        <f t="shared" si="186"/>
        <v/>
      </c>
      <c r="Q1651"/>
      <c r="R1651"/>
      <c r="S1651" s="151">
        <f t="shared" si="181"/>
        <v>204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2219</v>
      </c>
      <c r="D1652" s="1" t="s">
        <v>7</v>
      </c>
      <c r="E1652" s="16" t="s">
        <v>2066</v>
      </c>
      <c r="F1652" s="16" t="s">
        <v>2066</v>
      </c>
      <c r="G1652" s="114">
        <v>0</v>
      </c>
      <c r="H1652" s="114">
        <v>0</v>
      </c>
      <c r="I1652" s="16" t="s">
        <v>3</v>
      </c>
      <c r="J1652" s="16" t="s">
        <v>2191</v>
      </c>
      <c r="K1652" s="134" t="s">
        <v>4587</v>
      </c>
      <c r="M1652" s="21" t="s">
        <v>3027</v>
      </c>
      <c r="N1652" s="21" t="s">
        <v>3785</v>
      </c>
      <c r="O1652"/>
      <c r="P1652" t="str">
        <f t="shared" si="186"/>
        <v/>
      </c>
      <c r="Q1652"/>
      <c r="R1652"/>
      <c r="S1652" s="151">
        <f t="shared" si="181"/>
        <v>204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2219</v>
      </c>
      <c r="D1653" s="1" t="s">
        <v>7</v>
      </c>
      <c r="E1653" s="16" t="s">
        <v>403</v>
      </c>
      <c r="F1653" s="16" t="s">
        <v>403</v>
      </c>
      <c r="G1653" s="114">
        <v>0</v>
      </c>
      <c r="H1653" s="114">
        <v>0</v>
      </c>
      <c r="I1653" s="16" t="s">
        <v>3</v>
      </c>
      <c r="J1653" s="16" t="s">
        <v>2191</v>
      </c>
      <c r="K1653" s="134" t="s">
        <v>4587</v>
      </c>
      <c r="M1653" s="21" t="s">
        <v>3028</v>
      </c>
      <c r="N1653" s="21" t="s">
        <v>3785</v>
      </c>
      <c r="O1653"/>
      <c r="P1653" t="str">
        <f t="shared" si="186"/>
        <v/>
      </c>
      <c r="Q1653"/>
      <c r="R1653"/>
      <c r="S1653" s="151">
        <f t="shared" si="181"/>
        <v>204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4309</v>
      </c>
      <c r="D1654" s="93" t="s">
        <v>3857</v>
      </c>
      <c r="E1654" s="16" t="s">
        <v>2073</v>
      </c>
      <c r="F1654" s="16" t="s">
        <v>2073</v>
      </c>
      <c r="G1654" s="114">
        <v>0</v>
      </c>
      <c r="H1654" s="146">
        <v>99</v>
      </c>
      <c r="I1654" s="16" t="s">
        <v>3</v>
      </c>
      <c r="J1654" s="16" t="s">
        <v>2190</v>
      </c>
      <c r="K1654" s="134" t="s">
        <v>4587</v>
      </c>
      <c r="M1654" s="21" t="s">
        <v>3042</v>
      </c>
      <c r="N1654" s="21" t="s">
        <v>3785</v>
      </c>
      <c r="O1654"/>
      <c r="P1654" t="str">
        <f t="shared" si="186"/>
        <v/>
      </c>
      <c r="Q1654"/>
      <c r="R1654"/>
      <c r="S1654" s="151">
        <f t="shared" si="181"/>
        <v>205</v>
      </c>
      <c r="T1654" s="3" t="s">
        <v>4573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2385</v>
      </c>
      <c r="D1655" s="1" t="s">
        <v>7</v>
      </c>
      <c r="E1655" s="16" t="s">
        <v>413</v>
      </c>
      <c r="F1655" s="16" t="s">
        <v>413</v>
      </c>
      <c r="G1655" s="114">
        <v>0</v>
      </c>
      <c r="H1655" s="114">
        <v>0</v>
      </c>
      <c r="I1655" s="16" t="s">
        <v>3</v>
      </c>
      <c r="J1655" s="16" t="s">
        <v>2190</v>
      </c>
      <c r="K1655" s="134" t="s">
        <v>4587</v>
      </c>
      <c r="M1655" s="21" t="s">
        <v>3043</v>
      </c>
      <c r="N1655" s="21" t="s">
        <v>3785</v>
      </c>
      <c r="O1655"/>
      <c r="P1655" t="str">
        <f t="shared" si="186"/>
        <v/>
      </c>
      <c r="Q1655"/>
      <c r="R1655"/>
      <c r="S1655" s="151">
        <f t="shared" si="181"/>
        <v>206</v>
      </c>
      <c r="T1655" s="3" t="s">
        <v>4571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2219</v>
      </c>
      <c r="D1656" s="1" t="s">
        <v>7</v>
      </c>
      <c r="E1656" s="16" t="s">
        <v>2074</v>
      </c>
      <c r="F1656" s="16" t="s">
        <v>2074</v>
      </c>
      <c r="G1656" s="114">
        <v>0</v>
      </c>
      <c r="H1656" s="114">
        <v>0</v>
      </c>
      <c r="I1656" s="16" t="s">
        <v>3</v>
      </c>
      <c r="J1656" s="16" t="s">
        <v>2191</v>
      </c>
      <c r="K1656" s="134" t="s">
        <v>4587</v>
      </c>
      <c r="M1656" s="21" t="s">
        <v>3044</v>
      </c>
      <c r="N1656" s="21" t="s">
        <v>3785</v>
      </c>
      <c r="O1656"/>
      <c r="P1656" t="str">
        <f t="shared" si="186"/>
        <v/>
      </c>
      <c r="Q1656"/>
      <c r="R1656"/>
      <c r="S1656" s="151">
        <f t="shared" si="181"/>
        <v>206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2386</v>
      </c>
      <c r="D1657" s="1" t="s">
        <v>7</v>
      </c>
      <c r="E1657" s="16" t="s">
        <v>2075</v>
      </c>
      <c r="F1657" s="16" t="s">
        <v>2075</v>
      </c>
      <c r="G1657" s="114">
        <v>0</v>
      </c>
      <c r="H1657" s="114">
        <v>0</v>
      </c>
      <c r="I1657" s="16" t="s">
        <v>3</v>
      </c>
      <c r="J1657" s="16" t="s">
        <v>2190</v>
      </c>
      <c r="K1657" s="134" t="s">
        <v>4587</v>
      </c>
      <c r="M1657" s="21" t="s">
        <v>3045</v>
      </c>
      <c r="N1657" s="21" t="s">
        <v>3785</v>
      </c>
      <c r="O1657"/>
      <c r="P1657" t="str">
        <f t="shared" si="186"/>
        <v/>
      </c>
      <c r="Q1657"/>
      <c r="R1657"/>
      <c r="S1657" s="151">
        <f t="shared" si="181"/>
        <v>207</v>
      </c>
      <c r="T1657" s="3" t="s">
        <v>4552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2214</v>
      </c>
      <c r="D1658" s="1" t="s">
        <v>1352</v>
      </c>
      <c r="E1658" s="16" t="s">
        <v>414</v>
      </c>
      <c r="F1658" s="16" t="s">
        <v>414</v>
      </c>
      <c r="G1658" s="114">
        <v>0</v>
      </c>
      <c r="H1658" s="114">
        <v>0</v>
      </c>
      <c r="I1658" s="16" t="s">
        <v>3</v>
      </c>
      <c r="J1658" s="16" t="s">
        <v>2191</v>
      </c>
      <c r="K1658" s="134" t="s">
        <v>4587</v>
      </c>
      <c r="M1658" s="21" t="s">
        <v>3046</v>
      </c>
      <c r="N1658" s="21" t="s">
        <v>3785</v>
      </c>
      <c r="O1658"/>
      <c r="P1658" t="str">
        <f t="shared" si="186"/>
        <v/>
      </c>
      <c r="Q1658"/>
      <c r="R1658"/>
      <c r="S1658" s="151">
        <f t="shared" si="181"/>
        <v>208</v>
      </c>
      <c r="T1658" s="3"/>
      <c r="U1658" s="114" t="s">
        <v>4460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2219</v>
      </c>
      <c r="D1659" s="1" t="s">
        <v>7</v>
      </c>
      <c r="E1659" s="16" t="s">
        <v>417</v>
      </c>
      <c r="F1659" s="16" t="s">
        <v>417</v>
      </c>
      <c r="G1659" s="114">
        <v>0</v>
      </c>
      <c r="H1659" s="114">
        <v>0</v>
      </c>
      <c r="I1659" s="16" t="s">
        <v>3</v>
      </c>
      <c r="J1659" s="16" t="s">
        <v>2191</v>
      </c>
      <c r="K1659" s="134" t="s">
        <v>4587</v>
      </c>
      <c r="M1659" s="21" t="s">
        <v>3048</v>
      </c>
      <c r="N1659" s="21" t="s">
        <v>3785</v>
      </c>
      <c r="O1659"/>
      <c r="P1659" t="str">
        <f t="shared" si="186"/>
        <v/>
      </c>
      <c r="Q1659"/>
      <c r="R1659"/>
      <c r="S1659" s="151">
        <f t="shared" si="181"/>
        <v>208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2387</v>
      </c>
      <c r="D1660" s="1" t="s">
        <v>7</v>
      </c>
      <c r="E1660" s="16" t="s">
        <v>2076</v>
      </c>
      <c r="F1660" s="16" t="s">
        <v>2076</v>
      </c>
      <c r="G1660" s="114">
        <v>0</v>
      </c>
      <c r="H1660" s="114">
        <v>0</v>
      </c>
      <c r="I1660" s="16" t="s">
        <v>3</v>
      </c>
      <c r="J1660" s="16" t="s">
        <v>2191</v>
      </c>
      <c r="K1660" s="134" t="s">
        <v>4587</v>
      </c>
      <c r="M1660" s="21" t="s">
        <v>3050</v>
      </c>
      <c r="N1660" s="21" t="s">
        <v>3785</v>
      </c>
      <c r="O1660"/>
      <c r="P1660" t="str">
        <f t="shared" si="186"/>
        <v/>
      </c>
      <c r="Q1660"/>
      <c r="R1660"/>
      <c r="S1660" s="151">
        <f t="shared" si="181"/>
        <v>208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4102</v>
      </c>
      <c r="D1661" s="51" t="s">
        <v>4104</v>
      </c>
      <c r="E1661" s="16" t="s">
        <v>419</v>
      </c>
      <c r="F1661" s="16" t="s">
        <v>419</v>
      </c>
      <c r="G1661" s="114">
        <v>0</v>
      </c>
      <c r="H1661" s="114">
        <v>0</v>
      </c>
      <c r="I1661" s="16" t="s">
        <v>3</v>
      </c>
      <c r="J1661" s="16" t="s">
        <v>2191</v>
      </c>
      <c r="K1661" s="134" t="s">
        <v>4587</v>
      </c>
      <c r="L1661" s="147" t="s">
        <v>4105</v>
      </c>
      <c r="M1661" s="21" t="s">
        <v>3051</v>
      </c>
      <c r="N1661" s="21" t="s">
        <v>3785</v>
      </c>
      <c r="O1661"/>
      <c r="P1661" t="str">
        <f t="shared" si="186"/>
        <v/>
      </c>
      <c r="Q1661"/>
      <c r="R1661"/>
      <c r="S1661" s="151">
        <f t="shared" si="181"/>
        <v>208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2219</v>
      </c>
      <c r="D1662" s="1" t="s">
        <v>7</v>
      </c>
      <c r="E1662" s="16" t="s">
        <v>421</v>
      </c>
      <c r="F1662" s="16" t="s">
        <v>421</v>
      </c>
      <c r="G1662" s="114">
        <v>0</v>
      </c>
      <c r="H1662" s="114">
        <v>0</v>
      </c>
      <c r="I1662" s="16" t="s">
        <v>3</v>
      </c>
      <c r="J1662" s="16" t="s">
        <v>2191</v>
      </c>
      <c r="K1662" s="134" t="s">
        <v>4587</v>
      </c>
      <c r="M1662" s="21" t="s">
        <v>3054</v>
      </c>
      <c r="N1662" s="21" t="s">
        <v>3785</v>
      </c>
      <c r="O1662"/>
      <c r="P1662" t="str">
        <f t="shared" si="186"/>
        <v/>
      </c>
      <c r="Q1662"/>
      <c r="R1662"/>
      <c r="S1662" s="151">
        <f t="shared" si="181"/>
        <v>208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2388</v>
      </c>
      <c r="D1663" s="1" t="s">
        <v>7</v>
      </c>
      <c r="E1663" s="16" t="s">
        <v>423</v>
      </c>
      <c r="F1663" s="16" t="s">
        <v>423</v>
      </c>
      <c r="G1663" s="114">
        <v>0</v>
      </c>
      <c r="H1663" s="114">
        <v>0</v>
      </c>
      <c r="I1663" s="16" t="s">
        <v>3</v>
      </c>
      <c r="J1663" s="16" t="s">
        <v>2191</v>
      </c>
      <c r="K1663" s="134" t="s">
        <v>4587</v>
      </c>
      <c r="M1663" s="21" t="s">
        <v>3060</v>
      </c>
      <c r="N1663" s="21" t="s">
        <v>3785</v>
      </c>
      <c r="O1663"/>
      <c r="P1663" t="str">
        <f t="shared" si="186"/>
        <v/>
      </c>
      <c r="Q1663"/>
      <c r="R1663"/>
      <c r="S1663" s="151">
        <f t="shared" si="181"/>
        <v>208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2219</v>
      </c>
      <c r="D1664" s="1" t="s">
        <v>7</v>
      </c>
      <c r="E1664" s="16" t="s">
        <v>2079</v>
      </c>
      <c r="F1664" s="16" t="s">
        <v>2079</v>
      </c>
      <c r="G1664" s="114">
        <v>0</v>
      </c>
      <c r="H1664" s="114">
        <v>0</v>
      </c>
      <c r="I1664" s="16" t="s">
        <v>3</v>
      </c>
      <c r="J1664" s="16" t="s">
        <v>2191</v>
      </c>
      <c r="K1664" s="134" t="s">
        <v>4587</v>
      </c>
      <c r="M1664" s="21" t="s">
        <v>3062</v>
      </c>
      <c r="N1664" s="21" t="s">
        <v>3785</v>
      </c>
      <c r="O1664"/>
      <c r="P1664" t="str">
        <f t="shared" si="186"/>
        <v/>
      </c>
      <c r="Q1664"/>
      <c r="R1664"/>
      <c r="S1664" s="151">
        <f t="shared" si="181"/>
        <v>208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2219</v>
      </c>
      <c r="D1665" s="1" t="s">
        <v>7</v>
      </c>
      <c r="E1665" s="16" t="s">
        <v>2080</v>
      </c>
      <c r="F1665" s="16" t="s">
        <v>2080</v>
      </c>
      <c r="G1665" s="114">
        <v>0</v>
      </c>
      <c r="H1665" s="114">
        <v>0</v>
      </c>
      <c r="I1665" s="16" t="s">
        <v>3</v>
      </c>
      <c r="J1665" s="16" t="s">
        <v>2191</v>
      </c>
      <c r="K1665" s="134" t="s">
        <v>4587</v>
      </c>
      <c r="M1665" s="21" t="s">
        <v>3063</v>
      </c>
      <c r="N1665" s="21" t="s">
        <v>3785</v>
      </c>
      <c r="O1665"/>
      <c r="P1665" t="str">
        <f t="shared" si="186"/>
        <v/>
      </c>
      <c r="Q1665"/>
      <c r="R1665"/>
      <c r="S1665" s="151">
        <f t="shared" si="181"/>
        <v>208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2219</v>
      </c>
      <c r="D1666" s="1" t="s">
        <v>7</v>
      </c>
      <c r="E1666" s="16" t="s">
        <v>2081</v>
      </c>
      <c r="F1666" s="16" t="s">
        <v>2081</v>
      </c>
      <c r="G1666" s="114">
        <v>0</v>
      </c>
      <c r="H1666" s="114">
        <v>0</v>
      </c>
      <c r="I1666" s="16" t="s">
        <v>3</v>
      </c>
      <c r="J1666" s="16" t="s">
        <v>2191</v>
      </c>
      <c r="K1666" s="134" t="s">
        <v>4587</v>
      </c>
      <c r="M1666" s="21" t="s">
        <v>3064</v>
      </c>
      <c r="N1666" s="21" t="s">
        <v>3785</v>
      </c>
      <c r="O1666"/>
      <c r="P1666" t="str">
        <f t="shared" si="186"/>
        <v/>
      </c>
      <c r="Q1666"/>
      <c r="R1666"/>
      <c r="S1666" s="151">
        <f t="shared" si="181"/>
        <v>208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2389</v>
      </c>
      <c r="D1667" s="1" t="s">
        <v>14</v>
      </c>
      <c r="E1667" s="16" t="s">
        <v>425</v>
      </c>
      <c r="F1667" s="16" t="s">
        <v>425</v>
      </c>
      <c r="G1667" s="114">
        <v>0</v>
      </c>
      <c r="H1667" s="114">
        <v>64</v>
      </c>
      <c r="I1667" s="16" t="s">
        <v>3</v>
      </c>
      <c r="J1667" s="16" t="s">
        <v>2191</v>
      </c>
      <c r="K1667" s="134" t="s">
        <v>4587</v>
      </c>
      <c r="M1667" s="21" t="s">
        <v>3065</v>
      </c>
      <c r="N1667" s="21" t="s">
        <v>3785</v>
      </c>
      <c r="O1667"/>
      <c r="P1667" t="str">
        <f t="shared" si="186"/>
        <v/>
      </c>
      <c r="Q1667"/>
      <c r="R1667"/>
      <c r="S1667" s="151">
        <f t="shared" si="181"/>
        <v>209</v>
      </c>
      <c r="T1667" s="3" t="s">
        <v>4571</v>
      </c>
      <c r="U1667" s="114" t="s">
        <v>4460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2390</v>
      </c>
      <c r="D1668" s="1" t="s">
        <v>7</v>
      </c>
      <c r="E1668" s="16" t="s">
        <v>426</v>
      </c>
      <c r="F1668" s="16" t="s">
        <v>426</v>
      </c>
      <c r="G1668" s="114">
        <v>0</v>
      </c>
      <c r="H1668" s="114">
        <v>0</v>
      </c>
      <c r="I1668" s="16" t="s">
        <v>3</v>
      </c>
      <c r="J1668" s="16" t="s">
        <v>2190</v>
      </c>
      <c r="K1668" s="134" t="s">
        <v>4587</v>
      </c>
      <c r="M1668" s="21" t="s">
        <v>3066</v>
      </c>
      <c r="N1668" s="21" t="s">
        <v>3785</v>
      </c>
      <c r="O1668"/>
      <c r="P1668" t="str">
        <f t="shared" si="186"/>
        <v/>
      </c>
      <c r="Q1668"/>
      <c r="R1668"/>
      <c r="S1668" s="151">
        <f t="shared" si="181"/>
        <v>210</v>
      </c>
      <c r="T1668" s="3" t="s">
        <v>4571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3918</v>
      </c>
      <c r="D1669" s="30" t="s">
        <v>7</v>
      </c>
      <c r="E1669" s="16" t="s">
        <v>782</v>
      </c>
      <c r="F1669" s="16" t="s">
        <v>782</v>
      </c>
      <c r="G1669" s="114">
        <v>0</v>
      </c>
      <c r="H1669" s="114">
        <v>0</v>
      </c>
      <c r="I1669" s="16" t="s">
        <v>3</v>
      </c>
      <c r="J1669" s="16" t="s">
        <v>2190</v>
      </c>
      <c r="K1669" s="134" t="s">
        <v>4587</v>
      </c>
      <c r="M1669" s="21" t="s">
        <v>3075</v>
      </c>
      <c r="N1669" s="21" t="s">
        <v>3785</v>
      </c>
      <c r="O1669"/>
      <c r="P1669" t="str">
        <f t="shared" si="186"/>
        <v/>
      </c>
      <c r="Q1669"/>
      <c r="R1669"/>
      <c r="S1669" s="151">
        <f t="shared" si="181"/>
        <v>211</v>
      </c>
      <c r="T1669" s="3" t="s">
        <v>4554</v>
      </c>
      <c r="U1669" s="114"/>
      <c r="V1669" s="120" t="s">
        <v>4462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4084</v>
      </c>
      <c r="D1670" s="1" t="s">
        <v>7</v>
      </c>
      <c r="E1670" s="16" t="s">
        <v>2086</v>
      </c>
      <c r="F1670" s="16" t="s">
        <v>2086</v>
      </c>
      <c r="G1670" s="114">
        <v>0</v>
      </c>
      <c r="H1670" s="114">
        <v>0</v>
      </c>
      <c r="I1670" s="16" t="s">
        <v>3</v>
      </c>
      <c r="J1670" s="16" t="s">
        <v>2190</v>
      </c>
      <c r="K1670" s="134" t="s">
        <v>4587</v>
      </c>
      <c r="M1670" s="21" t="s">
        <v>3076</v>
      </c>
      <c r="N1670" s="21" t="s">
        <v>3785</v>
      </c>
      <c r="O1670"/>
      <c r="P1670" t="str">
        <f t="shared" si="186"/>
        <v/>
      </c>
      <c r="Q1670"/>
      <c r="R1670"/>
      <c r="S1670" s="151">
        <f t="shared" si="181"/>
        <v>212</v>
      </c>
      <c r="T1670" s="3" t="s">
        <v>4554</v>
      </c>
      <c r="U1670" s="114"/>
      <c r="V1670" s="120" t="s">
        <v>4463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4085</v>
      </c>
      <c r="D1671" s="1" t="s">
        <v>7</v>
      </c>
      <c r="E1671" s="16" t="s">
        <v>2087</v>
      </c>
      <c r="F1671" s="16" t="s">
        <v>2087</v>
      </c>
      <c r="G1671" s="114">
        <v>0</v>
      </c>
      <c r="H1671" s="114">
        <v>0</v>
      </c>
      <c r="I1671" s="16" t="s">
        <v>3</v>
      </c>
      <c r="J1671" s="16" t="s">
        <v>2190</v>
      </c>
      <c r="K1671" s="134" t="s">
        <v>4587</v>
      </c>
      <c r="M1671" s="21" t="s">
        <v>3077</v>
      </c>
      <c r="N1671" s="21" t="s">
        <v>3785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213</v>
      </c>
      <c r="T1671" s="3" t="s">
        <v>4554</v>
      </c>
      <c r="U1671" s="114"/>
      <c r="V1671" s="120" t="s">
        <v>4464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2219</v>
      </c>
      <c r="D1672" s="1" t="s">
        <v>7</v>
      </c>
      <c r="E1672" s="16" t="s">
        <v>431</v>
      </c>
      <c r="F1672" s="16" t="s">
        <v>431</v>
      </c>
      <c r="G1672" s="114">
        <v>0</v>
      </c>
      <c r="H1672" s="114">
        <v>0</v>
      </c>
      <c r="I1672" s="16" t="s">
        <v>3</v>
      </c>
      <c r="J1672" s="16" t="s">
        <v>2191</v>
      </c>
      <c r="K1672" s="134" t="s">
        <v>4587</v>
      </c>
      <c r="M1672" s="21" t="s">
        <v>3078</v>
      </c>
      <c r="N1672" s="21" t="s">
        <v>3785</v>
      </c>
      <c r="O1672"/>
      <c r="P1672" t="str">
        <f t="shared" si="186"/>
        <v/>
      </c>
      <c r="Q1672"/>
      <c r="R1672"/>
      <c r="S1672" s="151">
        <f t="shared" si="187"/>
        <v>213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2219</v>
      </c>
      <c r="D1673" s="1" t="s">
        <v>7</v>
      </c>
      <c r="E1673" s="16" t="s">
        <v>434</v>
      </c>
      <c r="F1673" s="16" t="s">
        <v>434</v>
      </c>
      <c r="G1673" s="114">
        <v>0</v>
      </c>
      <c r="H1673" s="114">
        <v>0</v>
      </c>
      <c r="I1673" s="16" t="s">
        <v>3</v>
      </c>
      <c r="J1673" s="16" t="s">
        <v>2191</v>
      </c>
      <c r="K1673" s="134" t="s">
        <v>4587</v>
      </c>
      <c r="M1673" s="21" t="s">
        <v>3082</v>
      </c>
      <c r="N1673" s="21" t="s">
        <v>3785</v>
      </c>
      <c r="O1673"/>
      <c r="P1673" t="str">
        <f t="shared" si="186"/>
        <v/>
      </c>
      <c r="Q1673"/>
      <c r="R1673"/>
      <c r="S1673" s="151">
        <f t="shared" si="187"/>
        <v>213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4284</v>
      </c>
      <c r="D1674" s="1" t="s">
        <v>7</v>
      </c>
      <c r="E1674" s="16" t="s">
        <v>2088</v>
      </c>
      <c r="F1674" s="16" t="s">
        <v>2088</v>
      </c>
      <c r="G1674" s="114">
        <v>0</v>
      </c>
      <c r="H1674" s="114">
        <v>0</v>
      </c>
      <c r="I1674" s="16" t="s">
        <v>3</v>
      </c>
      <c r="J1674" s="16" t="s">
        <v>2190</v>
      </c>
      <c r="K1674" s="134" t="s">
        <v>4587</v>
      </c>
      <c r="M1674" s="21" t="s">
        <v>3083</v>
      </c>
      <c r="N1674" s="21" t="s">
        <v>3785</v>
      </c>
      <c r="O1674"/>
      <c r="P1674" t="str">
        <f t="shared" si="186"/>
        <v/>
      </c>
      <c r="Q1674"/>
      <c r="R1674"/>
      <c r="S1674" s="151">
        <f t="shared" si="187"/>
        <v>214</v>
      </c>
      <c r="T1674" s="3" t="s">
        <v>4573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4302</v>
      </c>
      <c r="D1675" s="30" t="s">
        <v>3857</v>
      </c>
      <c r="E1675" s="16" t="s">
        <v>2089</v>
      </c>
      <c r="F1675" s="16" t="s">
        <v>2089</v>
      </c>
      <c r="G1675" s="114">
        <v>0</v>
      </c>
      <c r="H1675" s="115">
        <v>99</v>
      </c>
      <c r="I1675" s="16" t="s">
        <v>3</v>
      </c>
      <c r="J1675" s="16" t="s">
        <v>2190</v>
      </c>
      <c r="K1675" s="134" t="s">
        <v>4587</v>
      </c>
      <c r="M1675" s="21" t="s">
        <v>3084</v>
      </c>
      <c r="N1675" s="21" t="s">
        <v>3785</v>
      </c>
      <c r="O1675"/>
      <c r="P1675" t="str">
        <f t="shared" si="186"/>
        <v/>
      </c>
      <c r="Q1675"/>
      <c r="R1675"/>
      <c r="S1675" s="151">
        <f t="shared" si="187"/>
        <v>215</v>
      </c>
      <c r="T1675" s="3" t="s">
        <v>4573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2219</v>
      </c>
      <c r="D1676" s="1" t="s">
        <v>7</v>
      </c>
      <c r="E1676" s="16" t="s">
        <v>441</v>
      </c>
      <c r="F1676" s="16" t="s">
        <v>441</v>
      </c>
      <c r="G1676" s="114">
        <v>0</v>
      </c>
      <c r="H1676" s="114">
        <v>0</v>
      </c>
      <c r="I1676" s="16" t="s">
        <v>3</v>
      </c>
      <c r="J1676" s="16" t="s">
        <v>2191</v>
      </c>
      <c r="K1676" s="134" t="s">
        <v>4587</v>
      </c>
      <c r="M1676" s="21" t="s">
        <v>3097</v>
      </c>
      <c r="N1676" s="21" t="s">
        <v>3785</v>
      </c>
      <c r="O1676"/>
      <c r="P1676" t="str">
        <f t="shared" si="186"/>
        <v/>
      </c>
      <c r="Q1676"/>
      <c r="R1676"/>
      <c r="S1676" s="151">
        <f t="shared" si="187"/>
        <v>215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2219</v>
      </c>
      <c r="D1677" s="1" t="s">
        <v>7</v>
      </c>
      <c r="E1677" s="16" t="s">
        <v>443</v>
      </c>
      <c r="F1677" s="16" t="s">
        <v>443</v>
      </c>
      <c r="G1677" s="114">
        <v>0</v>
      </c>
      <c r="H1677" s="114">
        <v>0</v>
      </c>
      <c r="I1677" s="16" t="s">
        <v>3</v>
      </c>
      <c r="J1677" s="16" t="s">
        <v>2191</v>
      </c>
      <c r="K1677" s="134" t="s">
        <v>4587</v>
      </c>
      <c r="M1677" s="21" t="s">
        <v>3100</v>
      </c>
      <c r="N1677" s="21" t="s">
        <v>3785</v>
      </c>
      <c r="O1677"/>
      <c r="P1677" t="str">
        <f t="shared" si="186"/>
        <v/>
      </c>
      <c r="Q1677"/>
      <c r="R1677"/>
      <c r="S1677" s="151">
        <f t="shared" si="187"/>
        <v>215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4157</v>
      </c>
      <c r="D1678" s="36" t="s">
        <v>3101</v>
      </c>
      <c r="E1678" s="16" t="s">
        <v>444</v>
      </c>
      <c r="F1678" s="16" t="s">
        <v>444</v>
      </c>
      <c r="G1678" s="114">
        <v>0</v>
      </c>
      <c r="H1678" s="114">
        <v>0</v>
      </c>
      <c r="I1678" s="16" t="s">
        <v>3</v>
      </c>
      <c r="J1678" s="16" t="s">
        <v>2191</v>
      </c>
      <c r="K1678" s="134" t="s">
        <v>4587</v>
      </c>
      <c r="M1678" s="21" t="s">
        <v>3101</v>
      </c>
      <c r="N1678" s="21" t="s">
        <v>3785</v>
      </c>
      <c r="O1678"/>
      <c r="P1678" t="str">
        <f t="shared" si="186"/>
        <v/>
      </c>
      <c r="Q1678"/>
      <c r="R1678"/>
      <c r="S1678" s="151">
        <f t="shared" si="187"/>
        <v>215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4310</v>
      </c>
      <c r="D1679" s="93" t="s">
        <v>3857</v>
      </c>
      <c r="E1679" s="16" t="s">
        <v>2097</v>
      </c>
      <c r="F1679" s="16" t="s">
        <v>2097</v>
      </c>
      <c r="G1679" s="114">
        <v>0</v>
      </c>
      <c r="H1679" s="146">
        <v>99</v>
      </c>
      <c r="I1679" s="16" t="s">
        <v>3</v>
      </c>
      <c r="J1679" s="16" t="s">
        <v>2190</v>
      </c>
      <c r="K1679" s="134" t="s">
        <v>4587</v>
      </c>
      <c r="M1679" s="21" t="s">
        <v>3102</v>
      </c>
      <c r="N1679" s="21" t="s">
        <v>3785</v>
      </c>
      <c r="O1679"/>
      <c r="P1679" t="str">
        <f t="shared" si="186"/>
        <v/>
      </c>
      <c r="Q1679"/>
      <c r="R1679"/>
      <c r="S1679" s="151">
        <f t="shared" si="187"/>
        <v>216</v>
      </c>
      <c r="T1679" s="3" t="s">
        <v>4573</v>
      </c>
      <c r="U1679" s="116" t="s">
        <v>4460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4311</v>
      </c>
      <c r="D1680" s="93" t="s">
        <v>3857</v>
      </c>
      <c r="E1680" s="16" t="s">
        <v>2098</v>
      </c>
      <c r="F1680" s="16" t="s">
        <v>2098</v>
      </c>
      <c r="G1680" s="114">
        <v>0</v>
      </c>
      <c r="H1680" s="146">
        <v>99</v>
      </c>
      <c r="I1680" s="16" t="s">
        <v>3</v>
      </c>
      <c r="J1680" s="16" t="s">
        <v>2190</v>
      </c>
      <c r="K1680" s="134" t="s">
        <v>4587</v>
      </c>
      <c r="M1680" s="21" t="s">
        <v>3104</v>
      </c>
      <c r="N1680" s="21" t="s">
        <v>3785</v>
      </c>
      <c r="O1680"/>
      <c r="P1680" t="str">
        <f t="shared" si="186"/>
        <v/>
      </c>
      <c r="Q1680"/>
      <c r="R1680"/>
      <c r="S1680" s="151">
        <f t="shared" si="187"/>
        <v>217</v>
      </c>
      <c r="T1680" s="3" t="s">
        <v>4573</v>
      </c>
      <c r="U1680" s="116" t="s">
        <v>4460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4285</v>
      </c>
      <c r="D1681" s="86" t="s">
        <v>3857</v>
      </c>
      <c r="E1681" s="16" t="s">
        <v>2099</v>
      </c>
      <c r="F1681" s="16" t="s">
        <v>2099</v>
      </c>
      <c r="G1681" s="114">
        <v>0</v>
      </c>
      <c r="H1681" s="114">
        <v>99</v>
      </c>
      <c r="I1681" s="16" t="s">
        <v>3</v>
      </c>
      <c r="J1681" s="16" t="s">
        <v>2190</v>
      </c>
      <c r="K1681" s="134" t="s">
        <v>4587</v>
      </c>
      <c r="M1681" s="21" t="s">
        <v>3107</v>
      </c>
      <c r="N1681" s="21" t="s">
        <v>3785</v>
      </c>
      <c r="O1681"/>
      <c r="P1681" t="str">
        <f t="shared" si="186"/>
        <v/>
      </c>
      <c r="Q1681"/>
      <c r="R1681"/>
      <c r="S1681" s="151">
        <f t="shared" si="187"/>
        <v>217</v>
      </c>
      <c r="T1681" s="3"/>
      <c r="U1681" s="115" t="s">
        <v>4453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4446</v>
      </c>
      <c r="D1682" s="71" t="s">
        <v>7</v>
      </c>
      <c r="E1682" s="72" t="s">
        <v>4448</v>
      </c>
      <c r="F1682" s="72" t="s">
        <v>4448</v>
      </c>
      <c r="G1682" s="73">
        <v>0</v>
      </c>
      <c r="H1682" s="73">
        <v>0</v>
      </c>
      <c r="I1682" s="16" t="s">
        <v>3</v>
      </c>
      <c r="J1682" s="16" t="s">
        <v>2190</v>
      </c>
      <c r="K1682" s="134" t="s">
        <v>4587</v>
      </c>
      <c r="M1682" s="75" t="s">
        <v>4450</v>
      </c>
      <c r="N1682" s="75"/>
      <c r="O1682"/>
      <c r="P1682" t="str">
        <f t="shared" si="186"/>
        <v/>
      </c>
      <c r="Q1682"/>
      <c r="R1682"/>
      <c r="S1682" s="151">
        <f t="shared" si="187"/>
        <v>218</v>
      </c>
      <c r="T1682" s="3" t="s">
        <v>4554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4447</v>
      </c>
      <c r="D1683" s="71" t="s">
        <v>7</v>
      </c>
      <c r="E1683" s="72" t="s">
        <v>4449</v>
      </c>
      <c r="F1683" s="72" t="s">
        <v>4449</v>
      </c>
      <c r="G1683" s="73">
        <v>0</v>
      </c>
      <c r="H1683" s="73">
        <v>0</v>
      </c>
      <c r="I1683" s="16" t="s">
        <v>3</v>
      </c>
      <c r="J1683" s="16" t="s">
        <v>2190</v>
      </c>
      <c r="K1683" s="134" t="s">
        <v>4587</v>
      </c>
      <c r="M1683" s="75" t="s">
        <v>4451</v>
      </c>
      <c r="N1683" s="75"/>
      <c r="O1683"/>
      <c r="P1683" t="str">
        <f t="shared" si="186"/>
        <v/>
      </c>
      <c r="Q1683"/>
      <c r="R1683"/>
      <c r="S1683" s="151">
        <f t="shared" si="187"/>
        <v>219</v>
      </c>
      <c r="T1683" s="3" t="s">
        <v>4554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4286</v>
      </c>
      <c r="D1684" s="86" t="s">
        <v>3857</v>
      </c>
      <c r="E1684" s="16" t="s">
        <v>448</v>
      </c>
      <c r="F1684" s="16" t="s">
        <v>448</v>
      </c>
      <c r="G1684" s="114">
        <v>0</v>
      </c>
      <c r="H1684" s="114">
        <v>99</v>
      </c>
      <c r="I1684" s="16" t="s">
        <v>3</v>
      </c>
      <c r="J1684" s="16" t="s">
        <v>2190</v>
      </c>
      <c r="K1684" s="134" t="s">
        <v>4587</v>
      </c>
      <c r="M1684" s="21" t="s">
        <v>3109</v>
      </c>
      <c r="N1684" s="21" t="s">
        <v>3785</v>
      </c>
      <c r="O1684"/>
      <c r="P1684" t="str">
        <f t="shared" si="186"/>
        <v/>
      </c>
      <c r="Q1684"/>
      <c r="R1684"/>
      <c r="S1684" s="151">
        <f t="shared" si="187"/>
        <v>219</v>
      </c>
      <c r="T1684" s="3"/>
      <c r="U1684" s="115" t="s">
        <v>4453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4287</v>
      </c>
      <c r="D1685" s="86" t="s">
        <v>3857</v>
      </c>
      <c r="E1685" s="16" t="s">
        <v>449</v>
      </c>
      <c r="F1685" s="16" t="s">
        <v>449</v>
      </c>
      <c r="G1685" s="114">
        <v>0</v>
      </c>
      <c r="H1685" s="114">
        <v>99</v>
      </c>
      <c r="I1685" s="16" t="s">
        <v>3</v>
      </c>
      <c r="J1685" s="16" t="s">
        <v>2190</v>
      </c>
      <c r="K1685" s="134" t="s">
        <v>4587</v>
      </c>
      <c r="M1685" s="21" t="s">
        <v>3110</v>
      </c>
      <c r="N1685" s="21" t="s">
        <v>3785</v>
      </c>
      <c r="O1685"/>
      <c r="P1685" t="str">
        <f t="shared" si="186"/>
        <v/>
      </c>
      <c r="Q1685"/>
      <c r="R1685"/>
      <c r="S1685" s="151">
        <f t="shared" si="187"/>
        <v>219</v>
      </c>
      <c r="T1685" s="3"/>
      <c r="U1685" s="115" t="s">
        <v>4453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4288</v>
      </c>
      <c r="D1686" s="86" t="s">
        <v>3857</v>
      </c>
      <c r="E1686" s="16" t="s">
        <v>450</v>
      </c>
      <c r="F1686" s="16" t="s">
        <v>450</v>
      </c>
      <c r="G1686" s="114">
        <v>0</v>
      </c>
      <c r="H1686" s="114">
        <v>99</v>
      </c>
      <c r="I1686" s="16" t="s">
        <v>3</v>
      </c>
      <c r="J1686" s="16" t="s">
        <v>2190</v>
      </c>
      <c r="K1686" s="134" t="s">
        <v>4587</v>
      </c>
      <c r="M1686" s="21" t="s">
        <v>3111</v>
      </c>
      <c r="N1686" s="21" t="s">
        <v>3785</v>
      </c>
      <c r="O1686"/>
      <c r="P1686" t="str">
        <f t="shared" si="186"/>
        <v/>
      </c>
      <c r="Q1686"/>
      <c r="R1686"/>
      <c r="S1686" s="151">
        <f t="shared" si="187"/>
        <v>219</v>
      </c>
      <c r="T1686" s="3"/>
      <c r="U1686" s="115" t="s">
        <v>4453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4289</v>
      </c>
      <c r="D1687" s="86" t="s">
        <v>3857</v>
      </c>
      <c r="E1687" s="16" t="s">
        <v>451</v>
      </c>
      <c r="F1687" s="16" t="s">
        <v>451</v>
      </c>
      <c r="G1687" s="114">
        <v>0</v>
      </c>
      <c r="H1687" s="114">
        <v>99</v>
      </c>
      <c r="I1687" s="16" t="s">
        <v>3</v>
      </c>
      <c r="J1687" s="16" t="s">
        <v>2190</v>
      </c>
      <c r="K1687" s="134" t="s">
        <v>4587</v>
      </c>
      <c r="M1687" s="21" t="s">
        <v>3112</v>
      </c>
      <c r="N1687" s="21" t="s">
        <v>3785</v>
      </c>
      <c r="O1687"/>
      <c r="P1687" t="str">
        <f t="shared" si="186"/>
        <v/>
      </c>
      <c r="Q1687"/>
      <c r="R1687"/>
      <c r="S1687" s="151">
        <f t="shared" si="187"/>
        <v>219</v>
      </c>
      <c r="T1687" s="3"/>
      <c r="U1687" s="115" t="s">
        <v>4453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4291</v>
      </c>
      <c r="D1688" s="86" t="s">
        <v>3857</v>
      </c>
      <c r="E1688" s="16" t="s">
        <v>1120</v>
      </c>
      <c r="F1688" s="16" t="s">
        <v>1120</v>
      </c>
      <c r="G1688" s="56">
        <v>0</v>
      </c>
      <c r="H1688" s="56" t="s">
        <v>4292</v>
      </c>
      <c r="I1688" s="16" t="s">
        <v>3</v>
      </c>
      <c r="J1688" s="16" t="s">
        <v>2190</v>
      </c>
      <c r="K1688" s="134" t="s">
        <v>4587</v>
      </c>
      <c r="M1688" s="21" t="s">
        <v>3539</v>
      </c>
      <c r="N1688" s="21" t="s">
        <v>3785</v>
      </c>
      <c r="O1688"/>
      <c r="P1688" t="str">
        <f t="shared" si="186"/>
        <v/>
      </c>
      <c r="Q1688"/>
      <c r="R1688"/>
      <c r="S1688" s="151">
        <f t="shared" si="187"/>
        <v>219</v>
      </c>
      <c r="T1688" s="3"/>
      <c r="U1688" s="115" t="s">
        <v>4453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4290</v>
      </c>
      <c r="D1689" s="86" t="s">
        <v>3857</v>
      </c>
      <c r="E1689" s="16" t="s">
        <v>2101</v>
      </c>
      <c r="F1689" s="16" t="s">
        <v>2101</v>
      </c>
      <c r="G1689" s="114">
        <v>0</v>
      </c>
      <c r="H1689" s="114">
        <v>99</v>
      </c>
      <c r="I1689" s="16" t="s">
        <v>3</v>
      </c>
      <c r="J1689" s="16" t="s">
        <v>2190</v>
      </c>
      <c r="K1689" s="134" t="s">
        <v>4587</v>
      </c>
      <c r="M1689" s="21" t="s">
        <v>3116</v>
      </c>
      <c r="N1689" s="21" t="s">
        <v>3785</v>
      </c>
      <c r="O1689"/>
      <c r="P1689" t="str">
        <f t="shared" si="186"/>
        <v/>
      </c>
      <c r="Q1689"/>
      <c r="R1689"/>
      <c r="S1689" s="151">
        <f t="shared" si="187"/>
        <v>219</v>
      </c>
      <c r="T1689" s="3"/>
      <c r="U1689" s="115" t="s">
        <v>4453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2219</v>
      </c>
      <c r="D1690" s="1" t="s">
        <v>7</v>
      </c>
      <c r="E1690" s="16" t="s">
        <v>2102</v>
      </c>
      <c r="F1690" s="16" t="s">
        <v>2102</v>
      </c>
      <c r="G1690" s="114">
        <v>0</v>
      </c>
      <c r="H1690" s="114">
        <v>0</v>
      </c>
      <c r="I1690" s="16" t="s">
        <v>3</v>
      </c>
      <c r="J1690" s="15" t="s">
        <v>2191</v>
      </c>
      <c r="K1690" s="134" t="s">
        <v>4587</v>
      </c>
      <c r="M1690" s="21" t="s">
        <v>3117</v>
      </c>
      <c r="N1690" s="21" t="s">
        <v>3785</v>
      </c>
      <c r="O1690"/>
      <c r="P1690" t="str">
        <f t="shared" si="186"/>
        <v/>
      </c>
      <c r="Q1690"/>
      <c r="R1690"/>
      <c r="S1690" s="151">
        <f t="shared" si="187"/>
        <v>219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2219</v>
      </c>
      <c r="D1691" s="1" t="s">
        <v>7</v>
      </c>
      <c r="E1691" s="16" t="s">
        <v>2103</v>
      </c>
      <c r="F1691" s="16" t="s">
        <v>2103</v>
      </c>
      <c r="G1691" s="114">
        <v>0</v>
      </c>
      <c r="H1691" s="114">
        <v>0</v>
      </c>
      <c r="I1691" s="16" t="s">
        <v>3</v>
      </c>
      <c r="J1691" s="16" t="s">
        <v>2191</v>
      </c>
      <c r="K1691" s="134" t="s">
        <v>4587</v>
      </c>
      <c r="M1691" s="21" t="s">
        <v>3121</v>
      </c>
      <c r="N1691" s="21" t="s">
        <v>3785</v>
      </c>
      <c r="O1691"/>
      <c r="P1691" t="str">
        <f t="shared" si="186"/>
        <v/>
      </c>
      <c r="Q1691"/>
      <c r="R1691"/>
      <c r="S1691" s="151">
        <f t="shared" si="187"/>
        <v>219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2219</v>
      </c>
      <c r="D1692" s="1" t="s">
        <v>7</v>
      </c>
      <c r="E1692" s="16" t="s">
        <v>2104</v>
      </c>
      <c r="F1692" s="16" t="s">
        <v>2104</v>
      </c>
      <c r="G1692" s="114">
        <v>0</v>
      </c>
      <c r="H1692" s="114">
        <v>0</v>
      </c>
      <c r="I1692" s="16" t="s">
        <v>3</v>
      </c>
      <c r="J1692" s="16" t="s">
        <v>2191</v>
      </c>
      <c r="K1692" s="134" t="s">
        <v>4587</v>
      </c>
      <c r="M1692" s="21" t="s">
        <v>3122</v>
      </c>
      <c r="N1692" s="21" t="s">
        <v>3785</v>
      </c>
      <c r="O1692"/>
      <c r="P1692" t="str">
        <f t="shared" si="186"/>
        <v/>
      </c>
      <c r="Q1692"/>
      <c r="R1692"/>
      <c r="S1692" s="151">
        <f t="shared" si="187"/>
        <v>219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2397</v>
      </c>
      <c r="D1693" s="1" t="s">
        <v>7</v>
      </c>
      <c r="E1693" s="16" t="s">
        <v>2105</v>
      </c>
      <c r="F1693" s="16" t="s">
        <v>2105</v>
      </c>
      <c r="G1693" s="114">
        <v>0</v>
      </c>
      <c r="H1693" s="114">
        <v>0</v>
      </c>
      <c r="I1693" s="16" t="s">
        <v>3</v>
      </c>
      <c r="J1693" s="16" t="s">
        <v>2190</v>
      </c>
      <c r="K1693" s="134" t="s">
        <v>4587</v>
      </c>
      <c r="M1693" s="21" t="s">
        <v>3123</v>
      </c>
      <c r="N1693" s="21" t="s">
        <v>3785</v>
      </c>
      <c r="O1693"/>
      <c r="P1693" t="str">
        <f t="shared" si="186"/>
        <v/>
      </c>
      <c r="Q1693"/>
      <c r="R1693"/>
      <c r="S1693" s="151">
        <f t="shared" si="187"/>
        <v>220</v>
      </c>
      <c r="T1693" s="3" t="s">
        <v>4548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2219</v>
      </c>
      <c r="D1694" s="1" t="s">
        <v>7</v>
      </c>
      <c r="E1694" s="16" t="s">
        <v>2106</v>
      </c>
      <c r="F1694" s="16" t="s">
        <v>2106</v>
      </c>
      <c r="G1694" s="114">
        <v>0</v>
      </c>
      <c r="H1694" s="114">
        <v>0</v>
      </c>
      <c r="I1694" s="27" t="s">
        <v>1</v>
      </c>
      <c r="J1694" s="16" t="s">
        <v>2191</v>
      </c>
      <c r="K1694" s="134" t="s">
        <v>4586</v>
      </c>
      <c r="M1694" s="21" t="s">
        <v>3124</v>
      </c>
      <c r="N1694" s="21" t="s">
        <v>3785</v>
      </c>
      <c r="O1694"/>
      <c r="P1694" t="str">
        <f t="shared" si="186"/>
        <v/>
      </c>
      <c r="Q1694"/>
      <c r="R1694"/>
      <c r="S1694" s="151">
        <f t="shared" si="187"/>
        <v>220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4038</v>
      </c>
      <c r="D1695" s="1" t="s">
        <v>7</v>
      </c>
      <c r="E1695" s="16" t="s">
        <v>2107</v>
      </c>
      <c r="F1695" s="16" t="s">
        <v>2107</v>
      </c>
      <c r="G1695" s="114">
        <v>0</v>
      </c>
      <c r="H1695" s="114">
        <v>0</v>
      </c>
      <c r="I1695" s="16" t="s">
        <v>3</v>
      </c>
      <c r="J1695" s="16" t="s">
        <v>2190</v>
      </c>
      <c r="K1695" s="134" t="s">
        <v>4587</v>
      </c>
      <c r="M1695" s="21" t="s">
        <v>3125</v>
      </c>
      <c r="N1695" s="21" t="s">
        <v>3785</v>
      </c>
      <c r="O1695"/>
      <c r="P1695" t="str">
        <f t="shared" si="186"/>
        <v/>
      </c>
      <c r="Q1695"/>
      <c r="R1695"/>
      <c r="S1695" s="151">
        <f t="shared" si="187"/>
        <v>221</v>
      </c>
      <c r="T1695" s="3" t="s">
        <v>4548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4149</v>
      </c>
      <c r="D1696" s="1" t="s">
        <v>7</v>
      </c>
      <c r="E1696" s="16" t="s">
        <v>623</v>
      </c>
      <c r="F1696" s="16" t="s">
        <v>623</v>
      </c>
      <c r="G1696" s="114">
        <v>0</v>
      </c>
      <c r="H1696" s="114">
        <v>0</v>
      </c>
      <c r="I1696" s="16" t="s">
        <v>3</v>
      </c>
      <c r="J1696" s="16" t="s">
        <v>2191</v>
      </c>
      <c r="K1696" s="134" t="s">
        <v>4587</v>
      </c>
      <c r="M1696" s="21" t="s">
        <v>3126</v>
      </c>
      <c r="N1696" s="21" t="s">
        <v>3785</v>
      </c>
      <c r="O1696"/>
      <c r="P1696" t="str">
        <f t="shared" si="186"/>
        <v/>
      </c>
      <c r="Q1696"/>
      <c r="R1696"/>
      <c r="S1696" s="151">
        <f t="shared" si="187"/>
        <v>221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4150</v>
      </c>
      <c r="D1697" s="1" t="s">
        <v>7</v>
      </c>
      <c r="E1697" s="16" t="s">
        <v>2108</v>
      </c>
      <c r="F1697" s="16" t="s">
        <v>2108</v>
      </c>
      <c r="G1697" s="114">
        <v>0</v>
      </c>
      <c r="H1697" s="114">
        <v>0</v>
      </c>
      <c r="I1697" s="16" t="s">
        <v>3</v>
      </c>
      <c r="J1697" s="16" t="s">
        <v>2191</v>
      </c>
      <c r="K1697" s="134" t="s">
        <v>4587</v>
      </c>
      <c r="M1697" s="21" t="s">
        <v>3128</v>
      </c>
      <c r="N1697" s="21" t="s">
        <v>3785</v>
      </c>
      <c r="O1697"/>
      <c r="P1697" t="str">
        <f t="shared" si="186"/>
        <v/>
      </c>
      <c r="Q1697"/>
      <c r="R1697"/>
      <c r="S1697" s="151">
        <f t="shared" si="187"/>
        <v>221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4151</v>
      </c>
      <c r="D1698" s="1" t="s">
        <v>7</v>
      </c>
      <c r="E1698" s="16" t="s">
        <v>2109</v>
      </c>
      <c r="F1698" s="16" t="s">
        <v>2109</v>
      </c>
      <c r="G1698" s="114">
        <v>0</v>
      </c>
      <c r="H1698" s="114">
        <v>0</v>
      </c>
      <c r="I1698" s="16" t="s">
        <v>3</v>
      </c>
      <c r="J1698" s="16" t="s">
        <v>2191</v>
      </c>
      <c r="K1698" s="134" t="s">
        <v>4587</v>
      </c>
      <c r="M1698" s="21" t="s">
        <v>3129</v>
      </c>
      <c r="N1698" s="21" t="s">
        <v>3785</v>
      </c>
      <c r="O1698"/>
      <c r="P1698" t="str">
        <f t="shared" si="186"/>
        <v/>
      </c>
      <c r="Q1698"/>
      <c r="R1698"/>
      <c r="S1698" s="151">
        <f t="shared" si="187"/>
        <v>221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2219</v>
      </c>
      <c r="D1699" s="1" t="s">
        <v>7</v>
      </c>
      <c r="E1699" s="16" t="s">
        <v>458</v>
      </c>
      <c r="F1699" s="16" t="s">
        <v>458</v>
      </c>
      <c r="G1699" s="114">
        <v>0</v>
      </c>
      <c r="H1699" s="114">
        <v>0</v>
      </c>
      <c r="I1699" s="16" t="s">
        <v>3</v>
      </c>
      <c r="J1699" s="16" t="s">
        <v>2191</v>
      </c>
      <c r="K1699" s="134" t="s">
        <v>4587</v>
      </c>
      <c r="M1699" s="21" t="s">
        <v>3130</v>
      </c>
      <c r="N1699" s="21" t="s">
        <v>3785</v>
      </c>
      <c r="O1699"/>
      <c r="P1699" t="str">
        <f t="shared" si="186"/>
        <v/>
      </c>
      <c r="Q1699"/>
      <c r="R1699"/>
      <c r="S1699" s="151">
        <f t="shared" si="187"/>
        <v>221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2219</v>
      </c>
      <c r="D1700" s="1" t="s">
        <v>7</v>
      </c>
      <c r="E1700" s="16" t="s">
        <v>470</v>
      </c>
      <c r="F1700" s="16" t="s">
        <v>470</v>
      </c>
      <c r="G1700" s="114">
        <v>0</v>
      </c>
      <c r="H1700" s="114">
        <v>0</v>
      </c>
      <c r="I1700" s="16" t="s">
        <v>3</v>
      </c>
      <c r="J1700" s="16" t="s">
        <v>2191</v>
      </c>
      <c r="K1700" s="134" t="s">
        <v>4587</v>
      </c>
      <c r="M1700" s="21" t="s">
        <v>3142</v>
      </c>
      <c r="N1700" s="21" t="s">
        <v>3785</v>
      </c>
      <c r="O1700"/>
      <c r="P1700" t="str">
        <f t="shared" si="186"/>
        <v/>
      </c>
      <c r="Q1700"/>
      <c r="R1700"/>
      <c r="S1700" s="151">
        <f t="shared" si="187"/>
        <v>221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2219</v>
      </c>
      <c r="D1701" s="1" t="s">
        <v>7</v>
      </c>
      <c r="E1701" s="16" t="s">
        <v>2110</v>
      </c>
      <c r="F1701" s="16" t="s">
        <v>2110</v>
      </c>
      <c r="G1701" s="114">
        <v>0</v>
      </c>
      <c r="H1701" s="114">
        <v>0</v>
      </c>
      <c r="I1701" s="16" t="s">
        <v>3</v>
      </c>
      <c r="J1701" s="16" t="s">
        <v>2191</v>
      </c>
      <c r="K1701" s="134" t="s">
        <v>4587</v>
      </c>
      <c r="M1701" s="21" t="s">
        <v>3144</v>
      </c>
      <c r="N1701" s="21" t="s">
        <v>3785</v>
      </c>
      <c r="O1701"/>
      <c r="P1701" t="str">
        <f t="shared" si="186"/>
        <v/>
      </c>
      <c r="Q1701"/>
      <c r="R1701"/>
      <c r="S1701" s="151">
        <f t="shared" si="187"/>
        <v>221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4152</v>
      </c>
      <c r="D1702" s="1" t="s">
        <v>7</v>
      </c>
      <c r="E1702" s="16" t="s">
        <v>641</v>
      </c>
      <c r="F1702" s="16" t="s">
        <v>641</v>
      </c>
      <c r="G1702" s="114">
        <v>0</v>
      </c>
      <c r="H1702" s="114">
        <v>0</v>
      </c>
      <c r="I1702" s="16" t="s">
        <v>3</v>
      </c>
      <c r="J1702" s="16" t="s">
        <v>2191</v>
      </c>
      <c r="K1702" s="134" t="s">
        <v>4587</v>
      </c>
      <c r="M1702" s="21" t="s">
        <v>3145</v>
      </c>
      <c r="N1702" s="21" t="s">
        <v>3785</v>
      </c>
      <c r="O1702"/>
      <c r="P1702" t="str">
        <f t="shared" si="186"/>
        <v/>
      </c>
      <c r="Q1702"/>
      <c r="R1702"/>
      <c r="S1702" s="151">
        <f t="shared" si="187"/>
        <v>221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4153</v>
      </c>
      <c r="D1703" s="1" t="s">
        <v>7</v>
      </c>
      <c r="E1703" s="16" t="s">
        <v>2112</v>
      </c>
      <c r="F1703" s="16" t="s">
        <v>2112</v>
      </c>
      <c r="G1703" s="114">
        <v>0</v>
      </c>
      <c r="H1703" s="114">
        <v>0</v>
      </c>
      <c r="I1703" s="16" t="s">
        <v>3</v>
      </c>
      <c r="J1703" s="16" t="s">
        <v>2191</v>
      </c>
      <c r="K1703" s="134" t="s">
        <v>4587</v>
      </c>
      <c r="M1703" s="21" t="s">
        <v>3152</v>
      </c>
      <c r="N1703" s="21" t="s">
        <v>3785</v>
      </c>
      <c r="O1703"/>
      <c r="P1703" t="str">
        <f t="shared" si="186"/>
        <v/>
      </c>
      <c r="Q1703"/>
      <c r="R1703"/>
      <c r="S1703" s="151">
        <f t="shared" si="187"/>
        <v>221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2400</v>
      </c>
      <c r="D1704" s="1" t="s">
        <v>7</v>
      </c>
      <c r="E1704" s="16" t="s">
        <v>2119</v>
      </c>
      <c r="F1704" s="16" t="s">
        <v>2119</v>
      </c>
      <c r="G1704" s="114">
        <v>0</v>
      </c>
      <c r="H1704" s="114">
        <v>0</v>
      </c>
      <c r="I1704" s="16" t="s">
        <v>3</v>
      </c>
      <c r="J1704" s="16" t="s">
        <v>2190</v>
      </c>
      <c r="K1704" s="134" t="s">
        <v>4587</v>
      </c>
      <c r="M1704" s="21" t="s">
        <v>3164</v>
      </c>
      <c r="N1704" s="21" t="s">
        <v>3785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222</v>
      </c>
      <c r="T1704" s="3" t="s">
        <v>4548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2219</v>
      </c>
      <c r="D1705" s="1" t="s">
        <v>7</v>
      </c>
      <c r="E1705" s="33" t="s">
        <v>1093</v>
      </c>
      <c r="F1705" s="33" t="s">
        <v>1093</v>
      </c>
      <c r="G1705" s="114">
        <v>0</v>
      </c>
      <c r="H1705" s="114">
        <v>0</v>
      </c>
      <c r="I1705" s="33" t="s">
        <v>3</v>
      </c>
      <c r="J1705" s="16" t="s">
        <v>2191</v>
      </c>
      <c r="K1705" s="134" t="s">
        <v>4587</v>
      </c>
      <c r="M1705" s="21" t="s">
        <v>3863</v>
      </c>
      <c r="N1705" s="21" t="s">
        <v>3785</v>
      </c>
      <c r="O1705"/>
      <c r="P1705" t="str">
        <f t="shared" si="192"/>
        <v/>
      </c>
      <c r="Q1705"/>
      <c r="R1705"/>
      <c r="S1705" s="151">
        <f t="shared" si="187"/>
        <v>222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4024</v>
      </c>
      <c r="D1706" s="39" t="s">
        <v>7</v>
      </c>
      <c r="E1706" s="40" t="s">
        <v>4026</v>
      </c>
      <c r="F1706" s="40" t="s">
        <v>4026</v>
      </c>
      <c r="G1706" s="114">
        <v>0</v>
      </c>
      <c r="H1706" s="114">
        <v>0</v>
      </c>
      <c r="I1706" s="16" t="s">
        <v>3</v>
      </c>
      <c r="J1706" s="16" t="s">
        <v>2190</v>
      </c>
      <c r="K1706" s="134" t="s">
        <v>4587</v>
      </c>
      <c r="L1706" s="41"/>
      <c r="M1706" s="42" t="s">
        <v>4028</v>
      </c>
      <c r="N1706" s="42" t="s">
        <v>3785</v>
      </c>
      <c r="O1706"/>
      <c r="P1706" t="str">
        <f t="shared" si="192"/>
        <v/>
      </c>
      <c r="Q1706"/>
      <c r="R1706"/>
      <c r="S1706" s="151">
        <f t="shared" si="187"/>
        <v>223</v>
      </c>
      <c r="T1706" s="3" t="s">
        <v>4571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4025</v>
      </c>
      <c r="D1707" s="39" t="s">
        <v>7</v>
      </c>
      <c r="E1707" s="40" t="s">
        <v>4027</v>
      </c>
      <c r="F1707" s="40" t="s">
        <v>4027</v>
      </c>
      <c r="G1707" s="56">
        <v>0</v>
      </c>
      <c r="H1707" s="56">
        <v>0</v>
      </c>
      <c r="I1707" s="16" t="s">
        <v>3</v>
      </c>
      <c r="J1707" s="16" t="s">
        <v>2190</v>
      </c>
      <c r="K1707" s="134" t="s">
        <v>4587</v>
      </c>
      <c r="L1707" s="41"/>
      <c r="M1707" s="42" t="s">
        <v>4029</v>
      </c>
      <c r="N1707" s="42" t="s">
        <v>3785</v>
      </c>
      <c r="O1707"/>
      <c r="P1707" t="str">
        <f t="shared" si="192"/>
        <v/>
      </c>
      <c r="Q1707"/>
      <c r="R1707"/>
      <c r="S1707" s="151">
        <f t="shared" si="187"/>
        <v>224</v>
      </c>
      <c r="T1707" s="3" t="s">
        <v>4571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2401</v>
      </c>
      <c r="D1708" s="1" t="s">
        <v>7</v>
      </c>
      <c r="E1708" s="16" t="s">
        <v>483</v>
      </c>
      <c r="F1708" s="16" t="s">
        <v>483</v>
      </c>
      <c r="G1708" s="56">
        <v>0</v>
      </c>
      <c r="H1708" s="56">
        <v>0</v>
      </c>
      <c r="I1708" s="16" t="s">
        <v>3</v>
      </c>
      <c r="J1708" s="16" t="s">
        <v>2190</v>
      </c>
      <c r="K1708" s="134" t="s">
        <v>4587</v>
      </c>
      <c r="M1708" s="21" t="s">
        <v>3171</v>
      </c>
      <c r="N1708" s="21" t="s">
        <v>3785</v>
      </c>
      <c r="O1708"/>
      <c r="P1708" t="str">
        <f t="shared" si="192"/>
        <v/>
      </c>
      <c r="Q1708"/>
      <c r="R1708"/>
      <c r="S1708" s="151">
        <f t="shared" si="187"/>
        <v>225</v>
      </c>
      <c r="T1708" s="3" t="s">
        <v>4548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2219</v>
      </c>
      <c r="D1709" s="1" t="s">
        <v>7</v>
      </c>
      <c r="E1709" s="16" t="s">
        <v>2125</v>
      </c>
      <c r="F1709" s="16" t="s">
        <v>2125</v>
      </c>
      <c r="G1709" s="56">
        <v>0</v>
      </c>
      <c r="H1709" s="56">
        <v>0</v>
      </c>
      <c r="I1709" s="16" t="s">
        <v>3</v>
      </c>
      <c r="J1709" s="16" t="s">
        <v>2191</v>
      </c>
      <c r="K1709" s="134" t="s">
        <v>4587</v>
      </c>
      <c r="M1709" s="21" t="s">
        <v>3173</v>
      </c>
      <c r="N1709" s="21" t="s">
        <v>3785</v>
      </c>
      <c r="O1709"/>
      <c r="P1709" t="str">
        <f t="shared" si="192"/>
        <v/>
      </c>
      <c r="Q1709"/>
      <c r="R1709"/>
      <c r="S1709" s="151">
        <f t="shared" si="187"/>
        <v>225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2219</v>
      </c>
      <c r="D1710" s="1" t="s">
        <v>7</v>
      </c>
      <c r="E1710" s="16" t="s">
        <v>491</v>
      </c>
      <c r="F1710" s="16" t="s">
        <v>491</v>
      </c>
      <c r="G1710" s="56">
        <v>0</v>
      </c>
      <c r="H1710" s="56">
        <v>0</v>
      </c>
      <c r="I1710" s="16" t="s">
        <v>3</v>
      </c>
      <c r="J1710" s="16" t="s">
        <v>2191</v>
      </c>
      <c r="K1710" s="134" t="s">
        <v>4587</v>
      </c>
      <c r="M1710" s="21" t="s">
        <v>3175</v>
      </c>
      <c r="N1710" s="21" t="s">
        <v>3785</v>
      </c>
      <c r="O1710"/>
      <c r="P1710" t="str">
        <f t="shared" si="192"/>
        <v/>
      </c>
      <c r="Q1710"/>
      <c r="R1710"/>
      <c r="S1710" s="151">
        <f t="shared" si="187"/>
        <v>225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2407</v>
      </c>
      <c r="D1711" s="1" t="s">
        <v>1332</v>
      </c>
      <c r="E1711" s="16" t="s">
        <v>2127</v>
      </c>
      <c r="F1711" s="16" t="s">
        <v>2127</v>
      </c>
      <c r="G1711" s="56">
        <v>0</v>
      </c>
      <c r="H1711" s="56">
        <v>0</v>
      </c>
      <c r="I1711" s="16" t="s">
        <v>3</v>
      </c>
      <c r="J1711" s="16" t="s">
        <v>2190</v>
      </c>
      <c r="K1711" s="134" t="s">
        <v>4587</v>
      </c>
      <c r="M1711" s="21" t="s">
        <v>3176</v>
      </c>
      <c r="N1711" s="21" t="s">
        <v>3785</v>
      </c>
      <c r="O1711"/>
      <c r="P1711" t="str">
        <f t="shared" si="192"/>
        <v/>
      </c>
      <c r="Q1711"/>
      <c r="R1711"/>
      <c r="S1711" s="151">
        <f t="shared" si="187"/>
        <v>226</v>
      </c>
      <c r="T1711" s="3" t="s">
        <v>4547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2407</v>
      </c>
      <c r="D1712" s="1" t="s">
        <v>1333</v>
      </c>
      <c r="E1712" s="16" t="s">
        <v>492</v>
      </c>
      <c r="F1712" s="16" t="s">
        <v>492</v>
      </c>
      <c r="G1712" s="56">
        <v>0</v>
      </c>
      <c r="H1712" s="56">
        <v>0</v>
      </c>
      <c r="I1712" s="16" t="s">
        <v>3</v>
      </c>
      <c r="J1712" s="16" t="s">
        <v>2190</v>
      </c>
      <c r="K1712" s="134" t="s">
        <v>4587</v>
      </c>
      <c r="M1712" s="21" t="s">
        <v>3177</v>
      </c>
      <c r="N1712" s="21" t="s">
        <v>3785</v>
      </c>
      <c r="O1712"/>
      <c r="P1712" t="str">
        <f t="shared" si="192"/>
        <v/>
      </c>
      <c r="Q1712"/>
      <c r="R1712"/>
      <c r="S1712" s="151">
        <f t="shared" si="187"/>
        <v>227</v>
      </c>
      <c r="T1712" s="3" t="s">
        <v>4547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2407</v>
      </c>
      <c r="D1713" s="1" t="s">
        <v>1334</v>
      </c>
      <c r="E1713" s="16" t="s">
        <v>493</v>
      </c>
      <c r="F1713" s="16" t="s">
        <v>493</v>
      </c>
      <c r="G1713" s="56">
        <v>0</v>
      </c>
      <c r="H1713" s="56">
        <v>0</v>
      </c>
      <c r="I1713" s="16" t="s">
        <v>3</v>
      </c>
      <c r="J1713" s="16" t="s">
        <v>2190</v>
      </c>
      <c r="K1713" s="134" t="s">
        <v>4587</v>
      </c>
      <c r="M1713" s="21" t="s">
        <v>3178</v>
      </c>
      <c r="N1713" s="21" t="s">
        <v>3785</v>
      </c>
      <c r="O1713"/>
      <c r="P1713" t="str">
        <f t="shared" si="192"/>
        <v/>
      </c>
      <c r="Q1713"/>
      <c r="R1713"/>
      <c r="S1713" s="151">
        <f t="shared" si="187"/>
        <v>228</v>
      </c>
      <c r="T1713" s="3" t="s">
        <v>4547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2219</v>
      </c>
      <c r="D1714" s="1" t="s">
        <v>7</v>
      </c>
      <c r="E1714" s="16" t="s">
        <v>2128</v>
      </c>
      <c r="F1714" s="16" t="s">
        <v>494</v>
      </c>
      <c r="G1714" s="56">
        <v>0</v>
      </c>
      <c r="H1714" s="56">
        <v>0</v>
      </c>
      <c r="I1714" s="16" t="s">
        <v>3</v>
      </c>
      <c r="J1714" s="16" t="s">
        <v>2190</v>
      </c>
      <c r="K1714" s="134" t="s">
        <v>4587</v>
      </c>
      <c r="M1714" s="21" t="s">
        <v>3179</v>
      </c>
      <c r="N1714" s="21" t="s">
        <v>3785</v>
      </c>
      <c r="O1714"/>
      <c r="P1714" t="str">
        <f t="shared" si="192"/>
        <v>NOT EQUAL</v>
      </c>
      <c r="Q1714"/>
      <c r="R1714"/>
      <c r="S1714" s="151">
        <f t="shared" si="187"/>
        <v>229</v>
      </c>
      <c r="T1714" s="3" t="s">
        <v>4547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2219</v>
      </c>
      <c r="D1715" s="51" t="s">
        <v>4104</v>
      </c>
      <c r="E1715" s="16" t="s">
        <v>2129</v>
      </c>
      <c r="F1715" s="16" t="s">
        <v>495</v>
      </c>
      <c r="G1715" s="56">
        <v>0</v>
      </c>
      <c r="H1715" s="56">
        <v>0</v>
      </c>
      <c r="I1715" s="16" t="s">
        <v>3</v>
      </c>
      <c r="J1715" s="16" t="s">
        <v>2191</v>
      </c>
      <c r="K1715" s="134" t="s">
        <v>4587</v>
      </c>
      <c r="L1715" s="1" t="s">
        <v>1095</v>
      </c>
      <c r="M1715" s="21" t="s">
        <v>3180</v>
      </c>
      <c r="N1715" s="21" t="s">
        <v>3785</v>
      </c>
      <c r="O1715"/>
      <c r="P1715" t="str">
        <f t="shared" si="192"/>
        <v/>
      </c>
      <c r="Q1715"/>
      <c r="R1715"/>
      <c r="S1715" s="151">
        <f t="shared" si="187"/>
        <v>230</v>
      </c>
      <c r="T1715" s="3" t="s">
        <v>4547</v>
      </c>
      <c r="U1715" s="114" t="s">
        <v>4460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2408</v>
      </c>
      <c r="D1716" s="1" t="s">
        <v>496</v>
      </c>
      <c r="E1716" s="16" t="s">
        <v>497</v>
      </c>
      <c r="F1716" s="16" t="s">
        <v>2130</v>
      </c>
      <c r="G1716" s="114">
        <v>2</v>
      </c>
      <c r="H1716" s="114">
        <v>16</v>
      </c>
      <c r="I1716" s="16" t="s">
        <v>3</v>
      </c>
      <c r="J1716" s="16" t="s">
        <v>2191</v>
      </c>
      <c r="K1716" s="134" t="s">
        <v>4587</v>
      </c>
      <c r="M1716" s="21" t="s">
        <v>3181</v>
      </c>
      <c r="N1716" s="21" t="s">
        <v>3767</v>
      </c>
      <c r="O1716"/>
      <c r="P1716" t="str">
        <f t="shared" si="192"/>
        <v>NOT EQUAL</v>
      </c>
      <c r="Q1716"/>
      <c r="R1716"/>
      <c r="S1716" s="151">
        <f t="shared" si="187"/>
        <v>231</v>
      </c>
      <c r="T1716" s="3" t="s">
        <v>4547</v>
      </c>
      <c r="U1716" s="114" t="s">
        <v>4460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2407</v>
      </c>
      <c r="D1717" s="1" t="s">
        <v>1339</v>
      </c>
      <c r="E1717" s="16" t="s">
        <v>498</v>
      </c>
      <c r="F1717" s="16" t="s">
        <v>498</v>
      </c>
      <c r="G1717" s="114">
        <v>0</v>
      </c>
      <c r="H1717" s="114">
        <v>0</v>
      </c>
      <c r="I1717" s="16" t="s">
        <v>3</v>
      </c>
      <c r="J1717" s="16" t="s">
        <v>2190</v>
      </c>
      <c r="K1717" s="134" t="s">
        <v>4587</v>
      </c>
      <c r="M1717" s="21" t="s">
        <v>3182</v>
      </c>
      <c r="N1717" s="21" t="s">
        <v>3785</v>
      </c>
      <c r="O1717"/>
      <c r="P1717" t="str">
        <f t="shared" si="192"/>
        <v/>
      </c>
      <c r="Q1717"/>
      <c r="R1717"/>
      <c r="S1717" s="151">
        <f t="shared" si="187"/>
        <v>232</v>
      </c>
      <c r="T1717" s="3" t="s">
        <v>4547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4140</v>
      </c>
      <c r="D1718" s="51" t="s">
        <v>4104</v>
      </c>
      <c r="E1718" s="33" t="s">
        <v>4542</v>
      </c>
      <c r="F1718" s="33" t="s">
        <v>4544</v>
      </c>
      <c r="G1718" s="114">
        <v>0</v>
      </c>
      <c r="H1718" s="114">
        <v>0</v>
      </c>
      <c r="I1718" s="16" t="s">
        <v>1</v>
      </c>
      <c r="J1718" s="16" t="s">
        <v>2190</v>
      </c>
      <c r="K1718" s="134" t="s">
        <v>4587</v>
      </c>
      <c r="L1718" s="1" t="s">
        <v>3808</v>
      </c>
      <c r="M1718" s="21" t="s">
        <v>3183</v>
      </c>
      <c r="N1718" s="21" t="s">
        <v>3785</v>
      </c>
      <c r="O1718"/>
      <c r="P1718" t="str">
        <f t="shared" si="192"/>
        <v>NOT EQUAL</v>
      </c>
      <c r="Q1718"/>
      <c r="R1718"/>
      <c r="S1718" s="151">
        <f t="shared" si="187"/>
        <v>232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2407</v>
      </c>
      <c r="D1719" s="1" t="s">
        <v>1341</v>
      </c>
      <c r="E1719" s="16" t="s">
        <v>2132</v>
      </c>
      <c r="F1719" s="16" t="s">
        <v>2132</v>
      </c>
      <c r="G1719" s="114">
        <v>0</v>
      </c>
      <c r="H1719" s="114">
        <v>0</v>
      </c>
      <c r="I1719" s="16" t="s">
        <v>3</v>
      </c>
      <c r="J1719" s="16" t="s">
        <v>2190</v>
      </c>
      <c r="K1719" s="134" t="s">
        <v>4587</v>
      </c>
      <c r="M1719" s="21" t="s">
        <v>3184</v>
      </c>
      <c r="N1719" s="21" t="s">
        <v>3785</v>
      </c>
      <c r="O1719"/>
      <c r="P1719" t="str">
        <f t="shared" si="192"/>
        <v/>
      </c>
      <c r="Q1719"/>
      <c r="R1719"/>
      <c r="S1719" s="151">
        <f t="shared" si="187"/>
        <v>233</v>
      </c>
      <c r="T1719" s="133" t="s">
        <v>4547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3821</v>
      </c>
      <c r="D1720" s="1" t="s">
        <v>7</v>
      </c>
      <c r="E1720" s="16" t="s">
        <v>2133</v>
      </c>
      <c r="F1720" s="16" t="s">
        <v>494</v>
      </c>
      <c r="G1720" s="114">
        <v>0</v>
      </c>
      <c r="H1720" s="114">
        <v>0</v>
      </c>
      <c r="I1720" s="16" t="s">
        <v>3</v>
      </c>
      <c r="J1720" s="16" t="s">
        <v>2190</v>
      </c>
      <c r="K1720" s="134" t="s">
        <v>4587</v>
      </c>
      <c r="M1720" s="21" t="s">
        <v>3185</v>
      </c>
      <c r="N1720" s="21" t="s">
        <v>3785</v>
      </c>
      <c r="O1720"/>
      <c r="P1720" t="str">
        <f t="shared" si="192"/>
        <v>NOT EQUAL</v>
      </c>
      <c r="Q1720"/>
      <c r="R1720"/>
      <c r="S1720" s="151">
        <f t="shared" si="187"/>
        <v>234</v>
      </c>
      <c r="T1720" s="3" t="s">
        <v>4573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4141</v>
      </c>
      <c r="D1721" s="51" t="s">
        <v>4104</v>
      </c>
      <c r="E1721" s="33" t="s">
        <v>4543</v>
      </c>
      <c r="F1721" s="33" t="s">
        <v>4545</v>
      </c>
      <c r="G1721" s="114">
        <v>0</v>
      </c>
      <c r="H1721" s="114">
        <v>0</v>
      </c>
      <c r="I1721" s="16" t="s">
        <v>1</v>
      </c>
      <c r="J1721" s="16" t="s">
        <v>2190</v>
      </c>
      <c r="K1721" s="134" t="s">
        <v>4587</v>
      </c>
      <c r="L1721" s="1" t="s">
        <v>3809</v>
      </c>
      <c r="M1721" s="21" t="s">
        <v>3186</v>
      </c>
      <c r="N1721" s="21" t="s">
        <v>3785</v>
      </c>
      <c r="O1721"/>
      <c r="P1721" t="str">
        <f t="shared" si="192"/>
        <v>NOT EQUAL</v>
      </c>
      <c r="Q1721"/>
      <c r="R1721"/>
      <c r="S1721" s="151">
        <f t="shared" si="187"/>
        <v>234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2409</v>
      </c>
      <c r="D1722" s="1" t="s">
        <v>7</v>
      </c>
      <c r="E1722" s="16" t="s">
        <v>499</v>
      </c>
      <c r="F1722" s="16" t="s">
        <v>499</v>
      </c>
      <c r="G1722" s="114">
        <v>0</v>
      </c>
      <c r="H1722" s="114">
        <v>0</v>
      </c>
      <c r="I1722" s="16" t="s">
        <v>3</v>
      </c>
      <c r="J1722" s="16" t="s">
        <v>2190</v>
      </c>
      <c r="K1722" s="134" t="s">
        <v>4587</v>
      </c>
      <c r="M1722" s="21" t="s">
        <v>3187</v>
      </c>
      <c r="N1722" s="21" t="s">
        <v>3785</v>
      </c>
      <c r="O1722"/>
      <c r="P1722" t="str">
        <f t="shared" si="192"/>
        <v/>
      </c>
      <c r="Q1722"/>
      <c r="R1722"/>
      <c r="S1722" s="151">
        <f t="shared" si="187"/>
        <v>235</v>
      </c>
      <c r="T1722" s="133" t="s">
        <v>4547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4348</v>
      </c>
      <c r="D1723" s="1" t="s">
        <v>4349</v>
      </c>
      <c r="E1723" s="16" t="s">
        <v>987</v>
      </c>
      <c r="F1723" s="16" t="s">
        <v>987</v>
      </c>
      <c r="G1723" s="114">
        <v>0</v>
      </c>
      <c r="H1723" s="114">
        <v>0</v>
      </c>
      <c r="I1723" s="16" t="s">
        <v>3</v>
      </c>
      <c r="J1723" s="16" t="s">
        <v>2190</v>
      </c>
      <c r="K1723" s="134" t="s">
        <v>4587</v>
      </c>
      <c r="M1723" s="21" t="s">
        <v>3190</v>
      </c>
      <c r="N1723" s="21" t="s">
        <v>3785</v>
      </c>
      <c r="O1723"/>
      <c r="P1723" t="str">
        <f t="shared" si="192"/>
        <v/>
      </c>
      <c r="Q1723"/>
      <c r="R1723"/>
      <c r="S1723" s="151">
        <f t="shared" si="187"/>
        <v>236</v>
      </c>
      <c r="T1723" s="3" t="s">
        <v>4573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4034</v>
      </c>
      <c r="D1724" s="1" t="s">
        <v>7</v>
      </c>
      <c r="E1724" s="16" t="s">
        <v>2135</v>
      </c>
      <c r="F1724" s="16" t="s">
        <v>2135</v>
      </c>
      <c r="G1724" s="114">
        <v>0</v>
      </c>
      <c r="H1724" s="114">
        <v>0</v>
      </c>
      <c r="I1724" s="16" t="s">
        <v>3</v>
      </c>
      <c r="J1724" s="16" t="s">
        <v>2190</v>
      </c>
      <c r="K1724" s="134" t="s">
        <v>4587</v>
      </c>
      <c r="M1724" s="21" t="s">
        <v>3191</v>
      </c>
      <c r="N1724" s="21" t="s">
        <v>3785</v>
      </c>
      <c r="O1724"/>
      <c r="P1724" t="str">
        <f t="shared" si="192"/>
        <v/>
      </c>
      <c r="Q1724"/>
      <c r="R1724"/>
      <c r="S1724" s="151">
        <f t="shared" si="187"/>
        <v>237</v>
      </c>
      <c r="T1724" s="3" t="s">
        <v>4575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4035</v>
      </c>
      <c r="D1725" s="1" t="s">
        <v>7</v>
      </c>
      <c r="E1725" s="16" t="s">
        <v>502</v>
      </c>
      <c r="F1725" s="16" t="s">
        <v>502</v>
      </c>
      <c r="G1725" s="114">
        <v>0</v>
      </c>
      <c r="H1725" s="114">
        <v>0</v>
      </c>
      <c r="I1725" s="16" t="s">
        <v>3</v>
      </c>
      <c r="J1725" s="16" t="s">
        <v>2190</v>
      </c>
      <c r="K1725" s="134" t="s">
        <v>4587</v>
      </c>
      <c r="M1725" s="21" t="s">
        <v>3192</v>
      </c>
      <c r="N1725" s="21" t="s">
        <v>3785</v>
      </c>
      <c r="O1725"/>
      <c r="P1725" t="str">
        <f t="shared" si="192"/>
        <v/>
      </c>
      <c r="Q1725"/>
      <c r="R1725"/>
      <c r="S1725" s="151">
        <f t="shared" si="187"/>
        <v>238</v>
      </c>
      <c r="T1725" s="3" t="s">
        <v>4575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4036</v>
      </c>
      <c r="D1726" s="1" t="s">
        <v>7</v>
      </c>
      <c r="E1726" s="16" t="s">
        <v>503</v>
      </c>
      <c r="F1726" s="16" t="s">
        <v>503</v>
      </c>
      <c r="G1726" s="114">
        <v>0</v>
      </c>
      <c r="H1726" s="114">
        <v>0</v>
      </c>
      <c r="I1726" s="16" t="s">
        <v>3</v>
      </c>
      <c r="J1726" s="16" t="s">
        <v>2190</v>
      </c>
      <c r="K1726" s="134" t="s">
        <v>4587</v>
      </c>
      <c r="M1726" s="21" t="s">
        <v>3193</v>
      </c>
      <c r="N1726" s="21" t="s">
        <v>3785</v>
      </c>
      <c r="O1726"/>
      <c r="P1726" t="str">
        <f t="shared" si="192"/>
        <v/>
      </c>
      <c r="Q1726"/>
      <c r="R1726"/>
      <c r="S1726" s="151">
        <f t="shared" si="187"/>
        <v>239</v>
      </c>
      <c r="T1726" s="3" t="s">
        <v>4575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4039</v>
      </c>
      <c r="D1727" s="1" t="s">
        <v>7</v>
      </c>
      <c r="E1727" s="16" t="s">
        <v>2136</v>
      </c>
      <c r="F1727" s="16" t="s">
        <v>2136</v>
      </c>
      <c r="G1727" s="114">
        <v>0</v>
      </c>
      <c r="H1727" s="114">
        <v>0</v>
      </c>
      <c r="I1727" s="16" t="s">
        <v>3</v>
      </c>
      <c r="J1727" s="16" t="s">
        <v>2190</v>
      </c>
      <c r="K1727" s="134" t="s">
        <v>4587</v>
      </c>
      <c r="M1727" s="21" t="s">
        <v>3194</v>
      </c>
      <c r="N1727" s="21" t="s">
        <v>3785</v>
      </c>
      <c r="O1727"/>
      <c r="P1727" t="str">
        <f t="shared" si="192"/>
        <v/>
      </c>
      <c r="Q1727"/>
      <c r="R1727"/>
      <c r="S1727" s="151">
        <f t="shared" si="187"/>
        <v>240</v>
      </c>
      <c r="T1727" s="133" t="s">
        <v>4576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4040</v>
      </c>
      <c r="D1728" s="1" t="s">
        <v>7</v>
      </c>
      <c r="E1728" s="16" t="s">
        <v>504</v>
      </c>
      <c r="F1728" s="16" t="s">
        <v>504</v>
      </c>
      <c r="G1728" s="114">
        <v>0</v>
      </c>
      <c r="H1728" s="114">
        <v>0</v>
      </c>
      <c r="I1728" s="16" t="s">
        <v>3</v>
      </c>
      <c r="J1728" s="16" t="s">
        <v>2190</v>
      </c>
      <c r="K1728" s="134" t="s">
        <v>4587</v>
      </c>
      <c r="M1728" s="21" t="s">
        <v>3195</v>
      </c>
      <c r="N1728" s="21" t="s">
        <v>3785</v>
      </c>
      <c r="O1728"/>
      <c r="P1728" t="str">
        <f t="shared" si="192"/>
        <v/>
      </c>
      <c r="Q1728"/>
      <c r="R1728"/>
      <c r="S1728" s="151">
        <f t="shared" si="187"/>
        <v>241</v>
      </c>
      <c r="T1728" s="3" t="s">
        <v>4575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2219</v>
      </c>
      <c r="D1729" s="1" t="s">
        <v>7</v>
      </c>
      <c r="E1729" s="16" t="s">
        <v>506</v>
      </c>
      <c r="F1729" s="16" t="s">
        <v>506</v>
      </c>
      <c r="G1729" s="114">
        <v>0</v>
      </c>
      <c r="H1729" s="114">
        <v>0</v>
      </c>
      <c r="I1729" s="16" t="s">
        <v>3</v>
      </c>
      <c r="J1729" s="16" t="s">
        <v>2191</v>
      </c>
      <c r="K1729" s="134" t="s">
        <v>4587</v>
      </c>
      <c r="M1729" s="21" t="s">
        <v>3197</v>
      </c>
      <c r="N1729" s="21" t="s">
        <v>3785</v>
      </c>
      <c r="O1729"/>
      <c r="P1729" t="str">
        <f t="shared" si="192"/>
        <v/>
      </c>
      <c r="Q1729"/>
      <c r="R1729"/>
      <c r="S1729" s="151">
        <f t="shared" si="187"/>
        <v>241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2219</v>
      </c>
      <c r="D1730" s="1" t="s">
        <v>7</v>
      </c>
      <c r="E1730" s="16" t="s">
        <v>510</v>
      </c>
      <c r="F1730" s="16" t="s">
        <v>510</v>
      </c>
      <c r="G1730" s="114">
        <v>0</v>
      </c>
      <c r="H1730" s="114">
        <v>0</v>
      </c>
      <c r="I1730" s="16" t="s">
        <v>3</v>
      </c>
      <c r="J1730" s="16" t="s">
        <v>2191</v>
      </c>
      <c r="K1730" s="134" t="s">
        <v>4587</v>
      </c>
      <c r="M1730" s="21" t="s">
        <v>3201</v>
      </c>
      <c r="N1730" s="21" t="s">
        <v>3785</v>
      </c>
      <c r="O1730"/>
      <c r="P1730" t="str">
        <f t="shared" si="192"/>
        <v/>
      </c>
      <c r="Q1730"/>
      <c r="R1730"/>
      <c r="S1730" s="151">
        <f t="shared" si="187"/>
        <v>241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2219</v>
      </c>
      <c r="D1731" s="1" t="s">
        <v>7</v>
      </c>
      <c r="E1731" s="16" t="s">
        <v>2137</v>
      </c>
      <c r="F1731" s="16" t="s">
        <v>2137</v>
      </c>
      <c r="G1731" s="114">
        <v>0</v>
      </c>
      <c r="H1731" s="114">
        <v>0</v>
      </c>
      <c r="I1731" s="16" t="s">
        <v>3</v>
      </c>
      <c r="J1731" s="16" t="s">
        <v>2191</v>
      </c>
      <c r="K1731" s="134" t="s">
        <v>4587</v>
      </c>
      <c r="M1731" s="21" t="s">
        <v>3202</v>
      </c>
      <c r="N1731" s="21" t="s">
        <v>3785</v>
      </c>
      <c r="O1731"/>
      <c r="P1731" t="str">
        <f t="shared" si="192"/>
        <v/>
      </c>
      <c r="Q1731"/>
      <c r="R1731"/>
      <c r="S1731" s="151">
        <f t="shared" si="187"/>
        <v>241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2411</v>
      </c>
      <c r="D1732" s="51" t="s">
        <v>4104</v>
      </c>
      <c r="E1732" s="16" t="s">
        <v>511</v>
      </c>
      <c r="F1732" s="16" t="s">
        <v>511</v>
      </c>
      <c r="G1732" s="114">
        <v>0</v>
      </c>
      <c r="H1732" s="114">
        <v>0</v>
      </c>
      <c r="I1732" s="16" t="s">
        <v>3</v>
      </c>
      <c r="J1732" s="16" t="s">
        <v>2190</v>
      </c>
      <c r="K1732" s="134" t="s">
        <v>4587</v>
      </c>
      <c r="L1732" s="1" t="s">
        <v>20</v>
      </c>
      <c r="M1732" s="21" t="s">
        <v>3204</v>
      </c>
      <c r="N1732" s="21" t="s">
        <v>3785</v>
      </c>
      <c r="O1732"/>
      <c r="P1732" t="str">
        <f t="shared" si="192"/>
        <v/>
      </c>
      <c r="Q1732"/>
      <c r="R1732"/>
      <c r="S1732" s="151">
        <f t="shared" si="187"/>
        <v>242</v>
      </c>
      <c r="T1732" s="3" t="s">
        <v>4574</v>
      </c>
      <c r="U1732" s="114"/>
      <c r="V1732" s="114" t="s">
        <v>4455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2219</v>
      </c>
      <c r="D1733" s="1" t="s">
        <v>7</v>
      </c>
      <c r="E1733" s="16" t="s">
        <v>2139</v>
      </c>
      <c r="F1733" s="16" t="s">
        <v>2139</v>
      </c>
      <c r="G1733" s="114">
        <v>0</v>
      </c>
      <c r="H1733" s="114">
        <v>0</v>
      </c>
      <c r="I1733" s="16" t="s">
        <v>3</v>
      </c>
      <c r="J1733" s="16" t="s">
        <v>2191</v>
      </c>
      <c r="K1733" s="134" t="s">
        <v>4587</v>
      </c>
      <c r="M1733" s="21" t="s">
        <v>3205</v>
      </c>
      <c r="N1733" s="21" t="s">
        <v>3785</v>
      </c>
      <c r="O1733"/>
      <c r="P1733" t="str">
        <f t="shared" si="192"/>
        <v/>
      </c>
      <c r="Q1733"/>
      <c r="R1733"/>
      <c r="S1733" s="151">
        <f t="shared" si="187"/>
        <v>242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2219</v>
      </c>
      <c r="D1734" s="1" t="s">
        <v>7</v>
      </c>
      <c r="E1734" s="16" t="s">
        <v>2140</v>
      </c>
      <c r="F1734" s="16" t="s">
        <v>2140</v>
      </c>
      <c r="G1734" s="114">
        <v>0</v>
      </c>
      <c r="H1734" s="114">
        <v>0</v>
      </c>
      <c r="I1734" s="16" t="s">
        <v>3</v>
      </c>
      <c r="J1734" s="16" t="s">
        <v>2191</v>
      </c>
      <c r="K1734" s="134" t="s">
        <v>4587</v>
      </c>
      <c r="M1734" s="21" t="s">
        <v>3206</v>
      </c>
      <c r="N1734" s="21" t="s">
        <v>3785</v>
      </c>
      <c r="O1734"/>
      <c r="P1734" t="str">
        <f t="shared" si="192"/>
        <v/>
      </c>
      <c r="Q1734"/>
      <c r="R1734"/>
      <c r="S1734" s="151">
        <f t="shared" si="187"/>
        <v>242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4117</v>
      </c>
      <c r="D1735" s="51" t="s">
        <v>4104</v>
      </c>
      <c r="E1735" s="16" t="s">
        <v>512</v>
      </c>
      <c r="F1735" s="16" t="s">
        <v>512</v>
      </c>
      <c r="G1735" s="114">
        <v>0</v>
      </c>
      <c r="H1735" s="114">
        <v>0</v>
      </c>
      <c r="I1735" s="16" t="s">
        <v>3</v>
      </c>
      <c r="J1735" s="17" t="s">
        <v>2190</v>
      </c>
      <c r="K1735" s="134" t="s">
        <v>4587</v>
      </c>
      <c r="M1735" s="21" t="s">
        <v>3207</v>
      </c>
      <c r="N1735" s="21" t="s">
        <v>3785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243</v>
      </c>
      <c r="T1735" s="3" t="s">
        <v>4552</v>
      </c>
      <c r="U1735" s="114"/>
      <c r="V1735" s="114" t="s">
        <v>4457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2254</v>
      </c>
      <c r="D1736" s="1" t="s">
        <v>1339</v>
      </c>
      <c r="E1736" s="16" t="s">
        <v>513</v>
      </c>
      <c r="F1736" s="16" t="s">
        <v>513</v>
      </c>
      <c r="G1736" s="114">
        <v>0</v>
      </c>
      <c r="H1736" s="114">
        <v>0</v>
      </c>
      <c r="I1736" s="16" t="s">
        <v>3</v>
      </c>
      <c r="J1736" s="16" t="s">
        <v>2190</v>
      </c>
      <c r="K1736" s="134" t="s">
        <v>4587</v>
      </c>
      <c r="M1736" s="21" t="s">
        <v>3208</v>
      </c>
      <c r="N1736" s="21" t="s">
        <v>3785</v>
      </c>
      <c r="O1736"/>
      <c r="P1736" t="str">
        <f t="shared" si="192"/>
        <v/>
      </c>
      <c r="Q1736"/>
      <c r="R1736"/>
      <c r="S1736" s="151">
        <f t="shared" si="193"/>
        <v>244</v>
      </c>
      <c r="T1736" s="3" t="s">
        <v>4548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2219</v>
      </c>
      <c r="D1737" s="1" t="s">
        <v>7</v>
      </c>
      <c r="E1737" s="16" t="s">
        <v>2141</v>
      </c>
      <c r="F1737" s="16" t="s">
        <v>2141</v>
      </c>
      <c r="G1737" s="114">
        <v>0</v>
      </c>
      <c r="H1737" s="114">
        <v>0</v>
      </c>
      <c r="I1737" s="16" t="s">
        <v>3</v>
      </c>
      <c r="J1737" s="16" t="s">
        <v>2191</v>
      </c>
      <c r="K1737" s="134" t="s">
        <v>4587</v>
      </c>
      <c r="M1737" s="21" t="s">
        <v>3210</v>
      </c>
      <c r="N1737" s="21" t="s">
        <v>3785</v>
      </c>
      <c r="O1737"/>
      <c r="P1737" t="str">
        <f t="shared" si="192"/>
        <v/>
      </c>
      <c r="Q1737"/>
      <c r="R1737"/>
      <c r="S1737" s="151">
        <f t="shared" si="193"/>
        <v>244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2219</v>
      </c>
      <c r="D1738" s="1" t="s">
        <v>7</v>
      </c>
      <c r="E1738" s="16" t="s">
        <v>516</v>
      </c>
      <c r="F1738" s="16" t="s">
        <v>516</v>
      </c>
      <c r="G1738" s="114">
        <v>0</v>
      </c>
      <c r="H1738" s="114">
        <v>0</v>
      </c>
      <c r="I1738" s="16" t="s">
        <v>3</v>
      </c>
      <c r="J1738" s="16" t="s">
        <v>2191</v>
      </c>
      <c r="K1738" s="134" t="s">
        <v>4587</v>
      </c>
      <c r="M1738" s="21" t="s">
        <v>3211</v>
      </c>
      <c r="N1738" s="21" t="s">
        <v>3785</v>
      </c>
      <c r="O1738"/>
      <c r="P1738" t="str">
        <f t="shared" si="192"/>
        <v/>
      </c>
      <c r="Q1738"/>
      <c r="R1738"/>
      <c r="S1738" s="151">
        <f t="shared" si="193"/>
        <v>244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2219</v>
      </c>
      <c r="D1739" s="1" t="s">
        <v>7</v>
      </c>
      <c r="E1739" s="16" t="s">
        <v>517</v>
      </c>
      <c r="F1739" s="16" t="s">
        <v>517</v>
      </c>
      <c r="G1739" s="114">
        <v>0</v>
      </c>
      <c r="H1739" s="114">
        <v>0</v>
      </c>
      <c r="I1739" s="16" t="s">
        <v>3</v>
      </c>
      <c r="J1739" s="16" t="s">
        <v>2191</v>
      </c>
      <c r="K1739" s="134" t="s">
        <v>4587</v>
      </c>
      <c r="M1739" s="21" t="s">
        <v>3212</v>
      </c>
      <c r="N1739" s="21" t="s">
        <v>3785</v>
      </c>
      <c r="O1739"/>
      <c r="P1739" t="str">
        <f t="shared" si="192"/>
        <v/>
      </c>
      <c r="Q1739"/>
      <c r="R1739"/>
      <c r="S1739" s="151">
        <f t="shared" si="193"/>
        <v>244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2219</v>
      </c>
      <c r="D1740" s="1" t="s">
        <v>7</v>
      </c>
      <c r="E1740" s="16" t="s">
        <v>2142</v>
      </c>
      <c r="F1740" s="16" t="s">
        <v>2142</v>
      </c>
      <c r="G1740" s="114">
        <v>0</v>
      </c>
      <c r="H1740" s="114">
        <v>0</v>
      </c>
      <c r="I1740" s="16" t="s">
        <v>3</v>
      </c>
      <c r="J1740" s="16" t="s">
        <v>2191</v>
      </c>
      <c r="K1740" s="134" t="s">
        <v>4587</v>
      </c>
      <c r="M1740" s="21" t="s">
        <v>3213</v>
      </c>
      <c r="N1740" s="21" t="s">
        <v>3785</v>
      </c>
      <c r="O1740"/>
      <c r="P1740" t="str">
        <f t="shared" si="192"/>
        <v/>
      </c>
      <c r="Q1740"/>
      <c r="R1740"/>
      <c r="S1740" s="151">
        <f t="shared" si="193"/>
        <v>244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2219</v>
      </c>
      <c r="D1741" s="1" t="s">
        <v>7</v>
      </c>
      <c r="E1741" s="16" t="s">
        <v>518</v>
      </c>
      <c r="F1741" s="16" t="s">
        <v>518</v>
      </c>
      <c r="G1741" s="114">
        <v>0</v>
      </c>
      <c r="H1741" s="114">
        <v>0</v>
      </c>
      <c r="I1741" s="16" t="s">
        <v>3</v>
      </c>
      <c r="J1741" s="16" t="s">
        <v>2191</v>
      </c>
      <c r="K1741" s="134" t="s">
        <v>4587</v>
      </c>
      <c r="M1741" s="21" t="s">
        <v>3214</v>
      </c>
      <c r="N1741" s="21" t="s">
        <v>3785</v>
      </c>
      <c r="O1741"/>
      <c r="P1741" t="str">
        <f t="shared" si="192"/>
        <v/>
      </c>
      <c r="Q1741"/>
      <c r="R1741"/>
      <c r="S1741" s="151">
        <f t="shared" si="193"/>
        <v>244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2219</v>
      </c>
      <c r="D1742" s="1" t="s">
        <v>7</v>
      </c>
      <c r="E1742" s="16" t="s">
        <v>519</v>
      </c>
      <c r="F1742" s="16" t="s">
        <v>519</v>
      </c>
      <c r="G1742" s="114">
        <v>0</v>
      </c>
      <c r="H1742" s="114">
        <v>0</v>
      </c>
      <c r="I1742" s="16" t="s">
        <v>3</v>
      </c>
      <c r="J1742" s="16" t="s">
        <v>2191</v>
      </c>
      <c r="K1742" s="134" t="s">
        <v>4587</v>
      </c>
      <c r="M1742" s="21" t="s">
        <v>3215</v>
      </c>
      <c r="N1742" s="21" t="s">
        <v>3785</v>
      </c>
      <c r="O1742"/>
      <c r="P1742" t="str">
        <f t="shared" si="192"/>
        <v/>
      </c>
      <c r="Q1742"/>
      <c r="R1742"/>
      <c r="S1742" s="151">
        <f t="shared" si="193"/>
        <v>244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2219</v>
      </c>
      <c r="D1743" s="1" t="s">
        <v>7</v>
      </c>
      <c r="E1743" s="16" t="s">
        <v>2143</v>
      </c>
      <c r="F1743" s="16" t="s">
        <v>2143</v>
      </c>
      <c r="G1743" s="114">
        <v>0</v>
      </c>
      <c r="H1743" s="114">
        <v>0</v>
      </c>
      <c r="I1743" s="16" t="s">
        <v>3</v>
      </c>
      <c r="J1743" s="16" t="s">
        <v>2191</v>
      </c>
      <c r="K1743" s="134" t="s">
        <v>4587</v>
      </c>
      <c r="M1743" s="21" t="s">
        <v>3216</v>
      </c>
      <c r="N1743" s="21" t="s">
        <v>3785</v>
      </c>
      <c r="O1743"/>
      <c r="P1743" t="str">
        <f t="shared" si="192"/>
        <v/>
      </c>
      <c r="Q1743"/>
      <c r="R1743"/>
      <c r="S1743" s="151">
        <f t="shared" si="193"/>
        <v>244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2219</v>
      </c>
      <c r="D1744" s="1" t="s">
        <v>7</v>
      </c>
      <c r="E1744" s="16" t="s">
        <v>520</v>
      </c>
      <c r="F1744" s="16" t="s">
        <v>520</v>
      </c>
      <c r="G1744" s="114">
        <v>0</v>
      </c>
      <c r="H1744" s="114">
        <v>0</v>
      </c>
      <c r="I1744" s="16" t="s">
        <v>3</v>
      </c>
      <c r="J1744" s="16" t="s">
        <v>2191</v>
      </c>
      <c r="K1744" s="134" t="s">
        <v>4587</v>
      </c>
      <c r="L1744" s="151"/>
      <c r="M1744" s="21" t="s">
        <v>3217</v>
      </c>
      <c r="N1744" s="21" t="s">
        <v>3785</v>
      </c>
      <c r="O1744"/>
      <c r="P1744" t="str">
        <f t="shared" si="192"/>
        <v/>
      </c>
      <c r="Q1744"/>
      <c r="R1744"/>
      <c r="S1744" s="151">
        <f t="shared" si="193"/>
        <v>244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3999</v>
      </c>
      <c r="D1745" s="51" t="s">
        <v>4111</v>
      </c>
      <c r="E1745" s="16" t="s">
        <v>2144</v>
      </c>
      <c r="F1745" s="16" t="s">
        <v>2144</v>
      </c>
      <c r="G1745" s="114">
        <v>0</v>
      </c>
      <c r="H1745" s="114">
        <v>0</v>
      </c>
      <c r="I1745" s="16" t="s">
        <v>3</v>
      </c>
      <c r="J1745" s="16" t="s">
        <v>2191</v>
      </c>
      <c r="K1745" s="134" t="s">
        <v>4587</v>
      </c>
      <c r="M1745" s="21" t="s">
        <v>3218</v>
      </c>
      <c r="N1745" s="21" t="s">
        <v>3785</v>
      </c>
      <c r="O1745"/>
      <c r="P1745" t="str">
        <f t="shared" si="192"/>
        <v/>
      </c>
      <c r="Q1745"/>
      <c r="R1745"/>
      <c r="S1745" s="151">
        <f t="shared" si="193"/>
        <v>244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2219</v>
      </c>
      <c r="D1746" s="1" t="s">
        <v>7</v>
      </c>
      <c r="E1746" s="16" t="s">
        <v>2145</v>
      </c>
      <c r="F1746" s="16" t="s">
        <v>2145</v>
      </c>
      <c r="G1746" s="114">
        <v>0</v>
      </c>
      <c r="H1746" s="114">
        <v>0</v>
      </c>
      <c r="I1746" s="16" t="s">
        <v>3</v>
      </c>
      <c r="J1746" s="16" t="s">
        <v>2191</v>
      </c>
      <c r="K1746" s="134" t="s">
        <v>4587</v>
      </c>
      <c r="M1746" s="21" t="s">
        <v>3219</v>
      </c>
      <c r="N1746" s="21" t="s">
        <v>3785</v>
      </c>
      <c r="O1746"/>
      <c r="P1746" t="str">
        <f t="shared" si="192"/>
        <v/>
      </c>
      <c r="Q1746"/>
      <c r="R1746"/>
      <c r="S1746" s="151">
        <f t="shared" si="193"/>
        <v>244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2219</v>
      </c>
      <c r="D1747" s="1" t="s">
        <v>7</v>
      </c>
      <c r="E1747" s="16" t="s">
        <v>521</v>
      </c>
      <c r="F1747" s="16" t="s">
        <v>521</v>
      </c>
      <c r="G1747" s="114">
        <v>0</v>
      </c>
      <c r="H1747" s="114">
        <v>0</v>
      </c>
      <c r="I1747" s="16" t="s">
        <v>3</v>
      </c>
      <c r="J1747" s="16" t="s">
        <v>2191</v>
      </c>
      <c r="K1747" s="134" t="s">
        <v>4587</v>
      </c>
      <c r="L1747" s="151"/>
      <c r="M1747" s="21" t="s">
        <v>3220</v>
      </c>
      <c r="N1747" s="21" t="s">
        <v>3785</v>
      </c>
      <c r="O1747"/>
      <c r="P1747" t="str">
        <f t="shared" si="192"/>
        <v/>
      </c>
      <c r="Q1747"/>
      <c r="R1747"/>
      <c r="S1747" s="151">
        <f t="shared" si="193"/>
        <v>244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2219</v>
      </c>
      <c r="D1748" s="1" t="s">
        <v>7</v>
      </c>
      <c r="E1748" s="16" t="s">
        <v>2146</v>
      </c>
      <c r="F1748" s="16" t="s">
        <v>2146</v>
      </c>
      <c r="G1748" s="114">
        <v>0</v>
      </c>
      <c r="H1748" s="114">
        <v>0</v>
      </c>
      <c r="I1748" s="16" t="s">
        <v>3</v>
      </c>
      <c r="J1748" s="16" t="s">
        <v>2191</v>
      </c>
      <c r="K1748" s="134" t="s">
        <v>4587</v>
      </c>
      <c r="M1748" s="21" t="s">
        <v>3221</v>
      </c>
      <c r="N1748" s="21" t="s">
        <v>3785</v>
      </c>
      <c r="O1748"/>
      <c r="P1748" t="str">
        <f t="shared" si="192"/>
        <v/>
      </c>
      <c r="Q1748"/>
      <c r="R1748"/>
      <c r="S1748" s="151">
        <f t="shared" si="193"/>
        <v>244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2219</v>
      </c>
      <c r="D1749" s="1" t="s">
        <v>7</v>
      </c>
      <c r="E1749" s="16" t="s">
        <v>2147</v>
      </c>
      <c r="F1749" s="16" t="s">
        <v>2147</v>
      </c>
      <c r="G1749" s="114">
        <v>0</v>
      </c>
      <c r="H1749" s="114">
        <v>0</v>
      </c>
      <c r="I1749" s="16" t="s">
        <v>3</v>
      </c>
      <c r="J1749" s="16" t="s">
        <v>2191</v>
      </c>
      <c r="K1749" s="134" t="s">
        <v>4587</v>
      </c>
      <c r="M1749" s="21" t="s">
        <v>3222</v>
      </c>
      <c r="N1749" s="21" t="s">
        <v>3785</v>
      </c>
      <c r="O1749"/>
      <c r="P1749" t="str">
        <f t="shared" si="192"/>
        <v/>
      </c>
      <c r="Q1749"/>
      <c r="R1749"/>
      <c r="S1749" s="151">
        <f t="shared" si="193"/>
        <v>244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2219</v>
      </c>
      <c r="D1750" s="1" t="s">
        <v>7</v>
      </c>
      <c r="E1750" s="16" t="s">
        <v>2148</v>
      </c>
      <c r="F1750" s="16" t="s">
        <v>2148</v>
      </c>
      <c r="G1750" s="114">
        <v>0</v>
      </c>
      <c r="H1750" s="114">
        <v>0</v>
      </c>
      <c r="I1750" s="16" t="s">
        <v>3</v>
      </c>
      <c r="J1750" s="16" t="s">
        <v>2191</v>
      </c>
      <c r="K1750" s="134" t="s">
        <v>4587</v>
      </c>
      <c r="M1750" s="21" t="s">
        <v>3223</v>
      </c>
      <c r="N1750" s="21" t="s">
        <v>3785</v>
      </c>
      <c r="O1750"/>
      <c r="P1750" t="str">
        <f t="shared" si="192"/>
        <v/>
      </c>
      <c r="Q1750"/>
      <c r="R1750"/>
      <c r="S1750" s="151">
        <f t="shared" si="193"/>
        <v>244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244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2413</v>
      </c>
      <c r="D1752" s="1" t="s">
        <v>7</v>
      </c>
      <c r="E1752" s="16" t="s">
        <v>2154</v>
      </c>
      <c r="F1752" s="16" t="s">
        <v>2154</v>
      </c>
      <c r="G1752" s="56">
        <v>0</v>
      </c>
      <c r="H1752" s="56">
        <v>0</v>
      </c>
      <c r="I1752" s="16" t="s">
        <v>3</v>
      </c>
      <c r="J1752" s="16" t="s">
        <v>2191</v>
      </c>
      <c r="K1752" s="134" t="s">
        <v>4586</v>
      </c>
      <c r="L1752" s="1" t="s">
        <v>3795</v>
      </c>
      <c r="M1752" s="21" t="s">
        <v>3262</v>
      </c>
      <c r="N1752" s="21" t="s">
        <v>3785</v>
      </c>
      <c r="O1752"/>
      <c r="P1752" t="str">
        <f t="shared" si="192"/>
        <v/>
      </c>
      <c r="Q1752"/>
      <c r="R1752"/>
      <c r="S1752" s="151">
        <f t="shared" si="193"/>
        <v>244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244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4436</v>
      </c>
      <c r="D1754" s="1" t="s">
        <v>7</v>
      </c>
      <c r="E1754" s="16" t="s">
        <v>4103</v>
      </c>
      <c r="F1754" s="16" t="s">
        <v>991</v>
      </c>
      <c r="G1754" s="56">
        <v>0</v>
      </c>
      <c r="H1754" s="56">
        <v>0</v>
      </c>
      <c r="I1754" s="16" t="s">
        <v>3</v>
      </c>
      <c r="J1754" s="16" t="s">
        <v>2191</v>
      </c>
      <c r="K1754" s="134" t="s">
        <v>4586</v>
      </c>
      <c r="M1754" s="21" t="s">
        <v>3467</v>
      </c>
      <c r="N1754" s="21" t="s">
        <v>3785</v>
      </c>
      <c r="O1754"/>
      <c r="P1754" t="str">
        <f t="shared" si="192"/>
        <v>NOT EQUAL</v>
      </c>
      <c r="Q1754"/>
      <c r="R1754"/>
      <c r="S1754" s="151">
        <f t="shared" si="193"/>
        <v>244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2219</v>
      </c>
      <c r="D1755" s="53" t="s">
        <v>4104</v>
      </c>
      <c r="E1755" s="49" t="s">
        <v>1079</v>
      </c>
      <c r="F1755" s="49" t="s">
        <v>1079</v>
      </c>
      <c r="G1755" s="60">
        <v>0</v>
      </c>
      <c r="H1755" s="60">
        <v>0</v>
      </c>
      <c r="I1755" s="16" t="s">
        <v>1</v>
      </c>
      <c r="J1755" s="16" t="s">
        <v>2191</v>
      </c>
      <c r="K1755" s="134" t="s">
        <v>4586</v>
      </c>
      <c r="L1755" s="1" t="s">
        <v>1080</v>
      </c>
      <c r="M1755" s="21" t="s">
        <v>1782</v>
      </c>
      <c r="N1755" s="21" t="s">
        <v>3785</v>
      </c>
      <c r="O1755"/>
      <c r="P1755" t="str">
        <f t="shared" si="192"/>
        <v/>
      </c>
      <c r="Q1755"/>
      <c r="R1755"/>
      <c r="S1755" s="151">
        <f t="shared" si="193"/>
        <v>244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2219</v>
      </c>
      <c r="D1756" s="1" t="s">
        <v>7</v>
      </c>
      <c r="E1756" s="49" t="s">
        <v>378</v>
      </c>
      <c r="F1756" s="49" t="s">
        <v>378</v>
      </c>
      <c r="G1756" s="60">
        <v>0</v>
      </c>
      <c r="H1756" s="60">
        <v>0</v>
      </c>
      <c r="I1756" s="16" t="s">
        <v>1</v>
      </c>
      <c r="J1756" s="16" t="s">
        <v>2191</v>
      </c>
      <c r="K1756" s="134" t="s">
        <v>4586</v>
      </c>
      <c r="M1756" s="21" t="s">
        <v>3468</v>
      </c>
      <c r="N1756" s="21" t="s">
        <v>3785</v>
      </c>
      <c r="O1756"/>
      <c r="P1756" t="str">
        <f t="shared" si="192"/>
        <v/>
      </c>
      <c r="Q1756"/>
      <c r="R1756"/>
      <c r="S1756" s="151">
        <f t="shared" si="193"/>
        <v>244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2219</v>
      </c>
      <c r="D1757" s="1" t="s">
        <v>7</v>
      </c>
      <c r="E1757" s="16" t="s">
        <v>595</v>
      </c>
      <c r="F1757" s="16" t="s">
        <v>1081</v>
      </c>
      <c r="G1757" s="56">
        <v>0</v>
      </c>
      <c r="H1757" s="56">
        <v>0</v>
      </c>
      <c r="I1757" s="16" t="s">
        <v>1</v>
      </c>
      <c r="J1757" s="16" t="s">
        <v>2191</v>
      </c>
      <c r="K1757" s="134" t="s">
        <v>4586</v>
      </c>
      <c r="M1757" s="21" t="s">
        <v>3469</v>
      </c>
      <c r="N1757" s="21" t="s">
        <v>3785</v>
      </c>
      <c r="O1757"/>
      <c r="P1757" t="str">
        <f t="shared" si="192"/>
        <v>NOT EQUAL</v>
      </c>
      <c r="Q1757"/>
      <c r="R1757"/>
      <c r="S1757" s="151">
        <f t="shared" si="193"/>
        <v>244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2219</v>
      </c>
      <c r="D1758" s="1" t="s">
        <v>7</v>
      </c>
      <c r="E1758" s="16" t="s">
        <v>595</v>
      </c>
      <c r="F1758" s="16" t="s">
        <v>1082</v>
      </c>
      <c r="G1758" s="56">
        <v>0</v>
      </c>
      <c r="H1758" s="56">
        <v>0</v>
      </c>
      <c r="I1758" s="16" t="s">
        <v>1</v>
      </c>
      <c r="J1758" s="16" t="s">
        <v>2191</v>
      </c>
      <c r="K1758" s="134" t="s">
        <v>4586</v>
      </c>
      <c r="M1758" s="21" t="s">
        <v>3470</v>
      </c>
      <c r="N1758" s="21" t="s">
        <v>3785</v>
      </c>
      <c r="O1758"/>
      <c r="P1758" t="str">
        <f t="shared" si="192"/>
        <v>NOT EQUAL</v>
      </c>
      <c r="Q1758"/>
      <c r="R1758"/>
      <c r="S1758" s="151">
        <f t="shared" si="193"/>
        <v>244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2219</v>
      </c>
      <c r="D1759" s="1" t="s">
        <v>7</v>
      </c>
      <c r="E1759" s="16" t="s">
        <v>595</v>
      </c>
      <c r="F1759" s="16" t="s">
        <v>1083</v>
      </c>
      <c r="G1759" s="56">
        <v>0</v>
      </c>
      <c r="H1759" s="56">
        <v>0</v>
      </c>
      <c r="I1759" s="16" t="s">
        <v>1</v>
      </c>
      <c r="J1759" s="16" t="s">
        <v>2191</v>
      </c>
      <c r="K1759" s="134" t="s">
        <v>4586</v>
      </c>
      <c r="M1759" s="21" t="s">
        <v>3471</v>
      </c>
      <c r="N1759" s="21" t="s">
        <v>3785</v>
      </c>
      <c r="O1759"/>
      <c r="P1759" t="str">
        <f t="shared" si="192"/>
        <v>NOT EQUAL</v>
      </c>
      <c r="Q1759"/>
      <c r="R1759"/>
      <c r="S1759" s="151">
        <f t="shared" si="193"/>
        <v>244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2268</v>
      </c>
      <c r="D1760" s="36" t="s">
        <v>4159</v>
      </c>
      <c r="E1760" s="49" t="s">
        <v>1087</v>
      </c>
      <c r="F1760" s="49" t="s">
        <v>1087</v>
      </c>
      <c r="G1760" s="60">
        <v>0</v>
      </c>
      <c r="H1760" s="60">
        <v>0</v>
      </c>
      <c r="I1760" s="16" t="s">
        <v>1</v>
      </c>
      <c r="J1760" s="16" t="s">
        <v>2191</v>
      </c>
      <c r="K1760" s="134" t="s">
        <v>4586</v>
      </c>
      <c r="M1760" s="21" t="s">
        <v>1778</v>
      </c>
      <c r="N1760" s="21" t="s">
        <v>3785</v>
      </c>
      <c r="O1760"/>
      <c r="P1760" t="str">
        <f t="shared" si="192"/>
        <v/>
      </c>
      <c r="Q1760"/>
      <c r="R1760"/>
      <c r="S1760" s="151">
        <f t="shared" si="193"/>
        <v>244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4099</v>
      </c>
      <c r="D1761" s="1" t="s">
        <v>7</v>
      </c>
      <c r="E1761" s="16" t="s">
        <v>1088</v>
      </c>
      <c r="F1761" s="16" t="s">
        <v>1088</v>
      </c>
      <c r="G1761" s="56">
        <v>0</v>
      </c>
      <c r="H1761" s="56">
        <v>0</v>
      </c>
      <c r="I1761" s="16" t="s">
        <v>1</v>
      </c>
      <c r="J1761" s="16" t="s">
        <v>2191</v>
      </c>
      <c r="K1761" s="134" t="s">
        <v>4586</v>
      </c>
      <c r="L1761" s="1"/>
      <c r="M1761" s="21" t="s">
        <v>1779</v>
      </c>
      <c r="N1761" s="21" t="s">
        <v>3785</v>
      </c>
      <c r="O1761"/>
      <c r="P1761" t="str">
        <f t="shared" si="192"/>
        <v/>
      </c>
      <c r="Q1761"/>
      <c r="R1761"/>
      <c r="S1761" s="151">
        <f t="shared" si="193"/>
        <v>245</v>
      </c>
      <c r="T1761" s="3" t="s">
        <v>4552</v>
      </c>
      <c r="U1761" s="114" t="s">
        <v>4460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2219</v>
      </c>
      <c r="D1762" s="1" t="s">
        <v>7</v>
      </c>
      <c r="E1762" s="16" t="s">
        <v>595</v>
      </c>
      <c r="F1762" s="16" t="s">
        <v>575</v>
      </c>
      <c r="G1762" s="56">
        <v>0</v>
      </c>
      <c r="H1762" s="56">
        <v>0</v>
      </c>
      <c r="I1762" s="16" t="s">
        <v>1</v>
      </c>
      <c r="J1762" s="16" t="s">
        <v>2191</v>
      </c>
      <c r="K1762" s="134" t="s">
        <v>4586</v>
      </c>
      <c r="M1762" s="21" t="s">
        <v>3475</v>
      </c>
      <c r="N1762" s="21" t="s">
        <v>3785</v>
      </c>
      <c r="O1762"/>
      <c r="P1762" t="str">
        <f t="shared" si="192"/>
        <v>NOT EQUAL</v>
      </c>
      <c r="Q1762"/>
      <c r="R1762"/>
      <c r="S1762" s="151">
        <f t="shared" si="193"/>
        <v>245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2219</v>
      </c>
      <c r="D1763" s="1" t="s">
        <v>7</v>
      </c>
      <c r="E1763" s="16" t="s">
        <v>595</v>
      </c>
      <c r="F1763" s="16" t="s">
        <v>576</v>
      </c>
      <c r="G1763" s="56">
        <v>0</v>
      </c>
      <c r="H1763" s="56">
        <v>0</v>
      </c>
      <c r="I1763" s="16" t="s">
        <v>1</v>
      </c>
      <c r="J1763" s="16" t="s">
        <v>2191</v>
      </c>
      <c r="K1763" s="134" t="s">
        <v>4586</v>
      </c>
      <c r="M1763" s="21" t="s">
        <v>3476</v>
      </c>
      <c r="N1763" s="21" t="s">
        <v>3785</v>
      </c>
      <c r="O1763"/>
      <c r="P1763" t="str">
        <f t="shared" si="192"/>
        <v>NOT EQUAL</v>
      </c>
      <c r="Q1763"/>
      <c r="R1763"/>
      <c r="S1763" s="151">
        <f t="shared" si="193"/>
        <v>245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4092</v>
      </c>
      <c r="D1764" s="1" t="s">
        <v>7</v>
      </c>
      <c r="E1764" s="49" t="s">
        <v>4093</v>
      </c>
      <c r="F1764" s="16" t="s">
        <v>982</v>
      </c>
      <c r="G1764" s="56">
        <v>0</v>
      </c>
      <c r="H1764" s="56">
        <v>0</v>
      </c>
      <c r="I1764" s="16" t="s">
        <v>1</v>
      </c>
      <c r="J1764" s="16" t="s">
        <v>2191</v>
      </c>
      <c r="K1764" s="134" t="s">
        <v>4586</v>
      </c>
      <c r="M1764" s="150" t="s">
        <v>4602</v>
      </c>
      <c r="N1764" s="21" t="s">
        <v>3785</v>
      </c>
      <c r="O1764"/>
      <c r="P1764" t="str">
        <f t="shared" si="192"/>
        <v>NOT EQUAL</v>
      </c>
      <c r="Q1764"/>
      <c r="R1764"/>
      <c r="S1764" s="151">
        <f t="shared" si="193"/>
        <v>245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2219</v>
      </c>
      <c r="D1765" s="1" t="s">
        <v>7</v>
      </c>
      <c r="E1765" s="54" t="s">
        <v>4113</v>
      </c>
      <c r="F1765" s="16" t="s">
        <v>1090</v>
      </c>
      <c r="G1765" s="56">
        <v>0</v>
      </c>
      <c r="H1765" s="56">
        <v>0</v>
      </c>
      <c r="I1765" s="16" t="s">
        <v>1</v>
      </c>
      <c r="J1765" s="16" t="s">
        <v>2191</v>
      </c>
      <c r="K1765" s="134" t="s">
        <v>4586</v>
      </c>
      <c r="M1765" s="21" t="s">
        <v>3477</v>
      </c>
      <c r="N1765" s="21" t="s">
        <v>3785</v>
      </c>
      <c r="O1765"/>
      <c r="P1765" t="str">
        <f t="shared" si="192"/>
        <v>NOT EQUAL</v>
      </c>
      <c r="Q1765"/>
      <c r="R1765"/>
      <c r="S1765" s="151">
        <f t="shared" si="193"/>
        <v>245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4094</v>
      </c>
      <c r="D1766" s="1" t="s">
        <v>7</v>
      </c>
      <c r="E1766" s="49" t="s">
        <v>4095</v>
      </c>
      <c r="F1766" s="16" t="s">
        <v>984</v>
      </c>
      <c r="G1766" s="56">
        <v>0</v>
      </c>
      <c r="H1766" s="56">
        <v>0</v>
      </c>
      <c r="I1766" s="16" t="s">
        <v>1</v>
      </c>
      <c r="J1766" s="16" t="s">
        <v>2191</v>
      </c>
      <c r="K1766" s="134" t="s">
        <v>4586</v>
      </c>
      <c r="M1766" s="150" t="s">
        <v>4603</v>
      </c>
      <c r="N1766" s="21" t="s">
        <v>3785</v>
      </c>
      <c r="O1766"/>
      <c r="P1766" t="str">
        <f t="shared" si="192"/>
        <v>NOT EQUAL</v>
      </c>
      <c r="Q1766"/>
      <c r="R1766"/>
      <c r="S1766" s="151">
        <f t="shared" si="193"/>
        <v>245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2219</v>
      </c>
      <c r="D1767" s="1" t="s">
        <v>7</v>
      </c>
      <c r="E1767" s="54" t="s">
        <v>4114</v>
      </c>
      <c r="F1767" s="16" t="s">
        <v>1091</v>
      </c>
      <c r="G1767" s="56">
        <v>0</v>
      </c>
      <c r="H1767" s="56">
        <v>0</v>
      </c>
      <c r="I1767" s="16" t="s">
        <v>1</v>
      </c>
      <c r="J1767" s="16" t="s">
        <v>2191</v>
      </c>
      <c r="K1767" s="134" t="s">
        <v>4586</v>
      </c>
      <c r="M1767" s="21" t="s">
        <v>3478</v>
      </c>
      <c r="N1767" s="21" t="s">
        <v>3785</v>
      </c>
      <c r="O1767"/>
      <c r="P1767" t="str">
        <f t="shared" si="192"/>
        <v>NOT EQUAL</v>
      </c>
      <c r="Q1767"/>
      <c r="R1767"/>
      <c r="S1767" s="151">
        <f t="shared" si="193"/>
        <v>245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4096</v>
      </c>
      <c r="D1768" s="1" t="s">
        <v>7</v>
      </c>
      <c r="E1768" s="49" t="s">
        <v>1092</v>
      </c>
      <c r="F1768" s="16" t="s">
        <v>1092</v>
      </c>
      <c r="G1768" s="56">
        <v>0</v>
      </c>
      <c r="H1768" s="56">
        <v>0</v>
      </c>
      <c r="I1768" s="16" t="s">
        <v>1</v>
      </c>
      <c r="J1768" s="16" t="s">
        <v>2191</v>
      </c>
      <c r="K1768" s="134" t="s">
        <v>4586</v>
      </c>
      <c r="M1768" s="150" t="s">
        <v>4604</v>
      </c>
      <c r="N1768" s="21" t="s">
        <v>3785</v>
      </c>
      <c r="O1768"/>
      <c r="P1768" t="str">
        <f t="shared" si="192"/>
        <v/>
      </c>
      <c r="Q1768"/>
      <c r="R1768"/>
      <c r="S1768" s="151">
        <f t="shared" si="193"/>
        <v>246</v>
      </c>
      <c r="T1768" s="3" t="s">
        <v>4573</v>
      </c>
      <c r="U1768" s="116" t="s">
        <v>4460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4097</v>
      </c>
      <c r="D1769" s="1" t="s">
        <v>7</v>
      </c>
      <c r="E1769" s="49" t="s">
        <v>4098</v>
      </c>
      <c r="F1769" s="16" t="s">
        <v>981</v>
      </c>
      <c r="G1769" s="56">
        <v>0</v>
      </c>
      <c r="H1769" s="56">
        <v>0</v>
      </c>
      <c r="I1769" s="16" t="s">
        <v>1</v>
      </c>
      <c r="J1769" s="16" t="s">
        <v>2191</v>
      </c>
      <c r="K1769" s="134" t="s">
        <v>4586</v>
      </c>
      <c r="M1769" s="21" t="s">
        <v>3479</v>
      </c>
      <c r="N1769" s="21" t="s">
        <v>3785</v>
      </c>
      <c r="O1769"/>
      <c r="P1769" t="str">
        <f t="shared" si="192"/>
        <v>NOT EQUAL</v>
      </c>
      <c r="Q1769"/>
      <c r="R1769"/>
      <c r="S1769" s="151">
        <f t="shared" si="193"/>
        <v>246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2219</v>
      </c>
      <c r="D1770" s="1" t="s">
        <v>7</v>
      </c>
      <c r="E1770" s="16" t="s">
        <v>595</v>
      </c>
      <c r="F1770" s="16" t="s">
        <v>1093</v>
      </c>
      <c r="G1770" s="56">
        <v>0</v>
      </c>
      <c r="H1770" s="56">
        <v>0</v>
      </c>
      <c r="I1770" s="16" t="s">
        <v>1</v>
      </c>
      <c r="J1770" s="16" t="s">
        <v>2191</v>
      </c>
      <c r="K1770" s="134" t="s">
        <v>4586</v>
      </c>
      <c r="M1770" s="21" t="s">
        <v>3480</v>
      </c>
      <c r="N1770" s="21" t="s">
        <v>3785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246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2414</v>
      </c>
      <c r="D1771" s="53" t="s">
        <v>4104</v>
      </c>
      <c r="E1771" s="54" t="s">
        <v>4115</v>
      </c>
      <c r="F1771" s="16" t="s">
        <v>1094</v>
      </c>
      <c r="G1771" s="56">
        <v>0</v>
      </c>
      <c r="H1771" s="56">
        <v>0</v>
      </c>
      <c r="I1771" s="15" t="s">
        <v>1</v>
      </c>
      <c r="J1771" s="15" t="s">
        <v>2191</v>
      </c>
      <c r="K1771" s="134" t="s">
        <v>4587</v>
      </c>
      <c r="L1771" t="s">
        <v>20</v>
      </c>
      <c r="M1771" s="21" t="s">
        <v>1783</v>
      </c>
      <c r="N1771" s="21" t="s">
        <v>3785</v>
      </c>
      <c r="O1771"/>
      <c r="P1771" t="str">
        <f t="shared" si="198"/>
        <v>NOT EQUAL</v>
      </c>
      <c r="Q1771"/>
      <c r="R1771"/>
      <c r="S1771" s="151">
        <f t="shared" si="193"/>
        <v>247</v>
      </c>
      <c r="T1771" s="3"/>
      <c r="U1771" s="114"/>
      <c r="V1771" s="114" t="s">
        <v>4631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4116</v>
      </c>
      <c r="D1772" s="1" t="s">
        <v>7</v>
      </c>
      <c r="E1772" s="49" t="s">
        <v>494</v>
      </c>
      <c r="F1772" s="49" t="s">
        <v>494</v>
      </c>
      <c r="G1772" s="60">
        <v>0</v>
      </c>
      <c r="H1772" s="60">
        <v>0</v>
      </c>
      <c r="I1772" s="16" t="s">
        <v>1</v>
      </c>
      <c r="J1772" s="16" t="s">
        <v>2191</v>
      </c>
      <c r="K1772" s="134" t="s">
        <v>4586</v>
      </c>
      <c r="L1772" s="1"/>
      <c r="M1772" s="21" t="s">
        <v>3481</v>
      </c>
      <c r="N1772" s="21" t="s">
        <v>3785</v>
      </c>
      <c r="O1772"/>
      <c r="P1772" t="str">
        <f t="shared" si="198"/>
        <v/>
      </c>
      <c r="Q1772"/>
      <c r="R1772"/>
      <c r="S1772" s="151">
        <f t="shared" si="193"/>
        <v>248</v>
      </c>
      <c r="T1772" s="3" t="s">
        <v>4572</v>
      </c>
      <c r="U1772" s="114" t="s">
        <v>4460</v>
      </c>
      <c r="V1772" s="114" t="s">
        <v>4601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3946</v>
      </c>
      <c r="D1773" s="53" t="s">
        <v>4104</v>
      </c>
      <c r="E1773" s="16" t="s">
        <v>1098</v>
      </c>
      <c r="F1773" s="16" t="s">
        <v>1098</v>
      </c>
      <c r="G1773" s="56">
        <v>0</v>
      </c>
      <c r="H1773" s="56">
        <v>0</v>
      </c>
      <c r="I1773" s="16" t="s">
        <v>3</v>
      </c>
      <c r="J1773" s="16" t="s">
        <v>2191</v>
      </c>
      <c r="K1773" s="134" t="s">
        <v>4587</v>
      </c>
      <c r="M1773" s="21" t="s">
        <v>3484</v>
      </c>
      <c r="N1773" s="21" t="s">
        <v>3785</v>
      </c>
      <c r="O1773"/>
      <c r="P1773" t="str">
        <f t="shared" si="198"/>
        <v/>
      </c>
      <c r="Q1773"/>
      <c r="R1773"/>
      <c r="S1773" s="151">
        <f t="shared" si="193"/>
        <v>248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2416</v>
      </c>
      <c r="D1774" s="1" t="s">
        <v>7</v>
      </c>
      <c r="E1774" s="16" t="s">
        <v>1099</v>
      </c>
      <c r="F1774" s="16" t="s">
        <v>1099</v>
      </c>
      <c r="G1774" s="56">
        <v>0</v>
      </c>
      <c r="H1774" s="56">
        <v>0</v>
      </c>
      <c r="I1774" s="16" t="s">
        <v>3</v>
      </c>
      <c r="J1774" s="16" t="s">
        <v>2191</v>
      </c>
      <c r="K1774" s="134" t="s">
        <v>4586</v>
      </c>
      <c r="M1774" s="21" t="s">
        <v>3485</v>
      </c>
      <c r="N1774" s="21" t="s">
        <v>3785</v>
      </c>
      <c r="O1774"/>
      <c r="P1774" t="str">
        <f t="shared" si="198"/>
        <v/>
      </c>
      <c r="Q1774"/>
      <c r="R1774"/>
      <c r="S1774" s="151">
        <f t="shared" si="193"/>
        <v>248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2417</v>
      </c>
      <c r="D1775" s="1" t="s">
        <v>7</v>
      </c>
      <c r="E1775" s="16" t="s">
        <v>1100</v>
      </c>
      <c r="F1775" s="16" t="s">
        <v>1100</v>
      </c>
      <c r="G1775" s="56">
        <v>0</v>
      </c>
      <c r="H1775" s="56">
        <v>0</v>
      </c>
      <c r="I1775" s="16" t="s">
        <v>3</v>
      </c>
      <c r="J1775" s="16" t="s">
        <v>2190</v>
      </c>
      <c r="K1775" s="134" t="s">
        <v>4587</v>
      </c>
      <c r="M1775" s="21" t="s">
        <v>3486</v>
      </c>
      <c r="N1775" s="21" t="s">
        <v>3785</v>
      </c>
      <c r="O1775"/>
      <c r="P1775" t="str">
        <f t="shared" si="198"/>
        <v/>
      </c>
      <c r="Q1775"/>
      <c r="R1775"/>
      <c r="S1775" s="151">
        <f t="shared" si="193"/>
        <v>249</v>
      </c>
      <c r="T1775" s="3" t="s">
        <v>4547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2219</v>
      </c>
      <c r="D1776" s="1" t="s">
        <v>7</v>
      </c>
      <c r="E1776" s="16" t="s">
        <v>2156</v>
      </c>
      <c r="F1776" s="16" t="s">
        <v>512</v>
      </c>
      <c r="G1776" s="56">
        <v>0</v>
      </c>
      <c r="H1776" s="56">
        <v>0</v>
      </c>
      <c r="I1776" s="16" t="s">
        <v>3</v>
      </c>
      <c r="J1776" s="16" t="s">
        <v>2190</v>
      </c>
      <c r="K1776" s="134" t="s">
        <v>4587</v>
      </c>
      <c r="M1776" s="21" t="s">
        <v>3487</v>
      </c>
      <c r="N1776" s="21" t="s">
        <v>3785</v>
      </c>
      <c r="O1776"/>
      <c r="P1776" t="str">
        <f t="shared" si="198"/>
        <v>NOT EQUAL</v>
      </c>
      <c r="Q1776"/>
      <c r="R1776"/>
      <c r="S1776" s="151">
        <f t="shared" si="193"/>
        <v>249</v>
      </c>
      <c r="T1776" s="3"/>
      <c r="U1776" s="115" t="s">
        <v>4453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4086</v>
      </c>
      <c r="D1777" s="1" t="s">
        <v>7</v>
      </c>
      <c r="E1777" s="16" t="s">
        <v>2160</v>
      </c>
      <c r="F1777" s="16" t="s">
        <v>2160</v>
      </c>
      <c r="G1777" s="56">
        <v>0</v>
      </c>
      <c r="H1777" s="56">
        <v>0</v>
      </c>
      <c r="I1777" s="16" t="s">
        <v>3</v>
      </c>
      <c r="J1777" s="16" t="s">
        <v>2190</v>
      </c>
      <c r="K1777" s="134" t="s">
        <v>4587</v>
      </c>
      <c r="M1777" s="21" t="s">
        <v>3512</v>
      </c>
      <c r="N1777" s="21" t="s">
        <v>3785</v>
      </c>
      <c r="O1777"/>
      <c r="P1777" t="str">
        <f t="shared" si="198"/>
        <v/>
      </c>
      <c r="Q1777"/>
      <c r="R1777"/>
      <c r="S1777" s="151">
        <f t="shared" si="193"/>
        <v>250</v>
      </c>
      <c r="T1777" s="3" t="s">
        <v>4554</v>
      </c>
      <c r="U1777" s="114"/>
      <c r="V1777" s="120" t="s">
        <v>4465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4087</v>
      </c>
      <c r="D1778" s="1" t="s">
        <v>7</v>
      </c>
      <c r="E1778" s="16" t="s">
        <v>2161</v>
      </c>
      <c r="F1778" s="16" t="s">
        <v>2161</v>
      </c>
      <c r="G1778" s="56">
        <v>0</v>
      </c>
      <c r="H1778" s="56">
        <v>0</v>
      </c>
      <c r="I1778" s="16" t="s">
        <v>3</v>
      </c>
      <c r="J1778" s="16" t="s">
        <v>2190</v>
      </c>
      <c r="K1778" s="134" t="s">
        <v>4587</v>
      </c>
      <c r="M1778" s="21" t="s">
        <v>3513</v>
      </c>
      <c r="N1778" s="21" t="s">
        <v>3785</v>
      </c>
      <c r="O1778"/>
      <c r="P1778" t="str">
        <f t="shared" si="198"/>
        <v/>
      </c>
      <c r="Q1778"/>
      <c r="R1778"/>
      <c r="S1778" s="151">
        <f t="shared" si="193"/>
        <v>251</v>
      </c>
      <c r="T1778" s="3" t="s">
        <v>4554</v>
      </c>
      <c r="U1778" s="114"/>
      <c r="V1778" s="120" t="s">
        <v>4466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2225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2190</v>
      </c>
      <c r="K1779" s="134" t="s">
        <v>4587</v>
      </c>
      <c r="M1779" s="21" t="s">
        <v>3531</v>
      </c>
      <c r="N1779" s="21" t="s">
        <v>3785</v>
      </c>
      <c r="O1779"/>
      <c r="P1779" t="str">
        <f t="shared" si="198"/>
        <v/>
      </c>
      <c r="Q1779"/>
      <c r="R1779"/>
      <c r="S1779" s="151">
        <f t="shared" si="193"/>
        <v>251</v>
      </c>
      <c r="T1779" s="3"/>
      <c r="U1779" s="115" t="s">
        <v>4453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2227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2190</v>
      </c>
      <c r="K1780" s="134" t="s">
        <v>4587</v>
      </c>
      <c r="M1780" s="21" t="s">
        <v>3532</v>
      </c>
      <c r="N1780" s="21" t="s">
        <v>3785</v>
      </c>
      <c r="O1780"/>
      <c r="P1780" t="str">
        <f t="shared" si="198"/>
        <v/>
      </c>
      <c r="Q1780"/>
      <c r="R1780"/>
      <c r="S1780" s="151">
        <f t="shared" si="193"/>
        <v>251</v>
      </c>
      <c r="T1780" s="3"/>
      <c r="U1780" s="115" t="s">
        <v>4453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2228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2190</v>
      </c>
      <c r="K1781" s="134" t="s">
        <v>4587</v>
      </c>
      <c r="M1781" s="21" t="s">
        <v>3533</v>
      </c>
      <c r="N1781" s="21" t="s">
        <v>3785</v>
      </c>
      <c r="O1781"/>
      <c r="P1781" t="str">
        <f t="shared" si="198"/>
        <v/>
      </c>
      <c r="Q1781"/>
      <c r="R1781"/>
      <c r="S1781" s="151">
        <f t="shared" si="193"/>
        <v>251</v>
      </c>
      <c r="T1781" s="3"/>
      <c r="U1781" s="115" t="s">
        <v>4453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2219</v>
      </c>
      <c r="D1782" s="1" t="s">
        <v>7</v>
      </c>
      <c r="E1782" s="16" t="s">
        <v>2165</v>
      </c>
      <c r="F1782" s="16" t="s">
        <v>2165</v>
      </c>
      <c r="G1782" s="56">
        <v>0</v>
      </c>
      <c r="H1782" s="56">
        <v>0</v>
      </c>
      <c r="I1782" s="16" t="s">
        <v>3</v>
      </c>
      <c r="J1782" s="16" t="s">
        <v>2190</v>
      </c>
      <c r="K1782" s="134" t="s">
        <v>4587</v>
      </c>
      <c r="M1782" s="21" t="s">
        <v>3534</v>
      </c>
      <c r="N1782" s="21" t="s">
        <v>3785</v>
      </c>
      <c r="O1782"/>
      <c r="P1782" t="str">
        <f t="shared" si="198"/>
        <v/>
      </c>
      <c r="Q1782"/>
      <c r="R1782"/>
      <c r="S1782" s="151">
        <f t="shared" si="193"/>
        <v>252</v>
      </c>
      <c r="T1782" s="3" t="s">
        <v>4548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2219</v>
      </c>
      <c r="D1783" s="1" t="s">
        <v>7</v>
      </c>
      <c r="E1783" s="16" t="s">
        <v>2166</v>
      </c>
      <c r="F1783" s="16" t="s">
        <v>2166</v>
      </c>
      <c r="G1783" s="56">
        <v>0</v>
      </c>
      <c r="H1783" s="56">
        <v>0</v>
      </c>
      <c r="I1783" s="16" t="s">
        <v>3</v>
      </c>
      <c r="J1783" s="16" t="s">
        <v>2190</v>
      </c>
      <c r="K1783" s="134" t="s">
        <v>4587</v>
      </c>
      <c r="M1783" s="21" t="s">
        <v>3535</v>
      </c>
      <c r="N1783" s="21" t="s">
        <v>3785</v>
      </c>
      <c r="O1783"/>
      <c r="P1783" t="str">
        <f t="shared" si="198"/>
        <v/>
      </c>
      <c r="Q1783"/>
      <c r="R1783"/>
      <c r="S1783" s="151">
        <f t="shared" si="193"/>
        <v>253</v>
      </c>
      <c r="T1783" s="3" t="s">
        <v>4548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2219</v>
      </c>
      <c r="D1784" s="1" t="s">
        <v>7</v>
      </c>
      <c r="E1784" s="16" t="s">
        <v>2167</v>
      </c>
      <c r="F1784" s="16" t="s">
        <v>2167</v>
      </c>
      <c r="G1784" s="56">
        <v>0</v>
      </c>
      <c r="H1784" s="56">
        <v>0</v>
      </c>
      <c r="I1784" s="16" t="s">
        <v>3</v>
      </c>
      <c r="J1784" s="16" t="s">
        <v>2190</v>
      </c>
      <c r="K1784" s="134" t="s">
        <v>4587</v>
      </c>
      <c r="M1784" s="21" t="s">
        <v>3536</v>
      </c>
      <c r="N1784" s="21" t="s">
        <v>3785</v>
      </c>
      <c r="O1784"/>
      <c r="P1784" t="str">
        <f t="shared" si="198"/>
        <v/>
      </c>
      <c r="Q1784"/>
      <c r="R1784"/>
      <c r="S1784" s="151">
        <f t="shared" si="193"/>
        <v>254</v>
      </c>
      <c r="T1784" s="3" t="s">
        <v>4548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2219</v>
      </c>
      <c r="D1785" s="1" t="s">
        <v>7</v>
      </c>
      <c r="E1785" s="16" t="s">
        <v>2168</v>
      </c>
      <c r="F1785" s="16" t="s">
        <v>2168</v>
      </c>
      <c r="G1785" s="56">
        <v>0</v>
      </c>
      <c r="H1785" s="56">
        <v>0</v>
      </c>
      <c r="I1785" s="16" t="s">
        <v>3</v>
      </c>
      <c r="J1785" s="16" t="s">
        <v>2190</v>
      </c>
      <c r="K1785" s="134" t="s">
        <v>4587</v>
      </c>
      <c r="M1785" s="21" t="s">
        <v>3537</v>
      </c>
      <c r="N1785" s="21" t="s">
        <v>3785</v>
      </c>
      <c r="O1785"/>
      <c r="P1785" t="str">
        <f t="shared" si="198"/>
        <v/>
      </c>
      <c r="Q1785"/>
      <c r="R1785"/>
      <c r="S1785" s="151">
        <f t="shared" si="193"/>
        <v>254</v>
      </c>
      <c r="T1785" s="3"/>
      <c r="U1785" s="115" t="s">
        <v>4453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2219</v>
      </c>
      <c r="D1786" s="1" t="s">
        <v>7</v>
      </c>
      <c r="E1786" s="16" t="s">
        <v>1119</v>
      </c>
      <c r="F1786" s="16" t="s">
        <v>1119</v>
      </c>
      <c r="G1786" s="56">
        <v>0</v>
      </c>
      <c r="H1786" s="56">
        <v>0</v>
      </c>
      <c r="I1786" s="16" t="s">
        <v>3</v>
      </c>
      <c r="J1786" s="16" t="s">
        <v>2190</v>
      </c>
      <c r="K1786" s="134" t="s">
        <v>4587</v>
      </c>
      <c r="M1786" s="21" t="s">
        <v>3538</v>
      </c>
      <c r="N1786" s="21" t="s">
        <v>3785</v>
      </c>
      <c r="O1786"/>
      <c r="P1786" t="str">
        <f t="shared" si="198"/>
        <v/>
      </c>
      <c r="Q1786"/>
      <c r="R1786"/>
      <c r="S1786" s="151">
        <f t="shared" si="193"/>
        <v>254</v>
      </c>
      <c r="T1786" s="3"/>
      <c r="U1786" s="115" t="s">
        <v>4453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254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254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254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254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254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254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2422</v>
      </c>
      <c r="D1793" s="1" t="s">
        <v>1786</v>
      </c>
      <c r="E1793" s="25" t="s">
        <v>3797</v>
      </c>
      <c r="F1793" s="25" t="s">
        <v>3797</v>
      </c>
      <c r="G1793" s="57">
        <v>0</v>
      </c>
      <c r="H1793" s="57">
        <v>0</v>
      </c>
      <c r="I1793" s="16" t="s">
        <v>3</v>
      </c>
      <c r="J1793" s="16" t="s">
        <v>2191</v>
      </c>
      <c r="K1793" s="134" t="s">
        <v>4586</v>
      </c>
      <c r="L1793" s="1" t="s">
        <v>2200</v>
      </c>
      <c r="M1793" s="21" t="s">
        <v>3748</v>
      </c>
      <c r="N1793" s="21" t="s">
        <v>3782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254</v>
      </c>
      <c r="T1793" s="3" t="s">
        <v>4641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2422</v>
      </c>
      <c r="D1794" s="1" t="s">
        <v>1788</v>
      </c>
      <c r="E1794" s="25" t="s">
        <v>3796</v>
      </c>
      <c r="F1794" s="25" t="s">
        <v>3796</v>
      </c>
      <c r="G1794" s="57">
        <v>0</v>
      </c>
      <c r="H1794" s="57">
        <v>0</v>
      </c>
      <c r="I1794" s="16" t="s">
        <v>3</v>
      </c>
      <c r="J1794" s="16" t="s">
        <v>2191</v>
      </c>
      <c r="K1794" s="134" t="s">
        <v>4586</v>
      </c>
      <c r="L1794" s="1" t="s">
        <v>2200</v>
      </c>
      <c r="M1794" s="21" t="s">
        <v>3751</v>
      </c>
      <c r="N1794" s="21" t="s">
        <v>3782</v>
      </c>
      <c r="O1794"/>
      <c r="P1794" t="str">
        <f t="shared" si="204"/>
        <v/>
      </c>
      <c r="Q1794"/>
      <c r="R1794"/>
      <c r="S1794" s="151">
        <f t="shared" si="205"/>
        <v>254</v>
      </c>
      <c r="T1794" s="3" t="s">
        <v>4641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2422</v>
      </c>
      <c r="D1795" s="1" t="s">
        <v>1315</v>
      </c>
      <c r="E1795" s="17" t="s">
        <v>1316</v>
      </c>
      <c r="F1795" s="16" t="s">
        <v>1316</v>
      </c>
      <c r="G1795" s="56">
        <v>0</v>
      </c>
      <c r="H1795" s="56">
        <v>0</v>
      </c>
      <c r="I1795" s="16" t="s">
        <v>3</v>
      </c>
      <c r="J1795" s="16" t="s">
        <v>2191</v>
      </c>
      <c r="K1795" s="134" t="s">
        <v>4586</v>
      </c>
      <c r="L1795" s="10" t="s">
        <v>2201</v>
      </c>
      <c r="M1795" s="21" t="s">
        <v>3753</v>
      </c>
      <c r="N1795" s="21" t="s">
        <v>3782</v>
      </c>
      <c r="O1795"/>
      <c r="P1795" t="str">
        <f t="shared" si="204"/>
        <v/>
      </c>
      <c r="Q1795"/>
      <c r="R1795"/>
      <c r="S1795" s="151">
        <f t="shared" si="205"/>
        <v>254</v>
      </c>
      <c r="T1795" s="3" t="s">
        <v>4641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2434</v>
      </c>
      <c r="D1796" s="1" t="s">
        <v>3877</v>
      </c>
      <c r="E1796" s="16" t="s">
        <v>3792</v>
      </c>
      <c r="F1796" s="16" t="s">
        <v>3792</v>
      </c>
      <c r="G1796" s="56">
        <v>0</v>
      </c>
      <c r="H1796" s="56">
        <v>0</v>
      </c>
      <c r="I1796" s="16" t="s">
        <v>3</v>
      </c>
      <c r="J1796" s="16" t="s">
        <v>2191</v>
      </c>
      <c r="K1796" s="134" t="s">
        <v>4586</v>
      </c>
      <c r="L1796" s="10" t="s">
        <v>1317</v>
      </c>
      <c r="M1796" s="21" t="s">
        <v>3756</v>
      </c>
      <c r="N1796" s="21" t="s">
        <v>1317</v>
      </c>
      <c r="O1796"/>
      <c r="P1796" t="str">
        <f t="shared" si="204"/>
        <v/>
      </c>
      <c r="Q1796"/>
      <c r="R1796"/>
      <c r="S1796" s="151">
        <f t="shared" si="205"/>
        <v>254</v>
      </c>
      <c r="T1796" s="3" t="s">
        <v>4641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3999</v>
      </c>
      <c r="D1797" s="1" t="s">
        <v>3876</v>
      </c>
      <c r="E1797" s="16" t="s">
        <v>3996</v>
      </c>
      <c r="F1797" s="16" t="s">
        <v>3996</v>
      </c>
      <c r="G1797" s="56">
        <v>0</v>
      </c>
      <c r="H1797" s="56">
        <v>0</v>
      </c>
      <c r="I1797" s="16" t="s">
        <v>3</v>
      </c>
      <c r="J1797" s="16" t="s">
        <v>2191</v>
      </c>
      <c r="K1797" s="134" t="s">
        <v>4586</v>
      </c>
      <c r="M1797" s="21" t="s">
        <v>3997</v>
      </c>
      <c r="N1797" s="21" t="s">
        <v>3998</v>
      </c>
      <c r="O1797"/>
      <c r="P1797" t="str">
        <f t="shared" si="204"/>
        <v/>
      </c>
      <c r="Q1797"/>
      <c r="R1797"/>
      <c r="S1797" s="151">
        <f t="shared" si="205"/>
        <v>254</v>
      </c>
      <c r="T1797" s="3" t="s">
        <v>4641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4121</v>
      </c>
      <c r="D1798" s="66" t="s">
        <v>4128</v>
      </c>
      <c r="E1798" s="17" t="s">
        <v>4001</v>
      </c>
      <c r="F1798" s="17" t="s">
        <v>4001</v>
      </c>
      <c r="G1798" s="58">
        <v>0</v>
      </c>
      <c r="H1798" s="58">
        <v>0</v>
      </c>
      <c r="I1798" s="16" t="s">
        <v>1</v>
      </c>
      <c r="J1798" s="16" t="s">
        <v>2190</v>
      </c>
      <c r="K1798" s="134" t="s">
        <v>4587</v>
      </c>
      <c r="L1798" s="10" t="s">
        <v>3827</v>
      </c>
      <c r="M1798" s="21" t="s">
        <v>4004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254</v>
      </c>
      <c r="T1798" s="3" t="s">
        <v>4645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4121</v>
      </c>
      <c r="D1799" s="66" t="s">
        <v>4122</v>
      </c>
      <c r="E1799" s="17" t="s">
        <v>3840</v>
      </c>
      <c r="F1799" s="17" t="s">
        <v>3840</v>
      </c>
      <c r="G1799" s="58">
        <v>0</v>
      </c>
      <c r="H1799" s="58">
        <v>0</v>
      </c>
      <c r="I1799" s="16" t="s">
        <v>1</v>
      </c>
      <c r="J1799" s="16" t="s">
        <v>2190</v>
      </c>
      <c r="K1799" s="134" t="s">
        <v>4587</v>
      </c>
      <c r="L1799" s="10" t="s">
        <v>3827</v>
      </c>
      <c r="M1799" s="21" t="s">
        <v>3828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254</v>
      </c>
      <c r="T1799" s="3" t="s">
        <v>4645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4121</v>
      </c>
      <c r="D1800" s="66" t="s">
        <v>4123</v>
      </c>
      <c r="E1800" s="17" t="s">
        <v>3841</v>
      </c>
      <c r="F1800" s="17" t="s">
        <v>3841</v>
      </c>
      <c r="G1800" s="58">
        <v>0</v>
      </c>
      <c r="H1800" s="58">
        <v>0</v>
      </c>
      <c r="I1800" s="16" t="s">
        <v>1</v>
      </c>
      <c r="J1800" s="16" t="s">
        <v>2190</v>
      </c>
      <c r="K1800" s="134" t="s">
        <v>4587</v>
      </c>
      <c r="L1800" s="10" t="s">
        <v>3827</v>
      </c>
      <c r="M1800" s="21" t="s">
        <v>3830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254</v>
      </c>
      <c r="T1800" s="3" t="s">
        <v>4645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4121</v>
      </c>
      <c r="D1801" s="66" t="s">
        <v>4124</v>
      </c>
      <c r="E1801" s="17" t="s">
        <v>3842</v>
      </c>
      <c r="F1801" s="17" t="s">
        <v>3842</v>
      </c>
      <c r="G1801" s="58">
        <v>0</v>
      </c>
      <c r="H1801" s="58">
        <v>0</v>
      </c>
      <c r="I1801" s="16" t="s">
        <v>1</v>
      </c>
      <c r="J1801" s="16" t="s">
        <v>2190</v>
      </c>
      <c r="K1801" s="134" t="s">
        <v>4587</v>
      </c>
      <c r="L1801" s="10" t="s">
        <v>3827</v>
      </c>
      <c r="M1801" s="21" t="s">
        <v>3835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254</v>
      </c>
      <c r="T1801" s="3" t="s">
        <v>4645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4121</v>
      </c>
      <c r="D1802" s="66" t="s">
        <v>4125</v>
      </c>
      <c r="E1802" s="17" t="s">
        <v>3843</v>
      </c>
      <c r="F1802" s="17" t="s">
        <v>3843</v>
      </c>
      <c r="G1802" s="58">
        <v>0</v>
      </c>
      <c r="H1802" s="58">
        <v>0</v>
      </c>
      <c r="I1802" s="16" t="s">
        <v>1</v>
      </c>
      <c r="J1802" s="16" t="s">
        <v>2190</v>
      </c>
      <c r="K1802" s="134" t="s">
        <v>4587</v>
      </c>
      <c r="L1802" s="10" t="s">
        <v>3827</v>
      </c>
      <c r="M1802" s="21" t="s">
        <v>3836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254</v>
      </c>
      <c r="T1802" s="3" t="s">
        <v>4645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4121</v>
      </c>
      <c r="D1803" s="66" t="s">
        <v>4126</v>
      </c>
      <c r="E1803" s="17" t="s">
        <v>3844</v>
      </c>
      <c r="F1803" s="17" t="s">
        <v>3844</v>
      </c>
      <c r="G1803" s="58">
        <v>0</v>
      </c>
      <c r="H1803" s="58">
        <v>0</v>
      </c>
      <c r="I1803" s="16" t="s">
        <v>1</v>
      </c>
      <c r="J1803" s="16" t="s">
        <v>2190</v>
      </c>
      <c r="K1803" s="134" t="s">
        <v>4587</v>
      </c>
      <c r="L1803" s="10" t="s">
        <v>3827</v>
      </c>
      <c r="M1803" s="21" t="s">
        <v>3837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254</v>
      </c>
      <c r="T1803" s="3" t="s">
        <v>4645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4121</v>
      </c>
      <c r="D1804" s="66" t="s">
        <v>4127</v>
      </c>
      <c r="E1804" s="17" t="s">
        <v>3845</v>
      </c>
      <c r="F1804" s="17" t="s">
        <v>3845</v>
      </c>
      <c r="G1804" s="58">
        <v>0</v>
      </c>
      <c r="H1804" s="58">
        <v>0</v>
      </c>
      <c r="I1804" s="16" t="s">
        <v>1</v>
      </c>
      <c r="J1804" s="16" t="s">
        <v>2190</v>
      </c>
      <c r="K1804" s="134" t="s">
        <v>4587</v>
      </c>
      <c r="L1804" s="10" t="s">
        <v>3827</v>
      </c>
      <c r="M1804" s="21" t="s">
        <v>3838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254</v>
      </c>
      <c r="T1804" s="3" t="s">
        <v>4645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4121</v>
      </c>
      <c r="D1805" s="66" t="s">
        <v>4129</v>
      </c>
      <c r="E1805" s="17" t="s">
        <v>4002</v>
      </c>
      <c r="F1805" s="17" t="s">
        <v>4002</v>
      </c>
      <c r="G1805" s="58">
        <v>0</v>
      </c>
      <c r="H1805" s="58">
        <v>0</v>
      </c>
      <c r="I1805" s="16" t="s">
        <v>1</v>
      </c>
      <c r="J1805" s="16" t="s">
        <v>2190</v>
      </c>
      <c r="K1805" s="134" t="s">
        <v>4587</v>
      </c>
      <c r="L1805" s="10" t="s">
        <v>3827</v>
      </c>
      <c r="M1805" s="21" t="s">
        <v>4005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254</v>
      </c>
      <c r="T1805" s="3" t="s">
        <v>4645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4121</v>
      </c>
      <c r="D1806" s="66" t="s">
        <v>4130</v>
      </c>
      <c r="E1806" s="17" t="s">
        <v>4003</v>
      </c>
      <c r="F1806" s="17" t="s">
        <v>4003</v>
      </c>
      <c r="G1806" s="58">
        <v>0</v>
      </c>
      <c r="H1806" s="58">
        <v>0</v>
      </c>
      <c r="I1806" s="16" t="s">
        <v>1</v>
      </c>
      <c r="J1806" s="16" t="s">
        <v>2190</v>
      </c>
      <c r="K1806" s="134" t="s">
        <v>4587</v>
      </c>
      <c r="L1806" s="10" t="s">
        <v>3827</v>
      </c>
      <c r="M1806" s="21" t="s">
        <v>4006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254</v>
      </c>
      <c r="T1806" s="3" t="s">
        <v>4645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2289</v>
      </c>
      <c r="D1807" s="1" t="s">
        <v>1743</v>
      </c>
      <c r="E1807" s="16" t="s">
        <v>595</v>
      </c>
      <c r="F1807" s="16" t="s">
        <v>1145</v>
      </c>
      <c r="G1807" s="56">
        <v>0</v>
      </c>
      <c r="H1807" s="56">
        <v>0</v>
      </c>
      <c r="I1807" s="16" t="s">
        <v>1</v>
      </c>
      <c r="J1807" s="16" t="s">
        <v>2191</v>
      </c>
      <c r="K1807" s="134" t="s">
        <v>4586</v>
      </c>
      <c r="L1807" s="1" t="s">
        <v>1146</v>
      </c>
      <c r="M1807" s="21" t="s">
        <v>1743</v>
      </c>
      <c r="N1807" s="21" t="s">
        <v>3772</v>
      </c>
      <c r="O1807"/>
      <c r="P1807" t="str">
        <f t="shared" si="204"/>
        <v>NOT EQUAL</v>
      </c>
      <c r="Q1807"/>
      <c r="R1807"/>
      <c r="S1807" s="151">
        <f t="shared" si="205"/>
        <v>254</v>
      </c>
      <c r="T1807" s="3" t="s">
        <v>4633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2289</v>
      </c>
      <c r="D1808" s="1" t="s">
        <v>1744</v>
      </c>
      <c r="E1808" s="16" t="s">
        <v>595</v>
      </c>
      <c r="F1808" s="16" t="s">
        <v>1147</v>
      </c>
      <c r="G1808" s="56">
        <v>0</v>
      </c>
      <c r="H1808" s="56">
        <v>0</v>
      </c>
      <c r="I1808" s="16" t="s">
        <v>1</v>
      </c>
      <c r="J1808" s="16" t="s">
        <v>2191</v>
      </c>
      <c r="K1808" s="134" t="s">
        <v>4586</v>
      </c>
      <c r="L1808" s="1" t="s">
        <v>1146</v>
      </c>
      <c r="M1808" s="21" t="s">
        <v>1744</v>
      </c>
      <c r="N1808" s="21" t="s">
        <v>1146</v>
      </c>
      <c r="O1808"/>
      <c r="P1808" t="str">
        <f t="shared" si="204"/>
        <v>NOT EQUAL</v>
      </c>
      <c r="Q1808"/>
      <c r="R1808"/>
      <c r="S1808" s="151">
        <f t="shared" si="205"/>
        <v>254</v>
      </c>
      <c r="T1808" s="3" t="s">
        <v>4633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2289</v>
      </c>
      <c r="D1809" s="1" t="s">
        <v>1745</v>
      </c>
      <c r="E1809" s="16" t="s">
        <v>595</v>
      </c>
      <c r="F1809" s="16" t="s">
        <v>1148</v>
      </c>
      <c r="G1809" s="56">
        <v>0</v>
      </c>
      <c r="H1809" s="56">
        <v>0</v>
      </c>
      <c r="I1809" s="16" t="s">
        <v>1</v>
      </c>
      <c r="J1809" s="16" t="s">
        <v>2191</v>
      </c>
      <c r="K1809" s="134" t="s">
        <v>4586</v>
      </c>
      <c r="L1809" s="1" t="s">
        <v>1146</v>
      </c>
      <c r="M1809" s="21" t="s">
        <v>1745</v>
      </c>
      <c r="N1809" s="21" t="s">
        <v>3773</v>
      </c>
      <c r="O1809"/>
      <c r="P1809" t="str">
        <f t="shared" si="204"/>
        <v>NOT EQUAL</v>
      </c>
      <c r="Q1809"/>
      <c r="R1809"/>
      <c r="S1809" s="151">
        <f t="shared" si="205"/>
        <v>254</v>
      </c>
      <c r="T1809" s="3" t="s">
        <v>4633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2219</v>
      </c>
      <c r="D1810" s="1" t="s">
        <v>7</v>
      </c>
      <c r="E1810" s="19" t="s">
        <v>2202</v>
      </c>
      <c r="F1810" s="19" t="s">
        <v>2202</v>
      </c>
      <c r="G1810" s="63">
        <v>0</v>
      </c>
      <c r="H1810" s="63">
        <v>0</v>
      </c>
      <c r="I1810" s="16" t="s">
        <v>30</v>
      </c>
      <c r="J1810" s="16" t="s">
        <v>2191</v>
      </c>
      <c r="K1810" s="134" t="s">
        <v>4586</v>
      </c>
      <c r="L1810" s="9" t="s">
        <v>2195</v>
      </c>
      <c r="M1810" s="21" t="s">
        <v>3561</v>
      </c>
      <c r="N1810" s="21" t="s">
        <v>3774</v>
      </c>
      <c r="O1810"/>
      <c r="P1810" t="str">
        <f t="shared" si="204"/>
        <v/>
      </c>
      <c r="Q1810"/>
      <c r="R1810"/>
      <c r="S1810" s="151">
        <f t="shared" si="205"/>
        <v>254</v>
      </c>
      <c r="T1810" s="3" t="s">
        <v>4633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2219</v>
      </c>
      <c r="D1811" s="1" t="s">
        <v>7</v>
      </c>
      <c r="E1811" s="19" t="s">
        <v>2202</v>
      </c>
      <c r="F1811" s="19" t="s">
        <v>2202</v>
      </c>
      <c r="G1811" s="63">
        <v>0</v>
      </c>
      <c r="H1811" s="63">
        <v>0</v>
      </c>
      <c r="I1811" s="16" t="s">
        <v>30</v>
      </c>
      <c r="J1811" s="16" t="s">
        <v>2191</v>
      </c>
      <c r="K1811" s="134" t="s">
        <v>4586</v>
      </c>
      <c r="L1811" s="9" t="s">
        <v>2195</v>
      </c>
      <c r="M1811" s="21" t="s">
        <v>3562</v>
      </c>
      <c r="N1811" s="21" t="s">
        <v>3774</v>
      </c>
      <c r="O1811"/>
      <c r="P1811" t="str">
        <f t="shared" si="204"/>
        <v/>
      </c>
      <c r="Q1811"/>
      <c r="R1811"/>
      <c r="S1811" s="151">
        <f t="shared" si="205"/>
        <v>254</v>
      </c>
      <c r="T1811" s="3" t="s">
        <v>4633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2219</v>
      </c>
      <c r="D1812" s="1" t="s">
        <v>7</v>
      </c>
      <c r="E1812" s="19" t="s">
        <v>2202</v>
      </c>
      <c r="F1812" s="19" t="s">
        <v>2202</v>
      </c>
      <c r="G1812" s="63">
        <v>0</v>
      </c>
      <c r="H1812" s="63">
        <v>0</v>
      </c>
      <c r="I1812" s="16" t="s">
        <v>30</v>
      </c>
      <c r="J1812" s="16" t="s">
        <v>2191</v>
      </c>
      <c r="K1812" s="134" t="s">
        <v>4586</v>
      </c>
      <c r="L1812" s="9" t="s">
        <v>2195</v>
      </c>
      <c r="M1812" s="21" t="s">
        <v>3563</v>
      </c>
      <c r="N1812" s="21" t="s">
        <v>3774</v>
      </c>
      <c r="O1812"/>
      <c r="P1812" t="str">
        <f t="shared" si="204"/>
        <v/>
      </c>
      <c r="Q1812"/>
      <c r="R1812"/>
      <c r="S1812" s="151">
        <f t="shared" si="205"/>
        <v>254</v>
      </c>
      <c r="T1812" s="3" t="s">
        <v>4633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2219</v>
      </c>
      <c r="D1813" s="1" t="s">
        <v>7</v>
      </c>
      <c r="E1813" s="19" t="s">
        <v>2202</v>
      </c>
      <c r="F1813" s="19" t="s">
        <v>2202</v>
      </c>
      <c r="G1813" s="63">
        <v>0</v>
      </c>
      <c r="H1813" s="63">
        <v>0</v>
      </c>
      <c r="I1813" s="16" t="s">
        <v>30</v>
      </c>
      <c r="J1813" s="16" t="s">
        <v>2191</v>
      </c>
      <c r="K1813" s="134" t="s">
        <v>4586</v>
      </c>
      <c r="L1813" s="9" t="s">
        <v>2195</v>
      </c>
      <c r="M1813" s="21" t="s">
        <v>3564</v>
      </c>
      <c r="N1813" s="21" t="s">
        <v>3774</v>
      </c>
      <c r="O1813"/>
      <c r="P1813" t="str">
        <f t="shared" si="204"/>
        <v/>
      </c>
      <c r="Q1813"/>
      <c r="R1813"/>
      <c r="S1813" s="151">
        <f t="shared" si="205"/>
        <v>254</v>
      </c>
      <c r="T1813" s="3" t="s">
        <v>4633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2219</v>
      </c>
      <c r="D1814" s="1" t="s">
        <v>7</v>
      </c>
      <c r="E1814" s="19" t="s">
        <v>2202</v>
      </c>
      <c r="F1814" s="19" t="s">
        <v>2202</v>
      </c>
      <c r="G1814" s="63">
        <v>0</v>
      </c>
      <c r="H1814" s="63">
        <v>0</v>
      </c>
      <c r="I1814" s="16" t="s">
        <v>30</v>
      </c>
      <c r="J1814" s="16" t="s">
        <v>2191</v>
      </c>
      <c r="K1814" s="134" t="s">
        <v>4586</v>
      </c>
      <c r="L1814" s="9" t="s">
        <v>2195</v>
      </c>
      <c r="M1814" s="21" t="s">
        <v>3565</v>
      </c>
      <c r="N1814" s="21" t="s">
        <v>3774</v>
      </c>
      <c r="O1814"/>
      <c r="P1814" t="str">
        <f t="shared" si="204"/>
        <v/>
      </c>
      <c r="Q1814"/>
      <c r="R1814"/>
      <c r="S1814" s="151">
        <f t="shared" si="205"/>
        <v>254</v>
      </c>
      <c r="T1814" s="3" t="s">
        <v>4633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2219</v>
      </c>
      <c r="D1815" s="1" t="s">
        <v>7</v>
      </c>
      <c r="E1815" s="19" t="s">
        <v>2202</v>
      </c>
      <c r="F1815" s="19" t="s">
        <v>2202</v>
      </c>
      <c r="G1815" s="63">
        <v>0</v>
      </c>
      <c r="H1815" s="63">
        <v>0</v>
      </c>
      <c r="I1815" s="16" t="s">
        <v>30</v>
      </c>
      <c r="J1815" s="16" t="s">
        <v>2191</v>
      </c>
      <c r="K1815" s="134" t="s">
        <v>4586</v>
      </c>
      <c r="L1815" s="9" t="s">
        <v>2195</v>
      </c>
      <c r="M1815" s="21" t="s">
        <v>3566</v>
      </c>
      <c r="N1815" s="21" t="s">
        <v>3774</v>
      </c>
      <c r="O1815"/>
      <c r="P1815" t="str">
        <f t="shared" si="204"/>
        <v/>
      </c>
      <c r="Q1815"/>
      <c r="R1815"/>
      <c r="S1815" s="151">
        <f t="shared" si="205"/>
        <v>254</v>
      </c>
      <c r="T1815" s="3" t="s">
        <v>4633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2219</v>
      </c>
      <c r="D1816" s="1" t="s">
        <v>7</v>
      </c>
      <c r="E1816" s="19" t="s">
        <v>2202</v>
      </c>
      <c r="F1816" s="19" t="s">
        <v>2202</v>
      </c>
      <c r="G1816" s="63">
        <v>0</v>
      </c>
      <c r="H1816" s="63">
        <v>0</v>
      </c>
      <c r="I1816" s="16" t="s">
        <v>30</v>
      </c>
      <c r="J1816" s="16" t="s">
        <v>2191</v>
      </c>
      <c r="K1816" s="134" t="s">
        <v>4586</v>
      </c>
      <c r="L1816" s="9" t="s">
        <v>2195</v>
      </c>
      <c r="M1816" s="21" t="s">
        <v>3567</v>
      </c>
      <c r="N1816" s="21" t="s">
        <v>3774</v>
      </c>
      <c r="O1816"/>
      <c r="P1816" t="str">
        <f t="shared" si="204"/>
        <v/>
      </c>
      <c r="Q1816"/>
      <c r="R1816"/>
      <c r="S1816" s="151">
        <f t="shared" si="205"/>
        <v>254</v>
      </c>
      <c r="T1816" s="3" t="s">
        <v>4633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2219</v>
      </c>
      <c r="D1817" s="1" t="s">
        <v>7</v>
      </c>
      <c r="E1817" s="19" t="s">
        <v>2202</v>
      </c>
      <c r="F1817" s="19" t="s">
        <v>2202</v>
      </c>
      <c r="G1817" s="63">
        <v>0</v>
      </c>
      <c r="H1817" s="63">
        <v>0</v>
      </c>
      <c r="I1817" s="16" t="s">
        <v>30</v>
      </c>
      <c r="J1817" s="16" t="s">
        <v>2191</v>
      </c>
      <c r="K1817" s="134" t="s">
        <v>4586</v>
      </c>
      <c r="L1817" s="9" t="s">
        <v>2195</v>
      </c>
      <c r="M1817" s="21" t="s">
        <v>3568</v>
      </c>
      <c r="N1817" s="21" t="s">
        <v>3774</v>
      </c>
      <c r="O1817"/>
      <c r="P1817" t="str">
        <f t="shared" si="204"/>
        <v/>
      </c>
      <c r="Q1817"/>
      <c r="R1817"/>
      <c r="S1817" s="151">
        <f t="shared" si="205"/>
        <v>254</v>
      </c>
      <c r="T1817" s="3" t="s">
        <v>4633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2219</v>
      </c>
      <c r="D1818" s="1" t="s">
        <v>7</v>
      </c>
      <c r="E1818" s="19" t="s">
        <v>2202</v>
      </c>
      <c r="F1818" s="19" t="s">
        <v>2202</v>
      </c>
      <c r="G1818" s="63">
        <v>0</v>
      </c>
      <c r="H1818" s="63">
        <v>0</v>
      </c>
      <c r="I1818" s="16" t="s">
        <v>30</v>
      </c>
      <c r="J1818" s="16" t="s">
        <v>2191</v>
      </c>
      <c r="K1818" s="134" t="s">
        <v>4586</v>
      </c>
      <c r="L1818" s="9" t="s">
        <v>2195</v>
      </c>
      <c r="M1818" s="21" t="s">
        <v>3569</v>
      </c>
      <c r="N1818" s="21" t="s">
        <v>3774</v>
      </c>
      <c r="O1818"/>
      <c r="P1818" t="str">
        <f t="shared" si="204"/>
        <v/>
      </c>
      <c r="Q1818"/>
      <c r="R1818"/>
      <c r="S1818" s="151">
        <f t="shared" si="205"/>
        <v>254</v>
      </c>
      <c r="T1818" s="3" t="s">
        <v>4633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2219</v>
      </c>
      <c r="D1819" s="1" t="s">
        <v>7</v>
      </c>
      <c r="E1819" s="19" t="s">
        <v>2202</v>
      </c>
      <c r="F1819" s="19" t="s">
        <v>2202</v>
      </c>
      <c r="G1819" s="63">
        <v>0</v>
      </c>
      <c r="H1819" s="63">
        <v>0</v>
      </c>
      <c r="I1819" s="16" t="s">
        <v>30</v>
      </c>
      <c r="J1819" s="16" t="s">
        <v>2191</v>
      </c>
      <c r="K1819" s="134" t="s">
        <v>4586</v>
      </c>
      <c r="L1819" s="9" t="s">
        <v>2195</v>
      </c>
      <c r="M1819" s="21" t="s">
        <v>3570</v>
      </c>
      <c r="N1819" s="21" t="s">
        <v>3774</v>
      </c>
      <c r="O1819"/>
      <c r="P1819" t="str">
        <f t="shared" si="204"/>
        <v/>
      </c>
      <c r="Q1819"/>
      <c r="R1819"/>
      <c r="S1819" s="151">
        <f t="shared" si="205"/>
        <v>254</v>
      </c>
      <c r="T1819" s="3" t="s">
        <v>4633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2219</v>
      </c>
      <c r="D1820" s="1" t="s">
        <v>7</v>
      </c>
      <c r="E1820" s="19" t="s">
        <v>2202</v>
      </c>
      <c r="F1820" s="19" t="s">
        <v>2202</v>
      </c>
      <c r="G1820" s="63">
        <v>0</v>
      </c>
      <c r="H1820" s="63">
        <v>0</v>
      </c>
      <c r="I1820" s="16" t="s">
        <v>30</v>
      </c>
      <c r="J1820" s="16" t="s">
        <v>2191</v>
      </c>
      <c r="K1820" s="134" t="s">
        <v>4586</v>
      </c>
      <c r="L1820" s="9" t="s">
        <v>2195</v>
      </c>
      <c r="M1820" s="21" t="s">
        <v>3571</v>
      </c>
      <c r="N1820" s="21" t="s">
        <v>3774</v>
      </c>
      <c r="O1820"/>
      <c r="P1820" t="str">
        <f t="shared" si="204"/>
        <v/>
      </c>
      <c r="Q1820"/>
      <c r="R1820"/>
      <c r="S1820" s="151">
        <f t="shared" si="205"/>
        <v>254</v>
      </c>
      <c r="T1820" s="3" t="s">
        <v>4633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2219</v>
      </c>
      <c r="D1821" s="1" t="s">
        <v>7</v>
      </c>
      <c r="E1821" s="19" t="s">
        <v>2202</v>
      </c>
      <c r="F1821" s="19" t="s">
        <v>2202</v>
      </c>
      <c r="G1821" s="63">
        <v>0</v>
      </c>
      <c r="H1821" s="63">
        <v>0</v>
      </c>
      <c r="I1821" s="16" t="s">
        <v>30</v>
      </c>
      <c r="J1821" s="16" t="s">
        <v>2191</v>
      </c>
      <c r="K1821" s="134" t="s">
        <v>4586</v>
      </c>
      <c r="L1821" s="9" t="s">
        <v>2195</v>
      </c>
      <c r="M1821" s="21" t="s">
        <v>3572</v>
      </c>
      <c r="N1821" s="21" t="s">
        <v>3774</v>
      </c>
      <c r="O1821"/>
      <c r="P1821" t="str">
        <f t="shared" si="204"/>
        <v/>
      </c>
      <c r="Q1821"/>
      <c r="R1821"/>
      <c r="S1821" s="151">
        <f t="shared" si="205"/>
        <v>254</v>
      </c>
      <c r="T1821" s="3" t="s">
        <v>4633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2219</v>
      </c>
      <c r="D1822" s="1" t="s">
        <v>7</v>
      </c>
      <c r="E1822" s="19" t="s">
        <v>2202</v>
      </c>
      <c r="F1822" s="19" t="s">
        <v>2202</v>
      </c>
      <c r="G1822" s="63">
        <v>0</v>
      </c>
      <c r="H1822" s="63">
        <v>0</v>
      </c>
      <c r="I1822" s="16" t="s">
        <v>30</v>
      </c>
      <c r="J1822" s="16" t="s">
        <v>2191</v>
      </c>
      <c r="K1822" s="134" t="s">
        <v>4586</v>
      </c>
      <c r="L1822" s="9" t="s">
        <v>2195</v>
      </c>
      <c r="M1822" s="21" t="s">
        <v>3573</v>
      </c>
      <c r="N1822" s="21" t="s">
        <v>3774</v>
      </c>
      <c r="O1822"/>
      <c r="P1822" t="str">
        <f t="shared" si="204"/>
        <v/>
      </c>
      <c r="Q1822"/>
      <c r="R1822"/>
      <c r="S1822" s="151">
        <f t="shared" si="205"/>
        <v>254</v>
      </c>
      <c r="T1822" s="3" t="s">
        <v>4633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2219</v>
      </c>
      <c r="D1823" s="1" t="s">
        <v>7</v>
      </c>
      <c r="E1823" s="19" t="s">
        <v>2202</v>
      </c>
      <c r="F1823" s="19" t="s">
        <v>2202</v>
      </c>
      <c r="G1823" s="63">
        <v>0</v>
      </c>
      <c r="H1823" s="63">
        <v>0</v>
      </c>
      <c r="I1823" s="16" t="s">
        <v>30</v>
      </c>
      <c r="J1823" s="16" t="s">
        <v>2191</v>
      </c>
      <c r="K1823" s="134" t="s">
        <v>4586</v>
      </c>
      <c r="L1823" s="9" t="s">
        <v>2195</v>
      </c>
      <c r="M1823" s="21" t="s">
        <v>3574</v>
      </c>
      <c r="N1823" s="21" t="s">
        <v>3774</v>
      </c>
      <c r="O1823"/>
      <c r="P1823" t="str">
        <f t="shared" si="204"/>
        <v/>
      </c>
      <c r="Q1823"/>
      <c r="R1823"/>
      <c r="S1823" s="151">
        <f t="shared" si="205"/>
        <v>254</v>
      </c>
      <c r="T1823" s="3" t="s">
        <v>4633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2219</v>
      </c>
      <c r="D1824" s="1" t="s">
        <v>7</v>
      </c>
      <c r="E1824" s="19" t="s">
        <v>2202</v>
      </c>
      <c r="F1824" s="19" t="s">
        <v>2202</v>
      </c>
      <c r="G1824" s="63">
        <v>0</v>
      </c>
      <c r="H1824" s="63">
        <v>0</v>
      </c>
      <c r="I1824" s="16" t="s">
        <v>30</v>
      </c>
      <c r="J1824" s="16" t="s">
        <v>2191</v>
      </c>
      <c r="K1824" s="134" t="s">
        <v>4586</v>
      </c>
      <c r="L1824" s="9" t="s">
        <v>2195</v>
      </c>
      <c r="M1824" s="21" t="s">
        <v>3575</v>
      </c>
      <c r="N1824" s="21" t="s">
        <v>3774</v>
      </c>
      <c r="O1824"/>
      <c r="P1824" t="str">
        <f t="shared" si="204"/>
        <v/>
      </c>
      <c r="Q1824"/>
      <c r="R1824"/>
      <c r="S1824" s="151">
        <f t="shared" si="205"/>
        <v>254</v>
      </c>
      <c r="T1824" s="3" t="s">
        <v>4633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2219</v>
      </c>
      <c r="D1825" s="1" t="s">
        <v>7</v>
      </c>
      <c r="E1825" s="19" t="s">
        <v>2202</v>
      </c>
      <c r="F1825" s="19" t="s">
        <v>2202</v>
      </c>
      <c r="G1825" s="63">
        <v>0</v>
      </c>
      <c r="H1825" s="63">
        <v>0</v>
      </c>
      <c r="I1825" s="16" t="s">
        <v>30</v>
      </c>
      <c r="J1825" s="16" t="s">
        <v>2191</v>
      </c>
      <c r="K1825" s="134" t="s">
        <v>4586</v>
      </c>
      <c r="L1825" s="9" t="s">
        <v>2195</v>
      </c>
      <c r="M1825" s="21" t="s">
        <v>3576</v>
      </c>
      <c r="N1825" s="21" t="s">
        <v>3774</v>
      </c>
      <c r="O1825"/>
      <c r="P1825" t="str">
        <f t="shared" si="204"/>
        <v/>
      </c>
      <c r="Q1825"/>
      <c r="R1825"/>
      <c r="S1825" s="151">
        <f t="shared" si="205"/>
        <v>254</v>
      </c>
      <c r="T1825" s="3" t="s">
        <v>4633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2219</v>
      </c>
      <c r="D1826" s="1" t="s">
        <v>7</v>
      </c>
      <c r="E1826" s="19" t="s">
        <v>2202</v>
      </c>
      <c r="F1826" s="19" t="s">
        <v>2202</v>
      </c>
      <c r="G1826" s="63">
        <v>0</v>
      </c>
      <c r="H1826" s="63">
        <v>0</v>
      </c>
      <c r="I1826" s="16" t="s">
        <v>30</v>
      </c>
      <c r="J1826" s="16" t="s">
        <v>2191</v>
      </c>
      <c r="K1826" s="134" t="s">
        <v>4586</v>
      </c>
      <c r="L1826" s="9" t="s">
        <v>2195</v>
      </c>
      <c r="M1826" s="21" t="s">
        <v>3577</v>
      </c>
      <c r="N1826" s="21" t="s">
        <v>3774</v>
      </c>
      <c r="O1826"/>
      <c r="P1826" t="str">
        <f t="shared" si="204"/>
        <v/>
      </c>
      <c r="Q1826"/>
      <c r="R1826"/>
      <c r="S1826" s="151">
        <f t="shared" si="205"/>
        <v>254</v>
      </c>
      <c r="T1826" s="3" t="s">
        <v>4633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2219</v>
      </c>
      <c r="D1827" s="1" t="s">
        <v>7</v>
      </c>
      <c r="E1827" s="19" t="s">
        <v>2202</v>
      </c>
      <c r="F1827" s="19" t="s">
        <v>2202</v>
      </c>
      <c r="G1827" s="63">
        <v>0</v>
      </c>
      <c r="H1827" s="63">
        <v>0</v>
      </c>
      <c r="I1827" s="16" t="s">
        <v>30</v>
      </c>
      <c r="J1827" s="16" t="s">
        <v>2191</v>
      </c>
      <c r="K1827" s="134" t="s">
        <v>4586</v>
      </c>
      <c r="L1827" s="9" t="s">
        <v>2195</v>
      </c>
      <c r="M1827" s="21" t="s">
        <v>3578</v>
      </c>
      <c r="N1827" s="21" t="s">
        <v>3774</v>
      </c>
      <c r="O1827"/>
      <c r="P1827" t="str">
        <f t="shared" si="204"/>
        <v/>
      </c>
      <c r="Q1827"/>
      <c r="R1827"/>
      <c r="S1827" s="151">
        <f t="shared" si="205"/>
        <v>254</v>
      </c>
      <c r="T1827" s="3" t="s">
        <v>4633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2219</v>
      </c>
      <c r="D1828" s="1" t="s">
        <v>7</v>
      </c>
      <c r="E1828" s="19" t="s">
        <v>2202</v>
      </c>
      <c r="F1828" s="19" t="s">
        <v>2202</v>
      </c>
      <c r="G1828" s="63">
        <v>0</v>
      </c>
      <c r="H1828" s="63">
        <v>0</v>
      </c>
      <c r="I1828" s="16" t="s">
        <v>30</v>
      </c>
      <c r="J1828" s="16" t="s">
        <v>2191</v>
      </c>
      <c r="K1828" s="134" t="s">
        <v>4586</v>
      </c>
      <c r="L1828" s="9" t="s">
        <v>2195</v>
      </c>
      <c r="M1828" s="21" t="s">
        <v>3579</v>
      </c>
      <c r="N1828" s="21" t="s">
        <v>3774</v>
      </c>
      <c r="O1828"/>
      <c r="P1828" t="str">
        <f t="shared" si="204"/>
        <v/>
      </c>
      <c r="Q1828"/>
      <c r="R1828"/>
      <c r="S1828" s="151">
        <f t="shared" si="205"/>
        <v>254</v>
      </c>
      <c r="T1828" s="3" t="s">
        <v>4633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2219</v>
      </c>
      <c r="D1829" s="1" t="s">
        <v>7</v>
      </c>
      <c r="E1829" s="19" t="s">
        <v>2202</v>
      </c>
      <c r="F1829" s="19" t="s">
        <v>2202</v>
      </c>
      <c r="G1829" s="63">
        <v>0</v>
      </c>
      <c r="H1829" s="63">
        <v>0</v>
      </c>
      <c r="I1829" s="16" t="s">
        <v>30</v>
      </c>
      <c r="J1829" s="16" t="s">
        <v>2191</v>
      </c>
      <c r="K1829" s="134" t="s">
        <v>4586</v>
      </c>
      <c r="L1829" s="9" t="s">
        <v>2195</v>
      </c>
      <c r="M1829" s="21" t="s">
        <v>3580</v>
      </c>
      <c r="N1829" s="21" t="s">
        <v>3774</v>
      </c>
      <c r="O1829"/>
      <c r="P1829" t="str">
        <f t="shared" si="204"/>
        <v/>
      </c>
      <c r="Q1829"/>
      <c r="R1829"/>
      <c r="S1829" s="151">
        <f t="shared" si="205"/>
        <v>254</v>
      </c>
      <c r="T1829" s="3" t="s">
        <v>4633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2219</v>
      </c>
      <c r="D1830" s="1" t="s">
        <v>7</v>
      </c>
      <c r="E1830" s="19" t="s">
        <v>2202</v>
      </c>
      <c r="F1830" s="19" t="s">
        <v>2202</v>
      </c>
      <c r="G1830" s="63">
        <v>0</v>
      </c>
      <c r="H1830" s="63">
        <v>0</v>
      </c>
      <c r="I1830" s="16" t="s">
        <v>30</v>
      </c>
      <c r="J1830" s="16" t="s">
        <v>2191</v>
      </c>
      <c r="K1830" s="134" t="s">
        <v>4586</v>
      </c>
      <c r="L1830" s="9" t="s">
        <v>2195</v>
      </c>
      <c r="M1830" s="21" t="s">
        <v>3581</v>
      </c>
      <c r="N1830" s="21" t="s">
        <v>3774</v>
      </c>
      <c r="O1830"/>
      <c r="P1830" t="str">
        <f t="shared" si="204"/>
        <v/>
      </c>
      <c r="Q1830"/>
      <c r="R1830"/>
      <c r="S1830" s="151">
        <f t="shared" si="205"/>
        <v>254</v>
      </c>
      <c r="T1830" s="3" t="s">
        <v>4633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2219</v>
      </c>
      <c r="D1831" s="1" t="s">
        <v>7</v>
      </c>
      <c r="E1831" s="19" t="s">
        <v>2202</v>
      </c>
      <c r="F1831" s="19" t="s">
        <v>2202</v>
      </c>
      <c r="G1831" s="63">
        <v>0</v>
      </c>
      <c r="H1831" s="63">
        <v>0</v>
      </c>
      <c r="I1831" s="16" t="s">
        <v>30</v>
      </c>
      <c r="J1831" s="16" t="s">
        <v>2191</v>
      </c>
      <c r="K1831" s="134" t="s">
        <v>4586</v>
      </c>
      <c r="L1831" s="9" t="s">
        <v>2195</v>
      </c>
      <c r="M1831" s="21" t="s">
        <v>3582</v>
      </c>
      <c r="N1831" s="21" t="s">
        <v>3774</v>
      </c>
      <c r="O1831"/>
      <c r="P1831" t="str">
        <f t="shared" si="204"/>
        <v/>
      </c>
      <c r="Q1831"/>
      <c r="R1831"/>
      <c r="S1831" s="151">
        <f t="shared" si="205"/>
        <v>254</v>
      </c>
      <c r="T1831" s="3" t="s">
        <v>4633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2219</v>
      </c>
      <c r="D1832" s="1" t="s">
        <v>7</v>
      </c>
      <c r="E1832" s="19" t="s">
        <v>2202</v>
      </c>
      <c r="F1832" s="19" t="s">
        <v>2202</v>
      </c>
      <c r="G1832" s="63">
        <v>0</v>
      </c>
      <c r="H1832" s="63">
        <v>0</v>
      </c>
      <c r="I1832" s="16" t="s">
        <v>30</v>
      </c>
      <c r="J1832" s="16" t="s">
        <v>2191</v>
      </c>
      <c r="K1832" s="134" t="s">
        <v>4586</v>
      </c>
      <c r="L1832" s="9" t="s">
        <v>2195</v>
      </c>
      <c r="M1832" s="21" t="s">
        <v>3583</v>
      </c>
      <c r="N1832" s="21" t="s">
        <v>3774</v>
      </c>
      <c r="O1832"/>
      <c r="P1832" t="str">
        <f t="shared" si="204"/>
        <v/>
      </c>
      <c r="Q1832"/>
      <c r="R1832"/>
      <c r="S1832" s="151">
        <f t="shared" si="205"/>
        <v>254</v>
      </c>
      <c r="T1832" s="3" t="s">
        <v>4633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2219</v>
      </c>
      <c r="D1833" s="1" t="s">
        <v>7</v>
      </c>
      <c r="E1833" s="19" t="s">
        <v>2202</v>
      </c>
      <c r="F1833" s="19" t="s">
        <v>2202</v>
      </c>
      <c r="G1833" s="63">
        <v>0</v>
      </c>
      <c r="H1833" s="63">
        <v>0</v>
      </c>
      <c r="I1833" s="16" t="s">
        <v>30</v>
      </c>
      <c r="J1833" s="16" t="s">
        <v>2191</v>
      </c>
      <c r="K1833" s="134" t="s">
        <v>4586</v>
      </c>
      <c r="L1833" s="9" t="s">
        <v>2195</v>
      </c>
      <c r="M1833" s="21" t="s">
        <v>3584</v>
      </c>
      <c r="N1833" s="21" t="s">
        <v>3774</v>
      </c>
      <c r="O1833"/>
      <c r="P1833" t="str">
        <f t="shared" si="204"/>
        <v/>
      </c>
      <c r="Q1833"/>
      <c r="R1833"/>
      <c r="S1833" s="151">
        <f t="shared" si="205"/>
        <v>254</v>
      </c>
      <c r="T1833" s="3" t="s">
        <v>4633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2219</v>
      </c>
      <c r="D1834" s="1" t="s">
        <v>7</v>
      </c>
      <c r="E1834" s="19" t="s">
        <v>2202</v>
      </c>
      <c r="F1834" s="19" t="s">
        <v>2202</v>
      </c>
      <c r="G1834" s="63">
        <v>0</v>
      </c>
      <c r="H1834" s="63">
        <v>0</v>
      </c>
      <c r="I1834" s="16" t="s">
        <v>30</v>
      </c>
      <c r="J1834" s="16" t="s">
        <v>2191</v>
      </c>
      <c r="K1834" s="134" t="s">
        <v>4586</v>
      </c>
      <c r="L1834" s="9" t="s">
        <v>2195</v>
      </c>
      <c r="M1834" s="21" t="s">
        <v>3585</v>
      </c>
      <c r="N1834" s="21" t="s">
        <v>3774</v>
      </c>
      <c r="O1834"/>
      <c r="P1834" t="str">
        <f t="shared" si="204"/>
        <v/>
      </c>
      <c r="Q1834"/>
      <c r="R1834"/>
      <c r="S1834" s="151">
        <f t="shared" si="205"/>
        <v>254</v>
      </c>
      <c r="T1834" s="3" t="s">
        <v>4633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2219</v>
      </c>
      <c r="D1835" s="1" t="s">
        <v>7</v>
      </c>
      <c r="E1835" s="19" t="s">
        <v>2202</v>
      </c>
      <c r="F1835" s="19" t="s">
        <v>2202</v>
      </c>
      <c r="G1835" s="63">
        <v>0</v>
      </c>
      <c r="H1835" s="63">
        <v>0</v>
      </c>
      <c r="I1835" s="16" t="s">
        <v>30</v>
      </c>
      <c r="J1835" s="16" t="s">
        <v>2191</v>
      </c>
      <c r="K1835" s="134" t="s">
        <v>4586</v>
      </c>
      <c r="L1835" s="9" t="s">
        <v>2195</v>
      </c>
      <c r="M1835" s="21" t="s">
        <v>3586</v>
      </c>
      <c r="N1835" s="21" t="s">
        <v>3774</v>
      </c>
      <c r="O1835"/>
      <c r="P1835" t="str">
        <f t="shared" si="204"/>
        <v/>
      </c>
      <c r="Q1835"/>
      <c r="R1835"/>
      <c r="S1835" s="151">
        <f t="shared" si="205"/>
        <v>254</v>
      </c>
      <c r="T1835" s="3" t="s">
        <v>4633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2219</v>
      </c>
      <c r="D1836" s="1" t="s">
        <v>7</v>
      </c>
      <c r="E1836" s="19" t="s">
        <v>2202</v>
      </c>
      <c r="F1836" s="19" t="s">
        <v>2202</v>
      </c>
      <c r="G1836" s="63">
        <v>0</v>
      </c>
      <c r="H1836" s="63">
        <v>0</v>
      </c>
      <c r="I1836" s="16" t="s">
        <v>30</v>
      </c>
      <c r="J1836" s="16" t="s">
        <v>2191</v>
      </c>
      <c r="K1836" s="134" t="s">
        <v>4586</v>
      </c>
      <c r="L1836" s="9" t="s">
        <v>2195</v>
      </c>
      <c r="M1836" s="21" t="s">
        <v>3587</v>
      </c>
      <c r="N1836" s="21" t="s">
        <v>3774</v>
      </c>
      <c r="O1836"/>
      <c r="P1836" t="str">
        <f t="shared" si="204"/>
        <v/>
      </c>
      <c r="Q1836"/>
      <c r="R1836"/>
      <c r="S1836" s="151">
        <f t="shared" si="205"/>
        <v>254</v>
      </c>
      <c r="T1836" s="3" t="s">
        <v>4633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2219</v>
      </c>
      <c r="D1837" s="1" t="s">
        <v>7</v>
      </c>
      <c r="E1837" s="19" t="s">
        <v>2202</v>
      </c>
      <c r="F1837" s="19" t="s">
        <v>2202</v>
      </c>
      <c r="G1837" s="63">
        <v>0</v>
      </c>
      <c r="H1837" s="63">
        <v>0</v>
      </c>
      <c r="I1837" s="16" t="s">
        <v>30</v>
      </c>
      <c r="J1837" s="16" t="s">
        <v>2191</v>
      </c>
      <c r="K1837" s="134" t="s">
        <v>4586</v>
      </c>
      <c r="L1837" s="9" t="s">
        <v>2195</v>
      </c>
      <c r="M1837" s="21" t="s">
        <v>3588</v>
      </c>
      <c r="N1837" s="21" t="s">
        <v>3774</v>
      </c>
      <c r="O1837"/>
      <c r="P1837" t="str">
        <f t="shared" si="204"/>
        <v/>
      </c>
      <c r="Q1837"/>
      <c r="R1837"/>
      <c r="S1837" s="151">
        <f t="shared" si="205"/>
        <v>254</v>
      </c>
      <c r="T1837" s="3" t="s">
        <v>4633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2219</v>
      </c>
      <c r="D1838" s="1" t="s">
        <v>7</v>
      </c>
      <c r="E1838" s="19" t="s">
        <v>2202</v>
      </c>
      <c r="F1838" s="19" t="s">
        <v>2202</v>
      </c>
      <c r="G1838" s="63">
        <v>0</v>
      </c>
      <c r="H1838" s="63">
        <v>0</v>
      </c>
      <c r="I1838" s="16" t="s">
        <v>30</v>
      </c>
      <c r="J1838" s="16" t="s">
        <v>2191</v>
      </c>
      <c r="K1838" s="134" t="s">
        <v>4586</v>
      </c>
      <c r="L1838" s="9" t="s">
        <v>2195</v>
      </c>
      <c r="M1838" s="21" t="s">
        <v>3589</v>
      </c>
      <c r="N1838" s="21" t="s">
        <v>3774</v>
      </c>
      <c r="O1838"/>
      <c r="P1838" t="str">
        <f t="shared" si="204"/>
        <v/>
      </c>
      <c r="Q1838"/>
      <c r="R1838"/>
      <c r="S1838" s="151">
        <f t="shared" si="205"/>
        <v>254</v>
      </c>
      <c r="T1838" s="3" t="s">
        <v>4633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2219</v>
      </c>
      <c r="D1839" s="1" t="s">
        <v>7</v>
      </c>
      <c r="E1839" s="19" t="s">
        <v>2202</v>
      </c>
      <c r="F1839" s="19" t="s">
        <v>2202</v>
      </c>
      <c r="G1839" s="63">
        <v>0</v>
      </c>
      <c r="H1839" s="63">
        <v>0</v>
      </c>
      <c r="I1839" s="16" t="s">
        <v>30</v>
      </c>
      <c r="J1839" s="16" t="s">
        <v>2191</v>
      </c>
      <c r="K1839" s="134" t="s">
        <v>4586</v>
      </c>
      <c r="L1839" s="9" t="s">
        <v>2195</v>
      </c>
      <c r="M1839" s="21" t="s">
        <v>3590</v>
      </c>
      <c r="N1839" s="21" t="s">
        <v>3774</v>
      </c>
      <c r="O1839"/>
      <c r="P1839" t="str">
        <f t="shared" si="204"/>
        <v/>
      </c>
      <c r="Q1839"/>
      <c r="R1839"/>
      <c r="S1839" s="151">
        <f t="shared" si="205"/>
        <v>254</v>
      </c>
      <c r="T1839" s="3" t="s">
        <v>4633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2219</v>
      </c>
      <c r="D1840" s="1" t="s">
        <v>7</v>
      </c>
      <c r="E1840" s="19" t="s">
        <v>2202</v>
      </c>
      <c r="F1840" s="19" t="s">
        <v>2202</v>
      </c>
      <c r="G1840" s="63">
        <v>0</v>
      </c>
      <c r="H1840" s="63">
        <v>0</v>
      </c>
      <c r="I1840" s="16" t="s">
        <v>30</v>
      </c>
      <c r="J1840" s="16" t="s">
        <v>2191</v>
      </c>
      <c r="K1840" s="134" t="s">
        <v>4586</v>
      </c>
      <c r="L1840" s="9" t="s">
        <v>2195</v>
      </c>
      <c r="M1840" s="21" t="s">
        <v>3591</v>
      </c>
      <c r="N1840" s="21" t="s">
        <v>3774</v>
      </c>
      <c r="O1840"/>
      <c r="P1840" t="str">
        <f t="shared" si="204"/>
        <v/>
      </c>
      <c r="Q1840"/>
      <c r="R1840"/>
      <c r="S1840" s="151">
        <f t="shared" si="205"/>
        <v>254</v>
      </c>
      <c r="T1840" s="3" t="s">
        <v>4633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2219</v>
      </c>
      <c r="D1841" s="1" t="s">
        <v>7</v>
      </c>
      <c r="E1841" s="19" t="s">
        <v>2202</v>
      </c>
      <c r="F1841" s="19" t="s">
        <v>2202</v>
      </c>
      <c r="G1841" s="63">
        <v>0</v>
      </c>
      <c r="H1841" s="63">
        <v>0</v>
      </c>
      <c r="I1841" s="16" t="s">
        <v>30</v>
      </c>
      <c r="J1841" s="16" t="s">
        <v>2191</v>
      </c>
      <c r="K1841" s="134" t="s">
        <v>4586</v>
      </c>
      <c r="L1841" s="9" t="s">
        <v>2195</v>
      </c>
      <c r="M1841" s="21" t="s">
        <v>3592</v>
      </c>
      <c r="N1841" s="21" t="s">
        <v>3774</v>
      </c>
      <c r="O1841"/>
      <c r="P1841" t="str">
        <f t="shared" si="204"/>
        <v/>
      </c>
      <c r="Q1841"/>
      <c r="R1841"/>
      <c r="S1841" s="151">
        <f t="shared" si="205"/>
        <v>254</v>
      </c>
      <c r="T1841" s="3" t="s">
        <v>4633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2219</v>
      </c>
      <c r="D1842" s="1" t="s">
        <v>7</v>
      </c>
      <c r="E1842" s="19" t="s">
        <v>2202</v>
      </c>
      <c r="F1842" s="19" t="s">
        <v>2202</v>
      </c>
      <c r="G1842" s="63">
        <v>0</v>
      </c>
      <c r="H1842" s="63">
        <v>0</v>
      </c>
      <c r="I1842" s="16" t="s">
        <v>30</v>
      </c>
      <c r="J1842" s="16" t="s">
        <v>2191</v>
      </c>
      <c r="K1842" s="134" t="s">
        <v>4586</v>
      </c>
      <c r="L1842" s="9" t="s">
        <v>2195</v>
      </c>
      <c r="M1842" s="21" t="s">
        <v>3593</v>
      </c>
      <c r="N1842" s="21" t="s">
        <v>3774</v>
      </c>
      <c r="O1842"/>
      <c r="P1842" t="str">
        <f t="shared" si="204"/>
        <v/>
      </c>
      <c r="Q1842"/>
      <c r="R1842"/>
      <c r="S1842" s="151">
        <f t="shared" si="205"/>
        <v>254</v>
      </c>
      <c r="T1842" s="3" t="s">
        <v>4633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2289</v>
      </c>
      <c r="D1843" s="1" t="s">
        <v>1746</v>
      </c>
      <c r="E1843" s="16" t="s">
        <v>595</v>
      </c>
      <c r="F1843" s="16" t="s">
        <v>1149</v>
      </c>
      <c r="G1843" s="56">
        <v>0</v>
      </c>
      <c r="H1843" s="56">
        <v>0</v>
      </c>
      <c r="I1843" s="16" t="s">
        <v>1</v>
      </c>
      <c r="J1843" s="16" t="s">
        <v>2191</v>
      </c>
      <c r="K1843" s="134" t="s">
        <v>4586</v>
      </c>
      <c r="L1843" s="1" t="s">
        <v>1146</v>
      </c>
      <c r="M1843" s="21" t="s">
        <v>1746</v>
      </c>
      <c r="N1843" s="21" t="s">
        <v>1146</v>
      </c>
      <c r="O1843"/>
      <c r="P1843" t="str">
        <f t="shared" si="204"/>
        <v>NOT EQUAL</v>
      </c>
      <c r="Q1843"/>
      <c r="R1843"/>
      <c r="S1843" s="151">
        <f t="shared" si="205"/>
        <v>254</v>
      </c>
      <c r="T1843" s="3" t="s">
        <v>4633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2289</v>
      </c>
      <c r="D1844" s="1" t="s">
        <v>1747</v>
      </c>
      <c r="E1844" s="16" t="s">
        <v>595</v>
      </c>
      <c r="F1844" s="16" t="s">
        <v>1150</v>
      </c>
      <c r="G1844" s="56">
        <v>0</v>
      </c>
      <c r="H1844" s="56">
        <v>0</v>
      </c>
      <c r="I1844" s="16" t="s">
        <v>1</v>
      </c>
      <c r="J1844" s="16" t="s">
        <v>2191</v>
      </c>
      <c r="K1844" s="134" t="s">
        <v>4586</v>
      </c>
      <c r="L1844" s="1" t="s">
        <v>1146</v>
      </c>
      <c r="M1844" s="21" t="s">
        <v>1747</v>
      </c>
      <c r="N1844" s="21" t="s">
        <v>1146</v>
      </c>
      <c r="O1844"/>
      <c r="P1844" t="str">
        <f t="shared" si="204"/>
        <v>NOT EQUAL</v>
      </c>
      <c r="Q1844"/>
      <c r="R1844"/>
      <c r="S1844" s="151">
        <f t="shared" si="205"/>
        <v>254</v>
      </c>
      <c r="T1844" s="3" t="s">
        <v>4633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2289</v>
      </c>
      <c r="D1845" s="1" t="s">
        <v>1748</v>
      </c>
      <c r="E1845" s="16" t="s">
        <v>595</v>
      </c>
      <c r="F1845" s="16" t="s">
        <v>1151</v>
      </c>
      <c r="G1845" s="56">
        <v>0</v>
      </c>
      <c r="H1845" s="56">
        <v>0</v>
      </c>
      <c r="I1845" s="16" t="s">
        <v>1</v>
      </c>
      <c r="J1845" s="16" t="s">
        <v>2191</v>
      </c>
      <c r="K1845" s="134" t="s">
        <v>4586</v>
      </c>
      <c r="L1845" s="1" t="s">
        <v>1146</v>
      </c>
      <c r="M1845" s="21" t="s">
        <v>1748</v>
      </c>
      <c r="N1845" s="21" t="s">
        <v>1146</v>
      </c>
      <c r="O1845"/>
      <c r="P1845" t="str">
        <f t="shared" si="204"/>
        <v>NOT EQUAL</v>
      </c>
      <c r="Q1845"/>
      <c r="R1845"/>
      <c r="S1845" s="151">
        <f t="shared" si="205"/>
        <v>254</v>
      </c>
      <c r="T1845" s="3" t="s">
        <v>4633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4099</v>
      </c>
      <c r="D1846" s="1" t="s">
        <v>3616</v>
      </c>
      <c r="E1846" s="16" t="s">
        <v>2185</v>
      </c>
      <c r="F1846" s="16" t="s">
        <v>2185</v>
      </c>
      <c r="G1846" s="56">
        <v>0</v>
      </c>
      <c r="H1846" s="56">
        <v>0</v>
      </c>
      <c r="I1846" s="16" t="s">
        <v>3</v>
      </c>
      <c r="J1846" s="17" t="s">
        <v>2191</v>
      </c>
      <c r="K1846" s="134" t="s">
        <v>4587</v>
      </c>
      <c r="L1846" s="1" t="s">
        <v>1089</v>
      </c>
      <c r="M1846" s="21" t="s">
        <v>3616</v>
      </c>
      <c r="N1846" s="21" t="s">
        <v>3778</v>
      </c>
      <c r="O1846"/>
      <c r="P1846" t="str">
        <f t="shared" si="204"/>
        <v/>
      </c>
      <c r="Q1846"/>
      <c r="R1846"/>
      <c r="S1846" s="151">
        <f t="shared" si="205"/>
        <v>255</v>
      </c>
      <c r="T1846" s="3" t="s">
        <v>4552</v>
      </c>
      <c r="U1846" s="114" t="s">
        <v>4460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4118</v>
      </c>
      <c r="D1847" s="66" t="s">
        <v>7</v>
      </c>
      <c r="E1847" s="16" t="s">
        <v>2205</v>
      </c>
      <c r="F1847" s="16" t="s">
        <v>2131</v>
      </c>
      <c r="G1847" s="114">
        <v>0</v>
      </c>
      <c r="H1847" s="114">
        <v>0</v>
      </c>
      <c r="I1847" s="16" t="s">
        <v>3</v>
      </c>
      <c r="J1847" s="16" t="s">
        <v>2190</v>
      </c>
      <c r="K1847" s="134" t="s">
        <v>4587</v>
      </c>
      <c r="L1847" s="1" t="s">
        <v>3808</v>
      </c>
      <c r="M1847" s="21" t="s">
        <v>4138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256</v>
      </c>
      <c r="T1847" s="3" t="s">
        <v>4552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4119</v>
      </c>
      <c r="D1848" s="66" t="s">
        <v>7</v>
      </c>
      <c r="E1848" s="16" t="s">
        <v>2204</v>
      </c>
      <c r="F1848" s="16" t="s">
        <v>2134</v>
      </c>
      <c r="G1848" s="114">
        <v>0</v>
      </c>
      <c r="H1848" s="114">
        <v>0</v>
      </c>
      <c r="I1848" s="16" t="s">
        <v>3</v>
      </c>
      <c r="J1848" s="16" t="s">
        <v>2190</v>
      </c>
      <c r="K1848" s="134" t="s">
        <v>4587</v>
      </c>
      <c r="L1848" s="1" t="s">
        <v>3809</v>
      </c>
      <c r="M1848" s="21" t="s">
        <v>4139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257</v>
      </c>
      <c r="T1848" s="3" t="s">
        <v>4552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4485</v>
      </c>
      <c r="D1849" s="1" t="s">
        <v>3877</v>
      </c>
      <c r="E1849" s="121" t="s">
        <v>1124</v>
      </c>
      <c r="F1849" s="121" t="s">
        <v>1124</v>
      </c>
      <c r="G1849" s="122">
        <v>0</v>
      </c>
      <c r="H1849" s="122">
        <v>0</v>
      </c>
      <c r="I1849" s="40" t="s">
        <v>1</v>
      </c>
      <c r="J1849" s="16" t="s">
        <v>2191</v>
      </c>
      <c r="K1849" s="134" t="s">
        <v>4586</v>
      </c>
      <c r="L1849" s="1"/>
      <c r="M1849" s="21" t="s">
        <v>4486</v>
      </c>
      <c r="N1849" s="21"/>
      <c r="O1849"/>
      <c r="P1849" t="str">
        <f t="shared" si="204"/>
        <v/>
      </c>
      <c r="Q1849"/>
      <c r="R1849"/>
      <c r="S1849" s="151">
        <f t="shared" si="205"/>
        <v>258</v>
      </c>
      <c r="T1849" s="3" t="s">
        <v>4571</v>
      </c>
      <c r="U1849" s="114" t="s">
        <v>4460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4485</v>
      </c>
      <c r="D1850" s="1" t="s">
        <v>3876</v>
      </c>
      <c r="E1850" s="121" t="s">
        <v>4488</v>
      </c>
      <c r="F1850" s="121" t="s">
        <v>4488</v>
      </c>
      <c r="G1850" s="122">
        <v>0</v>
      </c>
      <c r="H1850" s="122">
        <v>0</v>
      </c>
      <c r="I1850" s="40" t="s">
        <v>1</v>
      </c>
      <c r="J1850" s="16" t="s">
        <v>2191</v>
      </c>
      <c r="K1850" s="134" t="s">
        <v>4586</v>
      </c>
      <c r="L1850" s="1"/>
      <c r="M1850" s="21" t="s">
        <v>4487</v>
      </c>
      <c r="N1850" s="21"/>
      <c r="O1850"/>
      <c r="P1850" t="str">
        <f t="shared" si="204"/>
        <v/>
      </c>
      <c r="Q1850"/>
      <c r="R1850"/>
      <c r="S1850" s="151">
        <f t="shared" si="205"/>
        <v>259</v>
      </c>
      <c r="T1850" s="3" t="s">
        <v>4571</v>
      </c>
      <c r="U1850" s="114" t="s">
        <v>4460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2422</v>
      </c>
      <c r="D1851" s="1" t="s">
        <v>1123</v>
      </c>
      <c r="E1851" s="17" t="s">
        <v>1124</v>
      </c>
      <c r="F1851" s="16" t="s">
        <v>1124</v>
      </c>
      <c r="G1851" s="56">
        <v>0</v>
      </c>
      <c r="H1851" s="56">
        <v>0</v>
      </c>
      <c r="I1851" s="16" t="s">
        <v>3</v>
      </c>
      <c r="J1851" s="17" t="s">
        <v>2191</v>
      </c>
      <c r="K1851" s="134" t="s">
        <v>4586</v>
      </c>
      <c r="L1851" s="1" t="s">
        <v>1125</v>
      </c>
      <c r="M1851" s="21" t="s">
        <v>3542</v>
      </c>
      <c r="N1851" s="21" t="s">
        <v>1125</v>
      </c>
      <c r="O1851"/>
      <c r="P1851" t="str">
        <f t="shared" si="204"/>
        <v/>
      </c>
      <c r="Q1851"/>
      <c r="R1851"/>
      <c r="S1851" s="151">
        <f t="shared" si="205"/>
        <v>259</v>
      </c>
      <c r="T1851" s="3" t="s">
        <v>4571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2422</v>
      </c>
      <c r="D1852" s="1" t="s">
        <v>1126</v>
      </c>
      <c r="E1852" s="17" t="s">
        <v>2170</v>
      </c>
      <c r="F1852" s="16" t="s">
        <v>2170</v>
      </c>
      <c r="G1852" s="56">
        <v>0</v>
      </c>
      <c r="H1852" s="56">
        <v>0</v>
      </c>
      <c r="I1852" s="16" t="s">
        <v>3</v>
      </c>
      <c r="J1852" s="17" t="s">
        <v>2191</v>
      </c>
      <c r="K1852" s="134" t="s">
        <v>4586</v>
      </c>
      <c r="L1852" s="1" t="s">
        <v>1127</v>
      </c>
      <c r="M1852" s="21" t="s">
        <v>3543</v>
      </c>
      <c r="N1852" s="21" t="s">
        <v>1127</v>
      </c>
      <c r="O1852"/>
      <c r="P1852" t="str">
        <f t="shared" si="204"/>
        <v/>
      </c>
      <c r="Q1852"/>
      <c r="R1852"/>
      <c r="S1852" s="151">
        <f t="shared" si="205"/>
        <v>259</v>
      </c>
      <c r="T1852" s="3" t="s">
        <v>4571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2422</v>
      </c>
      <c r="D1853" s="1" t="s">
        <v>1128</v>
      </c>
      <c r="E1853" s="17" t="s">
        <v>2171</v>
      </c>
      <c r="F1853" s="16" t="s">
        <v>2171</v>
      </c>
      <c r="G1853" s="56">
        <v>0</v>
      </c>
      <c r="H1853" s="56">
        <v>0</v>
      </c>
      <c r="I1853" s="25" t="s">
        <v>1</v>
      </c>
      <c r="J1853" s="17" t="s">
        <v>2191</v>
      </c>
      <c r="K1853" s="134" t="s">
        <v>4586</v>
      </c>
      <c r="L1853" s="1" t="s">
        <v>1129</v>
      </c>
      <c r="M1853" s="21" t="s">
        <v>3544</v>
      </c>
      <c r="N1853" s="21" t="s">
        <v>1129</v>
      </c>
      <c r="O1853"/>
      <c r="P1853" t="str">
        <f t="shared" si="204"/>
        <v/>
      </c>
      <c r="Q1853"/>
      <c r="R1853"/>
      <c r="S1853" s="151">
        <f t="shared" si="205"/>
        <v>259</v>
      </c>
      <c r="T1853" s="3" t="s">
        <v>4571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2422</v>
      </c>
      <c r="D1854" s="1" t="s">
        <v>1142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2191</v>
      </c>
      <c r="K1854" s="134" t="s">
        <v>4586</v>
      </c>
      <c r="L1854" s="1" t="s">
        <v>64</v>
      </c>
      <c r="M1854" s="21" t="s">
        <v>3559</v>
      </c>
      <c r="N1854" s="21" t="s">
        <v>3770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259</v>
      </c>
      <c r="T1854" s="3" t="s">
        <v>4571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2422</v>
      </c>
      <c r="D1855" s="1" t="s">
        <v>1143</v>
      </c>
      <c r="E1855" s="16" t="s">
        <v>1144</v>
      </c>
      <c r="F1855" s="16" t="s">
        <v>1144</v>
      </c>
      <c r="G1855" s="56">
        <v>0</v>
      </c>
      <c r="H1855" s="56">
        <v>0</v>
      </c>
      <c r="I1855" s="40" t="s">
        <v>1</v>
      </c>
      <c r="J1855" s="16" t="s">
        <v>2191</v>
      </c>
      <c r="K1855" s="134" t="s">
        <v>4586</v>
      </c>
      <c r="L1855" s="1" t="s">
        <v>64</v>
      </c>
      <c r="M1855" s="21" t="s">
        <v>3560</v>
      </c>
      <c r="N1855" s="21" t="s">
        <v>3771</v>
      </c>
      <c r="O1855"/>
      <c r="P1855" t="str">
        <f t="shared" si="213"/>
        <v/>
      </c>
      <c r="Q1855"/>
      <c r="R1855"/>
      <c r="S1855" s="151">
        <f t="shared" si="214"/>
        <v>259</v>
      </c>
      <c r="T1855" s="3" t="s">
        <v>4571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4513</v>
      </c>
      <c r="D1856" s="1" t="s">
        <v>7</v>
      </c>
      <c r="E1856" s="16" t="s">
        <v>595</v>
      </c>
      <c r="F1856" s="16" t="s">
        <v>1152</v>
      </c>
      <c r="G1856" s="56">
        <v>0</v>
      </c>
      <c r="H1856" s="56">
        <v>0</v>
      </c>
      <c r="I1856" s="16" t="s">
        <v>1</v>
      </c>
      <c r="J1856" s="16" t="s">
        <v>2191</v>
      </c>
      <c r="K1856" s="134" t="s">
        <v>4586</v>
      </c>
      <c r="L1856" s="1" t="s">
        <v>1153</v>
      </c>
      <c r="M1856" s="21" t="s">
        <v>3594</v>
      </c>
      <c r="N1856" s="21" t="s">
        <v>3775</v>
      </c>
      <c r="O1856"/>
      <c r="P1856" t="str">
        <f t="shared" si="213"/>
        <v>NOT EQUAL</v>
      </c>
      <c r="Q1856"/>
      <c r="R1856"/>
      <c r="S1856" s="151">
        <f t="shared" si="214"/>
        <v>260</v>
      </c>
      <c r="T1856" s="3" t="s">
        <v>4571</v>
      </c>
      <c r="U1856" s="114"/>
      <c r="V1856" s="114" t="s">
        <v>4468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2422</v>
      </c>
      <c r="D1857" s="1" t="s">
        <v>1156</v>
      </c>
      <c r="E1857" s="25" t="s">
        <v>3801</v>
      </c>
      <c r="F1857" s="16" t="s">
        <v>1130</v>
      </c>
      <c r="G1857" s="56">
        <v>0</v>
      </c>
      <c r="H1857" s="56">
        <v>0</v>
      </c>
      <c r="I1857" s="16" t="s">
        <v>3</v>
      </c>
      <c r="J1857" s="17" t="s">
        <v>2191</v>
      </c>
      <c r="K1857" s="134" t="s">
        <v>4586</v>
      </c>
      <c r="L1857" s="1" t="s">
        <v>1125</v>
      </c>
      <c r="M1857" s="21" t="s">
        <v>3598</v>
      </c>
      <c r="N1857" s="21" t="s">
        <v>3777</v>
      </c>
      <c r="O1857"/>
      <c r="P1857" t="str">
        <f t="shared" si="213"/>
        <v>NOT EQUAL</v>
      </c>
      <c r="Q1857"/>
      <c r="R1857"/>
      <c r="S1857" s="151">
        <f t="shared" si="214"/>
        <v>260</v>
      </c>
      <c r="T1857" s="3" t="s">
        <v>4571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2422</v>
      </c>
      <c r="D1858" s="1" t="s">
        <v>1157</v>
      </c>
      <c r="E1858" s="25" t="s">
        <v>3802</v>
      </c>
      <c r="F1858" s="16" t="s">
        <v>1158</v>
      </c>
      <c r="G1858" s="56">
        <v>0</v>
      </c>
      <c r="H1858" s="56">
        <v>0</v>
      </c>
      <c r="I1858" s="16" t="s">
        <v>3</v>
      </c>
      <c r="J1858" s="17" t="s">
        <v>2191</v>
      </c>
      <c r="K1858" s="134" t="s">
        <v>4586</v>
      </c>
      <c r="L1858" s="1" t="s">
        <v>1125</v>
      </c>
      <c r="M1858" s="21" t="s">
        <v>3599</v>
      </c>
      <c r="N1858" s="21" t="s">
        <v>3777</v>
      </c>
      <c r="O1858"/>
      <c r="P1858" t="str">
        <f t="shared" si="213"/>
        <v>NOT EQUAL</v>
      </c>
      <c r="Q1858"/>
      <c r="R1858"/>
      <c r="S1858" s="151">
        <f t="shared" si="214"/>
        <v>260</v>
      </c>
      <c r="T1858" s="3" t="s">
        <v>4571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2422</v>
      </c>
      <c r="D1859" s="1" t="s">
        <v>4051</v>
      </c>
      <c r="E1859" s="18" t="s">
        <v>4049</v>
      </c>
      <c r="F1859" s="18" t="s">
        <v>4042</v>
      </c>
      <c r="G1859" s="62">
        <v>0</v>
      </c>
      <c r="H1859" s="62">
        <v>0</v>
      </c>
      <c r="I1859" s="16" t="s">
        <v>1</v>
      </c>
      <c r="J1859" s="16" t="s">
        <v>2191</v>
      </c>
      <c r="K1859" s="134" t="s">
        <v>4586</v>
      </c>
      <c r="L1859" s="1" t="s">
        <v>4046</v>
      </c>
      <c r="M1859" s="21" t="s">
        <v>4050</v>
      </c>
      <c r="N1859" s="21" t="s">
        <v>4046</v>
      </c>
      <c r="O1859"/>
      <c r="P1859" t="str">
        <f t="shared" si="213"/>
        <v>NOT EQUAL</v>
      </c>
      <c r="Q1859"/>
      <c r="R1859"/>
      <c r="S1859" s="151">
        <f t="shared" si="214"/>
        <v>260</v>
      </c>
      <c r="T1859" s="3" t="s">
        <v>4571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2422</v>
      </c>
      <c r="D1860" s="1" t="s">
        <v>4052</v>
      </c>
      <c r="E1860" s="18" t="s">
        <v>4041</v>
      </c>
      <c r="F1860" s="18" t="s">
        <v>4045</v>
      </c>
      <c r="G1860" s="62">
        <v>0</v>
      </c>
      <c r="H1860" s="62">
        <v>0</v>
      </c>
      <c r="I1860" s="16" t="s">
        <v>1</v>
      </c>
      <c r="J1860" s="16" t="s">
        <v>2191</v>
      </c>
      <c r="K1860" s="134" t="s">
        <v>4586</v>
      </c>
      <c r="L1860" s="1" t="s">
        <v>4046</v>
      </c>
      <c r="M1860" s="21" t="s">
        <v>4048</v>
      </c>
      <c r="N1860" s="21" t="s">
        <v>4046</v>
      </c>
      <c r="O1860"/>
      <c r="P1860" t="str">
        <f t="shared" si="213"/>
        <v>NOT EQUAL</v>
      </c>
      <c r="Q1860"/>
      <c r="R1860"/>
      <c r="S1860" s="151">
        <f t="shared" si="214"/>
        <v>260</v>
      </c>
      <c r="T1860" s="3" t="s">
        <v>4571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2422</v>
      </c>
      <c r="D1861" s="1" t="s">
        <v>4053</v>
      </c>
      <c r="E1861" s="18" t="s">
        <v>4044</v>
      </c>
      <c r="F1861" s="18" t="s">
        <v>4043</v>
      </c>
      <c r="G1861" s="62">
        <v>0</v>
      </c>
      <c r="H1861" s="62">
        <v>0</v>
      </c>
      <c r="I1861" s="16" t="s">
        <v>1</v>
      </c>
      <c r="J1861" s="16" t="s">
        <v>2191</v>
      </c>
      <c r="K1861" s="134" t="s">
        <v>4586</v>
      </c>
      <c r="L1861" s="1" t="s">
        <v>4046</v>
      </c>
      <c r="M1861" s="21" t="s">
        <v>4047</v>
      </c>
      <c r="N1861" s="21" t="s">
        <v>4046</v>
      </c>
      <c r="O1861"/>
      <c r="P1861" t="str">
        <f t="shared" si="213"/>
        <v>NOT EQUAL</v>
      </c>
      <c r="Q1861"/>
      <c r="R1861"/>
      <c r="S1861" s="151">
        <f t="shared" si="214"/>
        <v>260</v>
      </c>
      <c r="T1861" s="3" t="s">
        <v>4571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2422</v>
      </c>
      <c r="D1862" s="1" t="s">
        <v>1171</v>
      </c>
      <c r="E1862" s="16" t="s">
        <v>1172</v>
      </c>
      <c r="F1862" s="16" t="s">
        <v>1172</v>
      </c>
      <c r="G1862" s="56">
        <v>0</v>
      </c>
      <c r="H1862" s="56">
        <v>0</v>
      </c>
      <c r="I1862" s="25" t="s">
        <v>1</v>
      </c>
      <c r="J1862" s="16" t="s">
        <v>2191</v>
      </c>
      <c r="K1862" s="134" t="s">
        <v>4587</v>
      </c>
      <c r="L1862" s="1"/>
      <c r="M1862" s="21" t="s">
        <v>3617</v>
      </c>
      <c r="N1862" s="21" t="s">
        <v>3779</v>
      </c>
      <c r="O1862"/>
      <c r="P1862" t="str">
        <f t="shared" si="213"/>
        <v/>
      </c>
      <c r="Q1862"/>
      <c r="R1862"/>
      <c r="S1862" s="151">
        <f t="shared" si="214"/>
        <v>260</v>
      </c>
      <c r="T1862" s="3" t="s">
        <v>4571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2422</v>
      </c>
      <c r="D1863" s="1" t="s">
        <v>3990</v>
      </c>
      <c r="E1863" s="17" t="s">
        <v>3995</v>
      </c>
      <c r="F1863" s="17" t="s">
        <v>3995</v>
      </c>
      <c r="G1863" s="58">
        <v>0</v>
      </c>
      <c r="H1863" s="58">
        <v>0</v>
      </c>
      <c r="I1863" s="16" t="s">
        <v>3</v>
      </c>
      <c r="J1863" s="16" t="s">
        <v>2191</v>
      </c>
      <c r="K1863" s="134" t="s">
        <v>4586</v>
      </c>
      <c r="L1863" s="10" t="s">
        <v>3991</v>
      </c>
      <c r="M1863" s="21" t="s">
        <v>3992</v>
      </c>
      <c r="N1863" s="21" t="s">
        <v>3993</v>
      </c>
      <c r="O1863"/>
      <c r="P1863" t="str">
        <f t="shared" si="213"/>
        <v/>
      </c>
      <c r="Q1863"/>
      <c r="R1863"/>
      <c r="S1863" s="151">
        <f t="shared" si="214"/>
        <v>260</v>
      </c>
      <c r="T1863" s="3" t="s">
        <v>4571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2422</v>
      </c>
      <c r="D1864" s="1" t="s">
        <v>4366</v>
      </c>
      <c r="E1864" s="17" t="s">
        <v>4367</v>
      </c>
      <c r="F1864" s="17" t="s">
        <v>4369</v>
      </c>
      <c r="G1864" s="58">
        <v>0</v>
      </c>
      <c r="H1864" s="58">
        <v>0</v>
      </c>
      <c r="I1864" s="16" t="s">
        <v>3</v>
      </c>
      <c r="J1864" s="16" t="s">
        <v>2191</v>
      </c>
      <c r="K1864" s="134" t="s">
        <v>4586</v>
      </c>
      <c r="L1864" s="10"/>
      <c r="M1864" s="21" t="s">
        <v>4368</v>
      </c>
      <c r="N1864" s="21"/>
      <c r="O1864"/>
      <c r="P1864" t="str">
        <f t="shared" si="213"/>
        <v>NOT EQUAL</v>
      </c>
      <c r="Q1864"/>
      <c r="R1864"/>
      <c r="S1864" s="151">
        <f t="shared" si="214"/>
        <v>260</v>
      </c>
      <c r="T1864" s="3" t="s">
        <v>4571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2395</v>
      </c>
      <c r="D1865" s="66" t="s">
        <v>3910</v>
      </c>
      <c r="E1865" s="67" t="s">
        <v>4137</v>
      </c>
      <c r="F1865" s="67" t="s">
        <v>4137</v>
      </c>
      <c r="G1865" s="64">
        <v>0</v>
      </c>
      <c r="H1865" s="64">
        <v>0</v>
      </c>
      <c r="I1865" s="16" t="s">
        <v>1</v>
      </c>
      <c r="J1865" s="16" t="s">
        <v>2191</v>
      </c>
      <c r="K1865" s="134" t="s">
        <v>4587</v>
      </c>
      <c r="L1865" s="1" t="s">
        <v>3824</v>
      </c>
      <c r="M1865" s="21" t="s">
        <v>4135</v>
      </c>
      <c r="N1865" s="21" t="s">
        <v>4136</v>
      </c>
      <c r="O1865"/>
      <c r="P1865" t="str">
        <f t="shared" si="213"/>
        <v/>
      </c>
      <c r="Q1865"/>
      <c r="R1865"/>
      <c r="S1865" s="151">
        <f t="shared" si="214"/>
        <v>260</v>
      </c>
      <c r="T1865" s="3" t="s">
        <v>4634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2423</v>
      </c>
      <c r="D1866" s="1" t="s">
        <v>14</v>
      </c>
      <c r="E1866" s="17" t="s">
        <v>1132</v>
      </c>
      <c r="F1866" s="16" t="s">
        <v>1132</v>
      </c>
      <c r="G1866" s="56">
        <v>0</v>
      </c>
      <c r="H1866" s="56" t="s">
        <v>3891</v>
      </c>
      <c r="I1866" s="16" t="s">
        <v>3</v>
      </c>
      <c r="J1866" s="16" t="s">
        <v>2191</v>
      </c>
      <c r="K1866" s="134" t="s">
        <v>4586</v>
      </c>
      <c r="L1866" s="1" t="s">
        <v>1133</v>
      </c>
      <c r="M1866" s="21" t="s">
        <v>3546</v>
      </c>
      <c r="N1866" s="21" t="s">
        <v>1133</v>
      </c>
      <c r="O1866"/>
      <c r="P1866" t="str">
        <f t="shared" si="213"/>
        <v/>
      </c>
      <c r="Q1866"/>
      <c r="R1866"/>
      <c r="S1866" s="151">
        <f t="shared" si="214"/>
        <v>261</v>
      </c>
      <c r="T1866" s="3" t="s">
        <v>4572</v>
      </c>
      <c r="U1866" s="114" t="s">
        <v>4460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2424</v>
      </c>
      <c r="D1867" s="1" t="s">
        <v>14</v>
      </c>
      <c r="E1867" s="16" t="s">
        <v>415</v>
      </c>
      <c r="F1867" s="16" t="s">
        <v>415</v>
      </c>
      <c r="G1867" s="56">
        <v>0</v>
      </c>
      <c r="H1867" s="56" t="s">
        <v>3891</v>
      </c>
      <c r="I1867" s="16" t="s">
        <v>3</v>
      </c>
      <c r="J1867" s="16" t="s">
        <v>2191</v>
      </c>
      <c r="K1867" s="134" t="s">
        <v>4586</v>
      </c>
      <c r="L1867" s="1" t="s">
        <v>1140</v>
      </c>
      <c r="M1867" s="21" t="s">
        <v>3557</v>
      </c>
      <c r="N1867" s="21" t="s">
        <v>1140</v>
      </c>
      <c r="O1867"/>
      <c r="P1867" t="str">
        <f t="shared" si="213"/>
        <v/>
      </c>
      <c r="Q1867"/>
      <c r="R1867"/>
      <c r="S1867" s="151">
        <f t="shared" si="214"/>
        <v>262</v>
      </c>
      <c r="T1867" s="3" t="s">
        <v>4572</v>
      </c>
      <c r="U1867" s="114" t="s">
        <v>4460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4437</v>
      </c>
      <c r="D1868" s="1" t="s">
        <v>7</v>
      </c>
      <c r="E1868" s="16" t="s">
        <v>2024</v>
      </c>
      <c r="F1868" s="16" t="s">
        <v>2024</v>
      </c>
      <c r="G1868" s="114">
        <v>0</v>
      </c>
      <c r="H1868" s="114">
        <v>0</v>
      </c>
      <c r="I1868" s="16" t="s">
        <v>3</v>
      </c>
      <c r="J1868" s="16" t="s">
        <v>2190</v>
      </c>
      <c r="K1868" s="134" t="s">
        <v>4587</v>
      </c>
      <c r="L1868" s="151"/>
      <c r="M1868" s="21" t="s">
        <v>4445</v>
      </c>
      <c r="N1868" s="21" t="s">
        <v>3785</v>
      </c>
      <c r="O1868" s="151"/>
      <c r="P1868" t="str">
        <f t="shared" si="213"/>
        <v/>
      </c>
      <c r="Q1868" s="151"/>
      <c r="R1868" s="151"/>
      <c r="S1868" s="151">
        <f t="shared" si="214"/>
        <v>263</v>
      </c>
      <c r="T1868" s="3" t="s">
        <v>4572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4438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2190</v>
      </c>
      <c r="K1869" s="134" t="s">
        <v>4587</v>
      </c>
      <c r="L1869" s="151"/>
      <c r="M1869" s="21" t="s">
        <v>4444</v>
      </c>
      <c r="N1869" s="21" t="s">
        <v>3785</v>
      </c>
      <c r="O1869" s="151"/>
      <c r="P1869" t="str">
        <f t="shared" si="213"/>
        <v/>
      </c>
      <c r="Q1869" s="151"/>
      <c r="R1869" s="151"/>
      <c r="S1869" s="151">
        <f t="shared" si="214"/>
        <v>264</v>
      </c>
      <c r="T1869" s="3" t="s">
        <v>4572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4131</v>
      </c>
      <c r="D1870" s="66" t="s">
        <v>7</v>
      </c>
      <c r="E1870" s="16" t="s">
        <v>2174</v>
      </c>
      <c r="F1870" s="16" t="s">
        <v>570</v>
      </c>
      <c r="G1870" s="56">
        <v>0</v>
      </c>
      <c r="H1870" s="56">
        <v>0</v>
      </c>
      <c r="I1870" s="16" t="s">
        <v>3</v>
      </c>
      <c r="J1870" s="16" t="s">
        <v>2190</v>
      </c>
      <c r="K1870" s="134" t="s">
        <v>4587</v>
      </c>
      <c r="L1870" s="1" t="s">
        <v>1154</v>
      </c>
      <c r="M1870" s="21" t="s">
        <v>3595</v>
      </c>
      <c r="N1870" s="21" t="s">
        <v>3776</v>
      </c>
      <c r="O1870"/>
      <c r="P1870" t="str">
        <f t="shared" si="213"/>
        <v>NOT EQUAL</v>
      </c>
      <c r="Q1870"/>
      <c r="R1870"/>
      <c r="S1870" s="151">
        <f t="shared" si="214"/>
        <v>265</v>
      </c>
      <c r="T1870" s="3" t="s">
        <v>4555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4132</v>
      </c>
      <c r="D1871" s="66" t="s">
        <v>7</v>
      </c>
      <c r="E1871" s="16" t="s">
        <v>2175</v>
      </c>
      <c r="F1871" s="16" t="s">
        <v>1155</v>
      </c>
      <c r="G1871" s="56">
        <v>0</v>
      </c>
      <c r="H1871" s="56">
        <v>0</v>
      </c>
      <c r="I1871" s="16" t="s">
        <v>3</v>
      </c>
      <c r="J1871" s="16" t="s">
        <v>2190</v>
      </c>
      <c r="K1871" s="134" t="s">
        <v>4587</v>
      </c>
      <c r="L1871" s="1" t="s">
        <v>2196</v>
      </c>
      <c r="M1871" s="21" t="s">
        <v>3596</v>
      </c>
      <c r="N1871" s="21" t="s">
        <v>3776</v>
      </c>
      <c r="O1871"/>
      <c r="P1871" t="str">
        <f t="shared" si="213"/>
        <v>NOT EQUAL</v>
      </c>
      <c r="Q1871"/>
      <c r="R1871"/>
      <c r="S1871" s="151">
        <f t="shared" si="214"/>
        <v>266</v>
      </c>
      <c r="T1871" s="3" t="s">
        <v>4555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4133</v>
      </c>
      <c r="D1872" s="66" t="s">
        <v>7</v>
      </c>
      <c r="E1872" s="16" t="s">
        <v>2176</v>
      </c>
      <c r="F1872" s="16" t="s">
        <v>579</v>
      </c>
      <c r="G1872" s="56">
        <v>0</v>
      </c>
      <c r="H1872" s="56">
        <v>0</v>
      </c>
      <c r="I1872" s="16" t="s">
        <v>3</v>
      </c>
      <c r="J1872" s="16" t="s">
        <v>2190</v>
      </c>
      <c r="K1872" s="134" t="s">
        <v>4587</v>
      </c>
      <c r="L1872" s="1" t="s">
        <v>2197</v>
      </c>
      <c r="M1872" s="21" t="s">
        <v>3597</v>
      </c>
      <c r="N1872" s="21" t="s">
        <v>3776</v>
      </c>
      <c r="O1872"/>
      <c r="P1872" t="str">
        <f t="shared" si="213"/>
        <v>NOT EQUAL</v>
      </c>
      <c r="Q1872"/>
      <c r="R1872"/>
      <c r="S1872" s="151">
        <f t="shared" si="214"/>
        <v>267</v>
      </c>
      <c r="T1872" s="3" t="s">
        <v>4555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2395</v>
      </c>
      <c r="D1873" s="1">
        <v>7</v>
      </c>
      <c r="E1873" s="17" t="s">
        <v>1159</v>
      </c>
      <c r="F1873" s="16" t="s">
        <v>1159</v>
      </c>
      <c r="G1873" s="56">
        <v>0</v>
      </c>
      <c r="H1873" s="56">
        <v>0</v>
      </c>
      <c r="I1873" s="16" t="s">
        <v>3</v>
      </c>
      <c r="J1873" s="16" t="s">
        <v>2190</v>
      </c>
      <c r="K1873" s="134" t="s">
        <v>4586</v>
      </c>
      <c r="L1873" s="1" t="s">
        <v>1160</v>
      </c>
      <c r="M1873" s="21" t="s">
        <v>3600</v>
      </c>
      <c r="N1873" s="21" t="s">
        <v>1160</v>
      </c>
      <c r="O1873"/>
      <c r="P1873" t="str">
        <f t="shared" si="213"/>
        <v/>
      </c>
      <c r="Q1873"/>
      <c r="R1873"/>
      <c r="S1873" s="151">
        <f t="shared" si="214"/>
        <v>268</v>
      </c>
      <c r="T1873" s="3" t="s">
        <v>4555</v>
      </c>
      <c r="U1873" s="114"/>
      <c r="V1873" s="114" t="s">
        <v>4458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2395</v>
      </c>
      <c r="D1874" s="1">
        <v>6</v>
      </c>
      <c r="E1874" s="17" t="s">
        <v>1161</v>
      </c>
      <c r="F1874" s="16" t="s">
        <v>1161</v>
      </c>
      <c r="G1874" s="56">
        <v>0</v>
      </c>
      <c r="H1874" s="56">
        <v>0</v>
      </c>
      <c r="I1874" s="16" t="s">
        <v>3</v>
      </c>
      <c r="J1874" s="16" t="s">
        <v>2190</v>
      </c>
      <c r="K1874" s="134" t="s">
        <v>4587</v>
      </c>
      <c r="L1874" s="1" t="s">
        <v>1160</v>
      </c>
      <c r="M1874" s="21" t="s">
        <v>3601</v>
      </c>
      <c r="N1874" s="21" t="s">
        <v>1160</v>
      </c>
      <c r="O1874"/>
      <c r="P1874" t="str">
        <f t="shared" si="213"/>
        <v/>
      </c>
      <c r="Q1874"/>
      <c r="R1874"/>
      <c r="S1874" s="151">
        <f t="shared" si="214"/>
        <v>269</v>
      </c>
      <c r="T1874" s="3" t="s">
        <v>4555</v>
      </c>
      <c r="U1874" s="114"/>
      <c r="V1874" s="114" t="s">
        <v>4459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2395</v>
      </c>
      <c r="D1875" s="1">
        <v>9</v>
      </c>
      <c r="E1875" s="16" t="s">
        <v>2177</v>
      </c>
      <c r="F1875" s="16" t="s">
        <v>1162</v>
      </c>
      <c r="G1875" s="56">
        <v>0</v>
      </c>
      <c r="H1875" s="56">
        <v>0</v>
      </c>
      <c r="I1875" s="16" t="s">
        <v>3</v>
      </c>
      <c r="J1875" s="16" t="s">
        <v>2190</v>
      </c>
      <c r="K1875" s="134" t="s">
        <v>4587</v>
      </c>
      <c r="L1875" s="1" t="s">
        <v>1160</v>
      </c>
      <c r="M1875" s="21" t="s">
        <v>3602</v>
      </c>
      <c r="N1875" s="21" t="s">
        <v>1160</v>
      </c>
      <c r="O1875"/>
      <c r="P1875" t="str">
        <f t="shared" si="213"/>
        <v>NOT EQUAL</v>
      </c>
      <c r="Q1875"/>
      <c r="R1875"/>
      <c r="S1875" s="151">
        <f t="shared" si="214"/>
        <v>270</v>
      </c>
      <c r="T1875" s="3" t="s">
        <v>4555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2395</v>
      </c>
      <c r="D1876" s="1">
        <v>8</v>
      </c>
      <c r="E1876" s="16" t="s">
        <v>2178</v>
      </c>
      <c r="F1876" s="16" t="s">
        <v>1163</v>
      </c>
      <c r="G1876" s="56">
        <v>0</v>
      </c>
      <c r="H1876" s="56">
        <v>0</v>
      </c>
      <c r="I1876" s="16" t="s">
        <v>3</v>
      </c>
      <c r="J1876" s="16" t="s">
        <v>2190</v>
      </c>
      <c r="K1876" s="134" t="s">
        <v>4587</v>
      </c>
      <c r="L1876" s="1" t="s">
        <v>1160</v>
      </c>
      <c r="M1876" s="21" t="s">
        <v>3603</v>
      </c>
      <c r="N1876" s="21" t="s">
        <v>1160</v>
      </c>
      <c r="O1876"/>
      <c r="P1876" t="str">
        <f t="shared" si="213"/>
        <v>NOT EQUAL</v>
      </c>
      <c r="Q1876"/>
      <c r="R1876"/>
      <c r="S1876" s="151">
        <f t="shared" si="214"/>
        <v>271</v>
      </c>
      <c r="T1876" s="3" t="s">
        <v>4555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2395</v>
      </c>
      <c r="D1877" s="1">
        <v>10</v>
      </c>
      <c r="E1877" s="17" t="s">
        <v>2180</v>
      </c>
      <c r="F1877" s="16" t="s">
        <v>2180</v>
      </c>
      <c r="G1877" s="56">
        <v>0</v>
      </c>
      <c r="H1877" s="56">
        <v>0</v>
      </c>
      <c r="I1877" s="16" t="s">
        <v>3</v>
      </c>
      <c r="J1877" s="16" t="s">
        <v>2190</v>
      </c>
      <c r="K1877" s="134" t="s">
        <v>4587</v>
      </c>
      <c r="L1877" s="9" t="s">
        <v>1160</v>
      </c>
      <c r="M1877" s="21" t="s">
        <v>3605</v>
      </c>
      <c r="N1877" s="21" t="s">
        <v>1160</v>
      </c>
      <c r="O1877"/>
      <c r="P1877" t="str">
        <f t="shared" si="213"/>
        <v/>
      </c>
      <c r="Q1877"/>
      <c r="R1877"/>
      <c r="S1877" s="151">
        <f t="shared" si="214"/>
        <v>272</v>
      </c>
      <c r="T1877" s="3" t="s">
        <v>4555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2395</v>
      </c>
      <c r="D1878" s="1">
        <v>11</v>
      </c>
      <c r="E1878" s="17" t="s">
        <v>1165</v>
      </c>
      <c r="F1878" s="25" t="s">
        <v>1165</v>
      </c>
      <c r="G1878" s="57">
        <v>0</v>
      </c>
      <c r="H1878" s="57">
        <v>0</v>
      </c>
      <c r="I1878" s="16" t="s">
        <v>3</v>
      </c>
      <c r="J1878" s="16" t="s">
        <v>2190</v>
      </c>
      <c r="K1878" s="134" t="s">
        <v>4587</v>
      </c>
      <c r="L1878" s="9" t="s">
        <v>1160</v>
      </c>
      <c r="M1878" s="21" t="s">
        <v>3606</v>
      </c>
      <c r="N1878" s="21" t="s">
        <v>1160</v>
      </c>
      <c r="O1878"/>
      <c r="P1878" t="str">
        <f t="shared" si="213"/>
        <v/>
      </c>
      <c r="Q1878"/>
      <c r="R1878"/>
      <c r="S1878" s="151">
        <f t="shared" si="214"/>
        <v>273</v>
      </c>
      <c r="T1878" s="3" t="s">
        <v>4555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2395</v>
      </c>
      <c r="D1879" s="1">
        <v>12</v>
      </c>
      <c r="E1879" s="17" t="s">
        <v>1166</v>
      </c>
      <c r="F1879" s="25" t="s">
        <v>1166</v>
      </c>
      <c r="G1879" s="57">
        <v>0</v>
      </c>
      <c r="H1879" s="57">
        <v>0</v>
      </c>
      <c r="I1879" s="16" t="s">
        <v>3</v>
      </c>
      <c r="J1879" s="16" t="s">
        <v>2190</v>
      </c>
      <c r="K1879" s="134" t="s">
        <v>4587</v>
      </c>
      <c r="L1879" s="9" t="s">
        <v>1160</v>
      </c>
      <c r="M1879" s="21" t="s">
        <v>3607</v>
      </c>
      <c r="N1879" s="21" t="s">
        <v>1160</v>
      </c>
      <c r="O1879"/>
      <c r="P1879" t="str">
        <f t="shared" si="213"/>
        <v/>
      </c>
      <c r="Q1879"/>
      <c r="R1879"/>
      <c r="S1879" s="151">
        <f t="shared" si="214"/>
        <v>274</v>
      </c>
      <c r="T1879" s="3" t="s">
        <v>4555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2395</v>
      </c>
      <c r="D1880" s="1">
        <v>13</v>
      </c>
      <c r="E1880" s="17" t="s">
        <v>1167</v>
      </c>
      <c r="F1880" s="25" t="s">
        <v>1167</v>
      </c>
      <c r="G1880" s="57">
        <v>0</v>
      </c>
      <c r="H1880" s="57">
        <v>0</v>
      </c>
      <c r="I1880" s="16" t="s">
        <v>3</v>
      </c>
      <c r="J1880" s="16" t="s">
        <v>2190</v>
      </c>
      <c r="K1880" s="134" t="s">
        <v>4587</v>
      </c>
      <c r="L1880" s="9" t="s">
        <v>1160</v>
      </c>
      <c r="M1880" s="21" t="s">
        <v>3608</v>
      </c>
      <c r="N1880" s="21" t="s">
        <v>1160</v>
      </c>
      <c r="O1880"/>
      <c r="P1880" t="str">
        <f t="shared" si="213"/>
        <v/>
      </c>
      <c r="Q1880"/>
      <c r="R1880"/>
      <c r="S1880" s="151">
        <f t="shared" si="214"/>
        <v>275</v>
      </c>
      <c r="T1880" s="3" t="s">
        <v>4555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2395</v>
      </c>
      <c r="D1881" s="1">
        <v>14</v>
      </c>
      <c r="E1881" s="17" t="s">
        <v>1168</v>
      </c>
      <c r="F1881" s="25" t="s">
        <v>1168</v>
      </c>
      <c r="G1881" s="57">
        <v>0</v>
      </c>
      <c r="H1881" s="57">
        <v>0</v>
      </c>
      <c r="I1881" s="16" t="s">
        <v>3</v>
      </c>
      <c r="J1881" s="16" t="s">
        <v>2190</v>
      </c>
      <c r="K1881" s="134" t="s">
        <v>4587</v>
      </c>
      <c r="L1881" s="1" t="s">
        <v>1160</v>
      </c>
      <c r="M1881" s="21" t="s">
        <v>3609</v>
      </c>
      <c r="N1881" s="21" t="s">
        <v>1160</v>
      </c>
      <c r="O1881"/>
      <c r="P1881" t="str">
        <f t="shared" si="213"/>
        <v/>
      </c>
      <c r="Q1881"/>
      <c r="R1881"/>
      <c r="S1881" s="151">
        <f t="shared" si="214"/>
        <v>276</v>
      </c>
      <c r="T1881" s="3" t="s">
        <v>4555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2395</v>
      </c>
      <c r="D1882" s="1">
        <v>15</v>
      </c>
      <c r="E1882" s="17" t="s">
        <v>1169</v>
      </c>
      <c r="F1882" s="25" t="s">
        <v>1169</v>
      </c>
      <c r="G1882" s="57">
        <v>0</v>
      </c>
      <c r="H1882" s="57">
        <v>0</v>
      </c>
      <c r="I1882" s="16" t="s">
        <v>3</v>
      </c>
      <c r="J1882" s="16" t="s">
        <v>2190</v>
      </c>
      <c r="K1882" s="134" t="s">
        <v>4587</v>
      </c>
      <c r="L1882" s="1" t="s">
        <v>1160</v>
      </c>
      <c r="M1882" s="21" t="s">
        <v>3610</v>
      </c>
      <c r="N1882" s="21" t="s">
        <v>1160</v>
      </c>
      <c r="O1882"/>
      <c r="P1882" t="str">
        <f t="shared" si="213"/>
        <v/>
      </c>
      <c r="Q1882"/>
      <c r="R1882"/>
      <c r="S1882" s="151">
        <f t="shared" si="214"/>
        <v>277</v>
      </c>
      <c r="T1882" s="3" t="s">
        <v>4555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2395</v>
      </c>
      <c r="D1883" s="1">
        <v>16</v>
      </c>
      <c r="E1883" s="17" t="s">
        <v>1170</v>
      </c>
      <c r="F1883" s="25" t="s">
        <v>1170</v>
      </c>
      <c r="G1883" s="57">
        <v>0</v>
      </c>
      <c r="H1883" s="57">
        <v>0</v>
      </c>
      <c r="I1883" s="16" t="s">
        <v>3</v>
      </c>
      <c r="J1883" s="16" t="s">
        <v>2190</v>
      </c>
      <c r="K1883" s="134" t="s">
        <v>4587</v>
      </c>
      <c r="L1883" s="1" t="s">
        <v>1160</v>
      </c>
      <c r="M1883" s="21" t="s">
        <v>3611</v>
      </c>
      <c r="N1883" s="21" t="s">
        <v>1160</v>
      </c>
      <c r="O1883"/>
      <c r="P1883" t="str">
        <f t="shared" si="213"/>
        <v/>
      </c>
      <c r="Q1883"/>
      <c r="R1883"/>
      <c r="S1883" s="151">
        <f t="shared" si="214"/>
        <v>278</v>
      </c>
      <c r="T1883" s="3" t="s">
        <v>4555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2395</v>
      </c>
      <c r="D1884" s="1">
        <v>17</v>
      </c>
      <c r="E1884" s="17" t="s">
        <v>3798</v>
      </c>
      <c r="F1884" s="16" t="s">
        <v>2181</v>
      </c>
      <c r="G1884" s="56">
        <v>0</v>
      </c>
      <c r="H1884" s="56">
        <v>0</v>
      </c>
      <c r="I1884" s="16" t="s">
        <v>3</v>
      </c>
      <c r="J1884" s="16" t="s">
        <v>2190</v>
      </c>
      <c r="K1884" s="134" t="s">
        <v>4587</v>
      </c>
      <c r="L1884" s="1" t="s">
        <v>1160</v>
      </c>
      <c r="M1884" s="21" t="s">
        <v>3612</v>
      </c>
      <c r="N1884" s="21" t="s">
        <v>1160</v>
      </c>
      <c r="O1884"/>
      <c r="P1884" t="str">
        <f t="shared" si="213"/>
        <v>NOT EQUAL</v>
      </c>
      <c r="Q1884"/>
      <c r="R1884"/>
      <c r="S1884" s="151">
        <f t="shared" si="214"/>
        <v>279</v>
      </c>
      <c r="T1884" s="3" t="s">
        <v>4555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2395</v>
      </c>
      <c r="D1885" s="1">
        <v>18</v>
      </c>
      <c r="E1885" s="17" t="s">
        <v>3799</v>
      </c>
      <c r="F1885" s="16" t="s">
        <v>2182</v>
      </c>
      <c r="G1885" s="56">
        <v>0</v>
      </c>
      <c r="H1885" s="56">
        <v>0</v>
      </c>
      <c r="I1885" s="16" t="s">
        <v>3</v>
      </c>
      <c r="J1885" s="16" t="s">
        <v>2190</v>
      </c>
      <c r="K1885" s="134" t="s">
        <v>4587</v>
      </c>
      <c r="L1885" s="1" t="s">
        <v>1160</v>
      </c>
      <c r="M1885" s="21" t="s">
        <v>3613</v>
      </c>
      <c r="N1885" s="21" t="s">
        <v>1160</v>
      </c>
      <c r="O1885"/>
      <c r="P1885" t="str">
        <f t="shared" si="213"/>
        <v>NOT EQUAL</v>
      </c>
      <c r="Q1885"/>
      <c r="R1885"/>
      <c r="S1885" s="151">
        <f t="shared" si="214"/>
        <v>280</v>
      </c>
      <c r="T1885" s="3" t="s">
        <v>4555</v>
      </c>
      <c r="U1885" s="114"/>
      <c r="V1885" s="114" t="s">
        <v>4473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2395</v>
      </c>
      <c r="D1886" s="1">
        <v>19</v>
      </c>
      <c r="E1886" s="17" t="s">
        <v>3800</v>
      </c>
      <c r="F1886" s="16" t="s">
        <v>2183</v>
      </c>
      <c r="G1886" s="56">
        <v>0</v>
      </c>
      <c r="H1886" s="56">
        <v>0</v>
      </c>
      <c r="I1886" s="16" t="s">
        <v>3</v>
      </c>
      <c r="J1886" s="16" t="s">
        <v>2190</v>
      </c>
      <c r="K1886" s="134" t="s">
        <v>4587</v>
      </c>
      <c r="L1886" s="1" t="s">
        <v>1160</v>
      </c>
      <c r="M1886" s="21" t="s">
        <v>3614</v>
      </c>
      <c r="N1886" s="21" t="s">
        <v>1160</v>
      </c>
      <c r="O1886"/>
      <c r="P1886" t="str">
        <f t="shared" si="213"/>
        <v>NOT EQUAL</v>
      </c>
      <c r="Q1886"/>
      <c r="R1886"/>
      <c r="S1886" s="151">
        <f t="shared" si="214"/>
        <v>281</v>
      </c>
      <c r="T1886" s="3" t="s">
        <v>4555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2395</v>
      </c>
      <c r="D1887" s="1">
        <v>20</v>
      </c>
      <c r="E1887" s="17" t="s">
        <v>2184</v>
      </c>
      <c r="F1887" s="16" t="s">
        <v>2184</v>
      </c>
      <c r="G1887" s="56">
        <v>0</v>
      </c>
      <c r="H1887" s="56">
        <v>0</v>
      </c>
      <c r="I1887" s="16" t="s">
        <v>3</v>
      </c>
      <c r="J1887" s="16" t="s">
        <v>2190</v>
      </c>
      <c r="K1887" s="134" t="s">
        <v>4587</v>
      </c>
      <c r="L1887" s="1" t="s">
        <v>1160</v>
      </c>
      <c r="M1887" s="21" t="s">
        <v>3615</v>
      </c>
      <c r="N1887" s="21" t="s">
        <v>1160</v>
      </c>
      <c r="O1887"/>
      <c r="P1887" t="str">
        <f t="shared" si="213"/>
        <v/>
      </c>
      <c r="Q1887"/>
      <c r="R1887"/>
      <c r="S1887" s="151">
        <f t="shared" si="214"/>
        <v>282</v>
      </c>
      <c r="T1887" s="3" t="s">
        <v>4555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2395</v>
      </c>
      <c r="D1888" s="1" t="s">
        <v>3915</v>
      </c>
      <c r="E1888" s="18" t="s">
        <v>4579</v>
      </c>
      <c r="F1888" s="18" t="s">
        <v>4579</v>
      </c>
      <c r="G1888" s="62">
        <v>0</v>
      </c>
      <c r="H1888" s="62">
        <v>0</v>
      </c>
      <c r="I1888" s="40" t="s">
        <v>1</v>
      </c>
      <c r="J1888" s="16" t="s">
        <v>2191</v>
      </c>
      <c r="K1888" s="134" t="s">
        <v>4586</v>
      </c>
      <c r="L1888" s="9"/>
      <c r="M1888" s="21" t="s">
        <v>4580</v>
      </c>
      <c r="N1888" s="21" t="s">
        <v>3785</v>
      </c>
      <c r="O1888"/>
      <c r="P1888" t="str">
        <f t="shared" si="213"/>
        <v/>
      </c>
      <c r="Q1888"/>
      <c r="R1888"/>
      <c r="S1888" s="151">
        <f t="shared" si="214"/>
        <v>282</v>
      </c>
      <c r="T1888" s="3" t="s">
        <v>4654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4595</v>
      </c>
      <c r="D1889" s="1" t="s">
        <v>7</v>
      </c>
      <c r="E1889" s="18" t="s">
        <v>4596</v>
      </c>
      <c r="F1889" s="18" t="s">
        <v>4596</v>
      </c>
      <c r="G1889" s="62">
        <v>0</v>
      </c>
      <c r="H1889" s="62">
        <v>0</v>
      </c>
      <c r="I1889" s="16" t="s">
        <v>3</v>
      </c>
      <c r="J1889" s="16" t="s">
        <v>2190</v>
      </c>
      <c r="K1889" s="134" t="s">
        <v>4587</v>
      </c>
      <c r="L1889" s="9"/>
      <c r="M1889" s="21" t="s">
        <v>4597</v>
      </c>
      <c r="N1889" s="21" t="s">
        <v>3785</v>
      </c>
      <c r="O1889"/>
      <c r="P1889" t="str">
        <f t="shared" si="213"/>
        <v/>
      </c>
      <c r="Q1889"/>
      <c r="R1889"/>
      <c r="S1889" s="151">
        <f t="shared" si="214"/>
        <v>283</v>
      </c>
      <c r="T1889" s="3" t="s">
        <v>4644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4539</v>
      </c>
      <c r="D1890" s="1">
        <v>2</v>
      </c>
      <c r="E1890" s="16" t="s">
        <v>4540</v>
      </c>
      <c r="F1890" s="16" t="s">
        <v>4540</v>
      </c>
      <c r="G1890" s="56">
        <v>0</v>
      </c>
      <c r="H1890" s="56">
        <v>0</v>
      </c>
      <c r="I1890" s="16" t="s">
        <v>3</v>
      </c>
      <c r="J1890" s="16" t="s">
        <v>2190</v>
      </c>
      <c r="K1890" s="134" t="s">
        <v>4587</v>
      </c>
      <c r="L1890" s="1" t="s">
        <v>1136</v>
      </c>
      <c r="M1890" s="21" t="s">
        <v>3549</v>
      </c>
      <c r="N1890" s="21" t="s">
        <v>1135</v>
      </c>
      <c r="O1890"/>
      <c r="P1890" t="str">
        <f t="shared" si="213"/>
        <v/>
      </c>
      <c r="Q1890"/>
      <c r="R1890"/>
      <c r="S1890" s="151">
        <f t="shared" si="214"/>
        <v>284</v>
      </c>
      <c r="T1890" s="3" t="s">
        <v>4632</v>
      </c>
      <c r="U1890" s="114"/>
      <c r="V1890" s="114" t="s">
        <v>4649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4539</v>
      </c>
      <c r="D1891" s="1">
        <v>8</v>
      </c>
      <c r="E1891" s="16" t="s">
        <v>4541</v>
      </c>
      <c r="F1891" s="16" t="s">
        <v>4541</v>
      </c>
      <c r="G1891" s="56">
        <v>0</v>
      </c>
      <c r="H1891" s="56">
        <v>0</v>
      </c>
      <c r="I1891" s="16" t="s">
        <v>3</v>
      </c>
      <c r="J1891" s="16" t="s">
        <v>2190</v>
      </c>
      <c r="K1891" s="134" t="s">
        <v>4587</v>
      </c>
      <c r="L1891" s="1" t="s">
        <v>1136</v>
      </c>
      <c r="M1891" s="21" t="s">
        <v>3550</v>
      </c>
      <c r="N1891" s="21" t="s">
        <v>1135</v>
      </c>
      <c r="O1891"/>
      <c r="P1891" t="str">
        <f t="shared" si="213"/>
        <v/>
      </c>
      <c r="Q1891"/>
      <c r="R1891"/>
      <c r="S1891" s="151">
        <f t="shared" si="214"/>
        <v>285</v>
      </c>
      <c r="T1891" s="3" t="s">
        <v>4632</v>
      </c>
      <c r="U1891" s="114"/>
      <c r="V1891" s="186" t="s">
        <v>4650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4539</v>
      </c>
      <c r="D1892" s="1">
        <v>10</v>
      </c>
      <c r="E1892" s="16" t="s">
        <v>1848</v>
      </c>
      <c r="F1892" s="16" t="s">
        <v>1848</v>
      </c>
      <c r="G1892" s="56">
        <v>0</v>
      </c>
      <c r="H1892" s="56">
        <v>0</v>
      </c>
      <c r="I1892" s="16" t="s">
        <v>3</v>
      </c>
      <c r="J1892" s="16" t="s">
        <v>2190</v>
      </c>
      <c r="K1892" s="134" t="s">
        <v>4587</v>
      </c>
      <c r="L1892" s="1" t="s">
        <v>1136</v>
      </c>
      <c r="M1892" s="21" t="s">
        <v>3551</v>
      </c>
      <c r="N1892" s="21" t="s">
        <v>1135</v>
      </c>
      <c r="O1892"/>
      <c r="P1892" t="str">
        <f t="shared" si="213"/>
        <v/>
      </c>
      <c r="Q1892"/>
      <c r="R1892"/>
      <c r="S1892" s="151">
        <f t="shared" si="214"/>
        <v>286</v>
      </c>
      <c r="T1892" s="3" t="s">
        <v>4632</v>
      </c>
      <c r="U1892" s="114"/>
      <c r="V1892" s="186" t="s">
        <v>4651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4539</v>
      </c>
      <c r="D1893" s="1">
        <v>16</v>
      </c>
      <c r="E1893" s="16" t="s">
        <v>2163</v>
      </c>
      <c r="F1893" s="16" t="s">
        <v>2163</v>
      </c>
      <c r="G1893" s="56">
        <v>0</v>
      </c>
      <c r="H1893" s="56">
        <v>0</v>
      </c>
      <c r="I1893" s="16" t="s">
        <v>3</v>
      </c>
      <c r="J1893" s="16" t="s">
        <v>2190</v>
      </c>
      <c r="K1893" s="134" t="s">
        <v>4587</v>
      </c>
      <c r="L1893" s="1" t="s">
        <v>1136</v>
      </c>
      <c r="M1893" s="21" t="s">
        <v>3552</v>
      </c>
      <c r="N1893" s="21" t="s">
        <v>1135</v>
      </c>
      <c r="O1893"/>
      <c r="P1893" t="str">
        <f t="shared" si="213"/>
        <v/>
      </c>
      <c r="Q1893"/>
      <c r="R1893"/>
      <c r="S1893" s="151">
        <f t="shared" si="214"/>
        <v>287</v>
      </c>
      <c r="T1893" s="3" t="s">
        <v>4632</v>
      </c>
      <c r="U1893" s="114"/>
      <c r="V1893" s="186" t="s">
        <v>4652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2389</v>
      </c>
      <c r="D1894" s="1">
        <v>8</v>
      </c>
      <c r="E1894" s="16" t="s">
        <v>2172</v>
      </c>
      <c r="F1894" s="16" t="s">
        <v>2172</v>
      </c>
      <c r="G1894" s="56">
        <v>0</v>
      </c>
      <c r="H1894" s="56">
        <v>0</v>
      </c>
      <c r="I1894" s="16" t="s">
        <v>3</v>
      </c>
      <c r="J1894" s="16" t="s">
        <v>2191</v>
      </c>
      <c r="K1894" s="134" t="s">
        <v>4586</v>
      </c>
      <c r="L1894" s="1" t="s">
        <v>1136</v>
      </c>
      <c r="M1894" s="21" t="s">
        <v>3553</v>
      </c>
      <c r="N1894" s="21" t="s">
        <v>1135</v>
      </c>
      <c r="O1894"/>
      <c r="P1894" t="str">
        <f t="shared" si="213"/>
        <v/>
      </c>
      <c r="Q1894"/>
      <c r="R1894"/>
      <c r="S1894" s="151">
        <f t="shared" si="214"/>
        <v>287</v>
      </c>
      <c r="T1894" s="3" t="s">
        <v>4632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2389</v>
      </c>
      <c r="D1895" s="1">
        <v>16</v>
      </c>
      <c r="E1895" s="16" t="s">
        <v>1137</v>
      </c>
      <c r="F1895" s="16" t="s">
        <v>1137</v>
      </c>
      <c r="G1895" s="56">
        <v>0</v>
      </c>
      <c r="H1895" s="56">
        <v>0</v>
      </c>
      <c r="I1895" s="16" t="s">
        <v>3</v>
      </c>
      <c r="J1895" s="16" t="s">
        <v>2191</v>
      </c>
      <c r="K1895" s="134" t="s">
        <v>4586</v>
      </c>
      <c r="L1895" s="1" t="s">
        <v>1136</v>
      </c>
      <c r="M1895" s="21" t="s">
        <v>3554</v>
      </c>
      <c r="N1895" s="21" t="s">
        <v>1135</v>
      </c>
      <c r="O1895"/>
      <c r="P1895" t="str">
        <f t="shared" si="213"/>
        <v/>
      </c>
      <c r="Q1895"/>
      <c r="R1895"/>
      <c r="S1895" s="151">
        <f t="shared" si="214"/>
        <v>287</v>
      </c>
      <c r="T1895" s="3" t="s">
        <v>4632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2389</v>
      </c>
      <c r="D1896" s="1">
        <v>32</v>
      </c>
      <c r="E1896" s="16" t="s">
        <v>1138</v>
      </c>
      <c r="F1896" s="16" t="s">
        <v>1138</v>
      </c>
      <c r="G1896" s="56">
        <v>0</v>
      </c>
      <c r="H1896" s="56">
        <v>0</v>
      </c>
      <c r="I1896" s="16" t="s">
        <v>3</v>
      </c>
      <c r="J1896" s="16" t="s">
        <v>2191</v>
      </c>
      <c r="K1896" s="134" t="s">
        <v>4586</v>
      </c>
      <c r="L1896" s="1" t="s">
        <v>1136</v>
      </c>
      <c r="M1896" s="21" t="s">
        <v>3555</v>
      </c>
      <c r="N1896" s="21" t="s">
        <v>1135</v>
      </c>
      <c r="O1896"/>
      <c r="P1896" t="str">
        <f t="shared" si="213"/>
        <v/>
      </c>
      <c r="Q1896"/>
      <c r="R1896"/>
      <c r="S1896" s="151">
        <f t="shared" si="214"/>
        <v>287</v>
      </c>
      <c r="T1896" s="3" t="s">
        <v>4632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2389</v>
      </c>
      <c r="D1897" s="1">
        <v>64</v>
      </c>
      <c r="E1897" s="16" t="s">
        <v>1139</v>
      </c>
      <c r="F1897" s="16" t="s">
        <v>1139</v>
      </c>
      <c r="G1897" s="56">
        <v>0</v>
      </c>
      <c r="H1897" s="56">
        <v>0</v>
      </c>
      <c r="I1897" s="16" t="s">
        <v>3</v>
      </c>
      <c r="J1897" s="16" t="s">
        <v>2191</v>
      </c>
      <c r="K1897" s="134" t="s">
        <v>4586</v>
      </c>
      <c r="L1897" s="1" t="s">
        <v>1136</v>
      </c>
      <c r="M1897" s="21" t="s">
        <v>3556</v>
      </c>
      <c r="N1897" s="21" t="s">
        <v>1135</v>
      </c>
      <c r="O1897"/>
      <c r="P1897" t="str">
        <f t="shared" si="213"/>
        <v/>
      </c>
      <c r="Q1897"/>
      <c r="R1897"/>
      <c r="S1897" s="151">
        <f t="shared" si="214"/>
        <v>287</v>
      </c>
      <c r="T1897" s="3" t="s">
        <v>4632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2435</v>
      </c>
      <c r="D1898" s="68" t="s">
        <v>7</v>
      </c>
      <c r="E1898" s="69" t="s">
        <v>4143</v>
      </c>
      <c r="F1898" s="69" t="s">
        <v>4143</v>
      </c>
      <c r="G1898" s="70">
        <v>0</v>
      </c>
      <c r="H1898" s="70">
        <v>0</v>
      </c>
      <c r="I1898" s="16" t="s">
        <v>1</v>
      </c>
      <c r="J1898" s="16" t="s">
        <v>2190</v>
      </c>
      <c r="K1898" s="134" t="s">
        <v>4587</v>
      </c>
      <c r="L1898" s="30" t="s">
        <v>4144</v>
      </c>
      <c r="M1898" s="21" t="s">
        <v>4142</v>
      </c>
      <c r="N1898" s="21" t="s">
        <v>3819</v>
      </c>
      <c r="O1898"/>
      <c r="P1898" t="str">
        <f t="shared" si="213"/>
        <v/>
      </c>
      <c r="Q1898"/>
      <c r="R1898"/>
      <c r="S1898" s="151">
        <f t="shared" si="214"/>
        <v>288</v>
      </c>
      <c r="T1898" s="3" t="s">
        <v>4632</v>
      </c>
      <c r="U1898" s="114" t="s">
        <v>4460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4583</v>
      </c>
      <c r="D1899" s="1" t="s">
        <v>7</v>
      </c>
      <c r="E1899" s="18" t="s">
        <v>4585</v>
      </c>
      <c r="F1899" s="18" t="s">
        <v>4585</v>
      </c>
      <c r="G1899" s="62">
        <v>0</v>
      </c>
      <c r="H1899" s="62">
        <v>0</v>
      </c>
      <c r="I1899" s="16" t="s">
        <v>1</v>
      </c>
      <c r="J1899" s="16" t="s">
        <v>2191</v>
      </c>
      <c r="K1899" s="134" t="s">
        <v>4587</v>
      </c>
      <c r="L1899" s="9"/>
      <c r="M1899" s="21" t="s">
        <v>4584</v>
      </c>
      <c r="N1899" s="21" t="s">
        <v>3785</v>
      </c>
      <c r="O1899"/>
      <c r="P1899" t="str">
        <f t="shared" si="213"/>
        <v/>
      </c>
      <c r="Q1899"/>
      <c r="R1899"/>
      <c r="S1899" s="151">
        <f t="shared" si="214"/>
        <v>288</v>
      </c>
      <c r="T1899" s="3" t="s">
        <v>4632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2395</v>
      </c>
      <c r="D1900" s="1">
        <v>21</v>
      </c>
      <c r="E1900" s="17" t="s">
        <v>3787</v>
      </c>
      <c r="F1900" s="16" t="s">
        <v>1323</v>
      </c>
      <c r="G1900" s="56">
        <v>0</v>
      </c>
      <c r="H1900" s="56">
        <v>0</v>
      </c>
      <c r="I1900" s="16" t="s">
        <v>1</v>
      </c>
      <c r="J1900" s="16" t="s">
        <v>2191</v>
      </c>
      <c r="K1900" s="134" t="s">
        <v>4586</v>
      </c>
      <c r="L1900" s="10" t="s">
        <v>1322</v>
      </c>
      <c r="M1900" s="21" t="s">
        <v>3760</v>
      </c>
      <c r="N1900" s="21" t="s">
        <v>1322</v>
      </c>
      <c r="O1900"/>
      <c r="P1900" t="str">
        <f t="shared" si="213"/>
        <v>NOT EQUAL</v>
      </c>
      <c r="Q1900"/>
      <c r="R1900"/>
      <c r="S1900" s="151">
        <f t="shared" si="214"/>
        <v>288</v>
      </c>
      <c r="T1900" s="3" t="s">
        <v>4643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2395</v>
      </c>
      <c r="D1901" s="1">
        <v>22</v>
      </c>
      <c r="E1901" s="17" t="s">
        <v>3786</v>
      </c>
      <c r="F1901" s="16" t="s">
        <v>1324</v>
      </c>
      <c r="G1901" s="56">
        <v>0</v>
      </c>
      <c r="H1901" s="56">
        <v>0</v>
      </c>
      <c r="I1901" s="16" t="s">
        <v>1</v>
      </c>
      <c r="J1901" s="16" t="s">
        <v>2191</v>
      </c>
      <c r="K1901" s="134" t="s">
        <v>4586</v>
      </c>
      <c r="L1901" s="10" t="s">
        <v>1322</v>
      </c>
      <c r="M1901" s="21" t="s">
        <v>3761</v>
      </c>
      <c r="N1901" s="21" t="s">
        <v>1322</v>
      </c>
      <c r="O1901"/>
      <c r="P1901" t="str">
        <f t="shared" si="213"/>
        <v>NOT EQUAL</v>
      </c>
      <c r="Q1901"/>
      <c r="R1901"/>
      <c r="S1901" s="151">
        <f t="shared" si="214"/>
        <v>288</v>
      </c>
      <c r="T1901" s="3" t="s">
        <v>4643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2395</v>
      </c>
      <c r="D1902" s="1">
        <v>23</v>
      </c>
      <c r="E1902" s="17" t="s">
        <v>3788</v>
      </c>
      <c r="F1902" s="16" t="s">
        <v>1325</v>
      </c>
      <c r="G1902" s="56">
        <v>0</v>
      </c>
      <c r="H1902" s="56">
        <v>0</v>
      </c>
      <c r="I1902" s="16" t="s">
        <v>1</v>
      </c>
      <c r="J1902" s="16" t="s">
        <v>2191</v>
      </c>
      <c r="K1902" s="134" t="s">
        <v>4586</v>
      </c>
      <c r="L1902" s="10" t="s">
        <v>1322</v>
      </c>
      <c r="M1902" s="21" t="s">
        <v>3762</v>
      </c>
      <c r="N1902" s="21" t="s">
        <v>1322</v>
      </c>
      <c r="O1902"/>
      <c r="P1902" t="str">
        <f t="shared" si="213"/>
        <v>NOT EQUAL</v>
      </c>
      <c r="Q1902"/>
      <c r="R1902"/>
      <c r="S1902" s="151">
        <f t="shared" si="214"/>
        <v>288</v>
      </c>
      <c r="T1902" s="3" t="s">
        <v>4643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2395</v>
      </c>
      <c r="D1903" s="1">
        <v>24</v>
      </c>
      <c r="E1903" s="17" t="s">
        <v>3789</v>
      </c>
      <c r="F1903" s="16" t="s">
        <v>1326</v>
      </c>
      <c r="G1903" s="56">
        <v>0</v>
      </c>
      <c r="H1903" s="56">
        <v>0</v>
      </c>
      <c r="I1903" s="16" t="s">
        <v>1</v>
      </c>
      <c r="J1903" s="16" t="s">
        <v>2191</v>
      </c>
      <c r="K1903" s="134" t="s">
        <v>4586</v>
      </c>
      <c r="L1903" s="10" t="s">
        <v>1322</v>
      </c>
      <c r="M1903" s="21" t="s">
        <v>3763</v>
      </c>
      <c r="N1903" s="21" t="s">
        <v>1322</v>
      </c>
      <c r="O1903"/>
      <c r="P1903" t="str">
        <f t="shared" si="213"/>
        <v>NOT EQUAL</v>
      </c>
      <c r="Q1903"/>
      <c r="R1903"/>
      <c r="S1903" s="151">
        <f t="shared" si="214"/>
        <v>288</v>
      </c>
      <c r="T1903" s="3" t="s">
        <v>4643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2395</v>
      </c>
      <c r="D1904" s="1">
        <v>25</v>
      </c>
      <c r="E1904" s="17" t="s">
        <v>3790</v>
      </c>
      <c r="F1904" s="16" t="s">
        <v>1327</v>
      </c>
      <c r="G1904" s="56">
        <v>0</v>
      </c>
      <c r="H1904" s="56">
        <v>0</v>
      </c>
      <c r="I1904" s="16" t="s">
        <v>1</v>
      </c>
      <c r="J1904" s="16" t="s">
        <v>2191</v>
      </c>
      <c r="K1904" s="134" t="s">
        <v>4586</v>
      </c>
      <c r="L1904" s="10" t="s">
        <v>1322</v>
      </c>
      <c r="M1904" s="21" t="s">
        <v>3764</v>
      </c>
      <c r="N1904" s="21" t="s">
        <v>1322</v>
      </c>
      <c r="O1904"/>
      <c r="P1904" t="str">
        <f t="shared" si="213"/>
        <v>NOT EQUAL</v>
      </c>
      <c r="Q1904"/>
      <c r="R1904"/>
      <c r="S1904" s="151">
        <f t="shared" si="214"/>
        <v>288</v>
      </c>
      <c r="T1904" s="3" t="s">
        <v>4643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2395</v>
      </c>
      <c r="D1905" s="1">
        <v>26</v>
      </c>
      <c r="E1905" s="17" t="s">
        <v>3791</v>
      </c>
      <c r="F1905" s="16" t="s">
        <v>1328</v>
      </c>
      <c r="G1905" s="56">
        <v>0</v>
      </c>
      <c r="H1905" s="56">
        <v>0</v>
      </c>
      <c r="I1905" s="16" t="s">
        <v>1</v>
      </c>
      <c r="J1905" s="16" t="s">
        <v>2191</v>
      </c>
      <c r="K1905" s="134" t="s">
        <v>4586</v>
      </c>
      <c r="L1905" s="10" t="s">
        <v>1322</v>
      </c>
      <c r="M1905" s="21" t="s">
        <v>3765</v>
      </c>
      <c r="N1905" s="21" t="s">
        <v>1322</v>
      </c>
      <c r="O1905"/>
      <c r="P1905" t="str">
        <f t="shared" si="213"/>
        <v>NOT EQUAL</v>
      </c>
      <c r="Q1905"/>
      <c r="R1905"/>
      <c r="S1905" s="151">
        <f t="shared" si="214"/>
        <v>288</v>
      </c>
      <c r="T1905" s="3" t="s">
        <v>4643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2395</v>
      </c>
      <c r="D1906" s="1">
        <v>27</v>
      </c>
      <c r="E1906" s="17" t="s">
        <v>3825</v>
      </c>
      <c r="F1906" s="17" t="s">
        <v>3825</v>
      </c>
      <c r="G1906" s="58">
        <v>0</v>
      </c>
      <c r="H1906" s="58">
        <v>0</v>
      </c>
      <c r="I1906" s="16" t="s">
        <v>1</v>
      </c>
      <c r="J1906" s="16" t="s">
        <v>2191</v>
      </c>
      <c r="K1906" s="134" t="s">
        <v>4586</v>
      </c>
      <c r="L1906" s="10" t="s">
        <v>1322</v>
      </c>
      <c r="M1906" s="21" t="s">
        <v>3766</v>
      </c>
      <c r="N1906" s="21" t="s">
        <v>1322</v>
      </c>
      <c r="O1906"/>
      <c r="P1906" t="str">
        <f t="shared" si="213"/>
        <v/>
      </c>
      <c r="Q1906"/>
      <c r="R1906"/>
      <c r="S1906" s="151">
        <f t="shared" si="214"/>
        <v>288</v>
      </c>
      <c r="T1906" s="3" t="s">
        <v>4643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2434</v>
      </c>
      <c r="D1907" s="1" t="s">
        <v>3887</v>
      </c>
      <c r="E1907" s="17" t="s">
        <v>3977</v>
      </c>
      <c r="F1907" s="17" t="s">
        <v>3977</v>
      </c>
      <c r="G1907" s="58">
        <v>0</v>
      </c>
      <c r="H1907" s="58">
        <v>0</v>
      </c>
      <c r="I1907" s="16" t="s">
        <v>3</v>
      </c>
      <c r="J1907" s="16" t="s">
        <v>2190</v>
      </c>
      <c r="K1907" s="134" t="s">
        <v>4586</v>
      </c>
      <c r="L1907" s="1"/>
      <c r="M1907" s="21" t="s">
        <v>3983</v>
      </c>
      <c r="N1907" s="21" t="s">
        <v>1173</v>
      </c>
      <c r="O1907"/>
      <c r="P1907" t="str">
        <f t="shared" si="213"/>
        <v/>
      </c>
      <c r="Q1907"/>
      <c r="R1907"/>
      <c r="S1907" s="151">
        <f t="shared" si="214"/>
        <v>288</v>
      </c>
      <c r="T1907" s="3" t="s">
        <v>4643</v>
      </c>
      <c r="U1907" s="114" t="s">
        <v>4453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2434</v>
      </c>
      <c r="D1908" s="1" t="s">
        <v>3888</v>
      </c>
      <c r="E1908" s="17" t="s">
        <v>3978</v>
      </c>
      <c r="F1908" s="17" t="s">
        <v>3978</v>
      </c>
      <c r="G1908" s="58">
        <v>0</v>
      </c>
      <c r="H1908" s="58">
        <v>0</v>
      </c>
      <c r="I1908" s="16" t="s">
        <v>3</v>
      </c>
      <c r="J1908" s="16" t="s">
        <v>2190</v>
      </c>
      <c r="K1908" s="134" t="s">
        <v>4586</v>
      </c>
      <c r="L1908" s="1"/>
      <c r="M1908" s="21" t="s">
        <v>3984</v>
      </c>
      <c r="N1908" s="21" t="s">
        <v>1173</v>
      </c>
      <c r="O1908"/>
      <c r="P1908" t="str">
        <f t="shared" si="213"/>
        <v/>
      </c>
      <c r="Q1908"/>
      <c r="R1908"/>
      <c r="S1908" s="151">
        <f t="shared" si="214"/>
        <v>288</v>
      </c>
      <c r="T1908" s="3" t="s">
        <v>4643</v>
      </c>
      <c r="U1908" s="114" t="s">
        <v>4453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2434</v>
      </c>
      <c r="D1909" s="1" t="s">
        <v>3889</v>
      </c>
      <c r="E1909" s="17" t="s">
        <v>3979</v>
      </c>
      <c r="F1909" s="17" t="s">
        <v>3979</v>
      </c>
      <c r="G1909" s="58">
        <v>0</v>
      </c>
      <c r="H1909" s="58">
        <v>0</v>
      </c>
      <c r="I1909" s="16" t="s">
        <v>3</v>
      </c>
      <c r="J1909" s="16" t="s">
        <v>2190</v>
      </c>
      <c r="K1909" s="134" t="s">
        <v>4586</v>
      </c>
      <c r="L1909" s="1"/>
      <c r="M1909" s="21" t="s">
        <v>3985</v>
      </c>
      <c r="N1909" s="21" t="s">
        <v>1173</v>
      </c>
      <c r="O1909"/>
      <c r="P1909" t="str">
        <f t="shared" si="213"/>
        <v/>
      </c>
      <c r="Q1909"/>
      <c r="R1909"/>
      <c r="S1909" s="151">
        <f t="shared" si="214"/>
        <v>288</v>
      </c>
      <c r="T1909" s="3" t="s">
        <v>4643</v>
      </c>
      <c r="U1909" s="114" t="s">
        <v>4453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2434</v>
      </c>
      <c r="D1910" s="1" t="s">
        <v>3890</v>
      </c>
      <c r="E1910" s="17" t="s">
        <v>3980</v>
      </c>
      <c r="F1910" s="17" t="s">
        <v>3980</v>
      </c>
      <c r="G1910" s="58">
        <v>0</v>
      </c>
      <c r="H1910" s="58">
        <v>0</v>
      </c>
      <c r="I1910" s="16" t="s">
        <v>3</v>
      </c>
      <c r="J1910" s="16" t="s">
        <v>2190</v>
      </c>
      <c r="K1910" s="134" t="s">
        <v>4586</v>
      </c>
      <c r="L1910" s="1"/>
      <c r="M1910" s="21" t="s">
        <v>3986</v>
      </c>
      <c r="N1910" s="21" t="s">
        <v>1173</v>
      </c>
      <c r="O1910"/>
      <c r="P1910" t="str">
        <f t="shared" si="213"/>
        <v/>
      </c>
      <c r="Q1910"/>
      <c r="R1910"/>
      <c r="S1910" s="151">
        <f t="shared" si="214"/>
        <v>288</v>
      </c>
      <c r="T1910" s="3" t="s">
        <v>4643</v>
      </c>
      <c r="U1910" s="114" t="s">
        <v>4453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2434</v>
      </c>
      <c r="D1911" s="1" t="s">
        <v>3891</v>
      </c>
      <c r="E1911" s="17" t="s">
        <v>3981</v>
      </c>
      <c r="F1911" s="17" t="s">
        <v>3981</v>
      </c>
      <c r="G1911" s="58">
        <v>0</v>
      </c>
      <c r="H1911" s="58">
        <v>0</v>
      </c>
      <c r="I1911" s="16" t="s">
        <v>3</v>
      </c>
      <c r="J1911" s="16" t="s">
        <v>2190</v>
      </c>
      <c r="K1911" s="134" t="s">
        <v>4586</v>
      </c>
      <c r="L1911" s="1"/>
      <c r="M1911" s="21" t="s">
        <v>3987</v>
      </c>
      <c r="N1911" s="21" t="s">
        <v>1173</v>
      </c>
      <c r="O1911"/>
      <c r="P1911" t="str">
        <f t="shared" si="213"/>
        <v/>
      </c>
      <c r="Q1911"/>
      <c r="R1911"/>
      <c r="S1911" s="151">
        <f t="shared" si="214"/>
        <v>288</v>
      </c>
      <c r="T1911" s="3" t="s">
        <v>4643</v>
      </c>
      <c r="U1911" s="114" t="s">
        <v>4453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2434</v>
      </c>
      <c r="D1912" s="1" t="s">
        <v>3892</v>
      </c>
      <c r="E1912" s="17" t="s">
        <v>3982</v>
      </c>
      <c r="F1912" s="17" t="s">
        <v>3982</v>
      </c>
      <c r="G1912" s="58">
        <v>0</v>
      </c>
      <c r="H1912" s="58">
        <v>0</v>
      </c>
      <c r="I1912" s="16" t="s">
        <v>3</v>
      </c>
      <c r="J1912" s="16" t="s">
        <v>2190</v>
      </c>
      <c r="K1912" s="134" t="s">
        <v>4586</v>
      </c>
      <c r="L1912" s="1"/>
      <c r="M1912" s="21" t="s">
        <v>3988</v>
      </c>
      <c r="N1912" s="21" t="s">
        <v>1173</v>
      </c>
      <c r="O1912"/>
      <c r="P1912" t="str">
        <f t="shared" si="213"/>
        <v/>
      </c>
      <c r="Q1912"/>
      <c r="R1912"/>
      <c r="S1912" s="151">
        <f t="shared" si="214"/>
        <v>288</v>
      </c>
      <c r="T1912" s="3" t="s">
        <v>4643</v>
      </c>
      <c r="U1912" s="114" t="s">
        <v>4453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4134</v>
      </c>
      <c r="D1913" s="66" t="s">
        <v>7</v>
      </c>
      <c r="E1913" s="17" t="s">
        <v>4033</v>
      </c>
      <c r="F1913" s="17" t="s">
        <v>4033</v>
      </c>
      <c r="G1913" s="58">
        <v>0</v>
      </c>
      <c r="H1913" s="58">
        <v>0</v>
      </c>
      <c r="I1913" s="16" t="s">
        <v>3</v>
      </c>
      <c r="J1913" s="16" t="s">
        <v>2191</v>
      </c>
      <c r="K1913" s="134" t="s">
        <v>4586</v>
      </c>
      <c r="M1913" s="20" t="s">
        <v>4031</v>
      </c>
      <c r="N1913" s="20" t="s">
        <v>4032</v>
      </c>
      <c r="O1913"/>
      <c r="P1913" t="str">
        <f t="shared" si="213"/>
        <v/>
      </c>
      <c r="Q1913"/>
      <c r="R1913"/>
      <c r="S1913" s="151">
        <f t="shared" si="214"/>
        <v>288</v>
      </c>
      <c r="T1913" s="3" t="s">
        <v>4643</v>
      </c>
      <c r="U1913" s="114"/>
      <c r="V1913" s="114"/>
      <c r="W1913" s="155" t="str">
        <f t="shared" si="215"/>
        <v/>
      </c>
      <c r="X1913" s="105" t="str">
        <f t="shared" si="216"/>
        <v/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2422</v>
      </c>
      <c r="D1914" s="1" t="s">
        <v>4521</v>
      </c>
      <c r="E1914" s="25" t="s">
        <v>4523</v>
      </c>
      <c r="F1914" s="25" t="s">
        <v>4523</v>
      </c>
      <c r="G1914" s="56">
        <v>0</v>
      </c>
      <c r="H1914" s="56">
        <v>0</v>
      </c>
      <c r="I1914" s="40" t="s">
        <v>1</v>
      </c>
      <c r="J1914" s="16" t="s">
        <v>2191</v>
      </c>
      <c r="K1914" s="134" t="s">
        <v>4586</v>
      </c>
      <c r="L1914" s="1"/>
      <c r="M1914" s="21" t="s">
        <v>4525</v>
      </c>
      <c r="N1914" s="21"/>
      <c r="O1914"/>
      <c r="P1914" t="str">
        <f t="shared" si="213"/>
        <v/>
      </c>
      <c r="Q1914"/>
      <c r="R1914"/>
      <c r="S1914" s="151">
        <f t="shared" si="214"/>
        <v>288</v>
      </c>
      <c r="T1914" s="3" t="s">
        <v>4643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2422</v>
      </c>
      <c r="D1915" s="1" t="s">
        <v>4522</v>
      </c>
      <c r="E1915" s="25" t="s">
        <v>4524</v>
      </c>
      <c r="F1915" s="25" t="s">
        <v>4524</v>
      </c>
      <c r="G1915" s="56">
        <v>0</v>
      </c>
      <c r="H1915" s="56">
        <v>0</v>
      </c>
      <c r="I1915" s="40" t="s">
        <v>1</v>
      </c>
      <c r="J1915" s="16" t="s">
        <v>2191</v>
      </c>
      <c r="K1915" s="134" t="s">
        <v>4586</v>
      </c>
      <c r="L1915" s="1"/>
      <c r="M1915" s="21" t="s">
        <v>4526</v>
      </c>
      <c r="N1915" s="21"/>
      <c r="O1915"/>
      <c r="P1915" t="str">
        <f t="shared" si="213"/>
        <v/>
      </c>
      <c r="Q1915"/>
      <c r="R1915"/>
      <c r="S1915" s="151">
        <f t="shared" si="214"/>
        <v>288</v>
      </c>
      <c r="T1915" s="3" t="s">
        <v>4643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2425</v>
      </c>
      <c r="D1916" s="1" t="s">
        <v>1123</v>
      </c>
      <c r="E1916" s="16" t="s">
        <v>2173</v>
      </c>
      <c r="F1916" s="16" t="s">
        <v>2173</v>
      </c>
      <c r="G1916" s="56">
        <v>0</v>
      </c>
      <c r="H1916" s="56">
        <v>0</v>
      </c>
      <c r="I1916" s="16" t="s">
        <v>3</v>
      </c>
      <c r="J1916" s="16" t="s">
        <v>2190</v>
      </c>
      <c r="K1916" s="134" t="s">
        <v>4587</v>
      </c>
      <c r="L1916" s="1" t="s">
        <v>1141</v>
      </c>
      <c r="M1916" s="21" t="s">
        <v>3558</v>
      </c>
      <c r="N1916" s="21" t="s">
        <v>1141</v>
      </c>
      <c r="O1916"/>
      <c r="P1916" t="str">
        <f t="shared" si="213"/>
        <v/>
      </c>
      <c r="Q1916"/>
      <c r="R1916"/>
      <c r="S1916" s="151">
        <f t="shared" si="214"/>
        <v>289</v>
      </c>
      <c r="T1916" s="3" t="s">
        <v>4578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4501</v>
      </c>
      <c r="D1917" s="1" t="s">
        <v>7</v>
      </c>
      <c r="E1917" s="121" t="s">
        <v>595</v>
      </c>
      <c r="F1917" s="121" t="s">
        <v>4502</v>
      </c>
      <c r="G1917" s="122">
        <v>0</v>
      </c>
      <c r="H1917" s="122">
        <v>0</v>
      </c>
      <c r="I1917" s="16" t="s">
        <v>1</v>
      </c>
      <c r="J1917" s="16" t="s">
        <v>2190</v>
      </c>
      <c r="K1917" s="134" t="s">
        <v>4586</v>
      </c>
      <c r="L1917" s="9"/>
      <c r="M1917" s="21" t="s">
        <v>4503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289</v>
      </c>
      <c r="T1917" s="3" t="s">
        <v>4578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2219</v>
      </c>
      <c r="D1918" s="1" t="s">
        <v>7</v>
      </c>
      <c r="E1918" s="17" t="s">
        <v>595</v>
      </c>
      <c r="F1918" s="27" t="s">
        <v>3848</v>
      </c>
      <c r="G1918" s="59">
        <v>0</v>
      </c>
      <c r="H1918" s="59">
        <v>0</v>
      </c>
      <c r="I1918" s="27" t="s">
        <v>1</v>
      </c>
      <c r="J1918" s="27" t="s">
        <v>2191</v>
      </c>
      <c r="K1918" s="134" t="s">
        <v>4586</v>
      </c>
      <c r="L1918" s="30" t="s">
        <v>3847</v>
      </c>
      <c r="M1918" s="31" t="s">
        <v>3736</v>
      </c>
      <c r="N1918" s="31" t="s">
        <v>3847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289</v>
      </c>
      <c r="T1918" s="3" t="s">
        <v>4639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4482</v>
      </c>
      <c r="D1919" s="30" t="s">
        <v>4494</v>
      </c>
      <c r="E1919" s="17" t="s">
        <v>595</v>
      </c>
      <c r="F1919" s="27" t="s">
        <v>3849</v>
      </c>
      <c r="G1919" s="59">
        <v>0</v>
      </c>
      <c r="H1919" s="59">
        <v>0</v>
      </c>
      <c r="I1919" s="27" t="s">
        <v>1</v>
      </c>
      <c r="J1919" s="27" t="s">
        <v>2191</v>
      </c>
      <c r="K1919" s="134" t="s">
        <v>4586</v>
      </c>
      <c r="L1919" s="30" t="s">
        <v>3847</v>
      </c>
      <c r="M1919" s="31" t="s">
        <v>3852</v>
      </c>
      <c r="N1919" s="31" t="s">
        <v>3847</v>
      </c>
      <c r="O1919" s="32"/>
      <c r="P1919" t="str">
        <f t="shared" si="220"/>
        <v>NOT EQUAL</v>
      </c>
      <c r="Q1919" s="32"/>
      <c r="R1919" s="32"/>
      <c r="S1919" s="151">
        <f t="shared" si="221"/>
        <v>289</v>
      </c>
      <c r="T1919" s="3" t="s">
        <v>4639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4483</v>
      </c>
      <c r="D1920" s="1" t="s">
        <v>7</v>
      </c>
      <c r="E1920" s="17" t="s">
        <v>595</v>
      </c>
      <c r="F1920" s="27" t="s">
        <v>3850</v>
      </c>
      <c r="G1920" s="59">
        <v>0</v>
      </c>
      <c r="H1920" s="59">
        <v>0</v>
      </c>
      <c r="I1920" s="27" t="s">
        <v>1</v>
      </c>
      <c r="J1920" s="16" t="s">
        <v>2190</v>
      </c>
      <c r="K1920" s="134" t="s">
        <v>4586</v>
      </c>
      <c r="L1920" s="30" t="s">
        <v>3847</v>
      </c>
      <c r="M1920" s="31" t="s">
        <v>3853</v>
      </c>
      <c r="N1920" s="31" t="s">
        <v>3847</v>
      </c>
      <c r="O1920" s="32"/>
      <c r="P1920" t="str">
        <f t="shared" si="220"/>
        <v>NOT EQUAL</v>
      </c>
      <c r="Q1920" s="32"/>
      <c r="R1920" s="32"/>
      <c r="S1920" s="151">
        <f t="shared" si="221"/>
        <v>289</v>
      </c>
      <c r="T1920" s="3" t="s">
        <v>4639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4484</v>
      </c>
      <c r="D1921" s="1" t="s">
        <v>7</v>
      </c>
      <c r="E1921" s="17" t="s">
        <v>595</v>
      </c>
      <c r="F1921" s="27" t="s">
        <v>3851</v>
      </c>
      <c r="G1921" s="59">
        <v>0</v>
      </c>
      <c r="H1921" s="59">
        <v>0</v>
      </c>
      <c r="I1921" s="27" t="s">
        <v>1</v>
      </c>
      <c r="J1921" s="16" t="s">
        <v>2190</v>
      </c>
      <c r="K1921" s="134" t="s">
        <v>4586</v>
      </c>
      <c r="L1921" s="30" t="s">
        <v>3847</v>
      </c>
      <c r="M1921" s="31" t="s">
        <v>3854</v>
      </c>
      <c r="N1921" s="31" t="s">
        <v>3847</v>
      </c>
      <c r="O1921" s="32"/>
      <c r="P1921" t="str">
        <f t="shared" si="220"/>
        <v>NOT EQUAL</v>
      </c>
      <c r="Q1921" s="32"/>
      <c r="R1921" s="32"/>
      <c r="S1921" s="151">
        <f t="shared" si="221"/>
        <v>289</v>
      </c>
      <c r="T1921" s="3" t="s">
        <v>4639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2433</v>
      </c>
      <c r="D1922" s="1" t="s">
        <v>1787</v>
      </c>
      <c r="E1922" s="16" t="s">
        <v>2186</v>
      </c>
      <c r="F1922" s="16" t="s">
        <v>2186</v>
      </c>
      <c r="G1922" s="56">
        <v>0</v>
      </c>
      <c r="H1922" s="56">
        <v>0</v>
      </c>
      <c r="I1922" s="16" t="s">
        <v>3</v>
      </c>
      <c r="J1922" s="16" t="s">
        <v>2191</v>
      </c>
      <c r="K1922" s="134" t="s">
        <v>4586</v>
      </c>
      <c r="L1922" s="1" t="s">
        <v>1311</v>
      </c>
      <c r="M1922" s="21" t="s">
        <v>3749</v>
      </c>
      <c r="N1922" s="21" t="s">
        <v>1311</v>
      </c>
      <c r="O1922"/>
      <c r="P1922" t="str">
        <f t="shared" si="220"/>
        <v/>
      </c>
      <c r="Q1922"/>
      <c r="R1922"/>
      <c r="S1922" s="151">
        <f t="shared" si="221"/>
        <v>289</v>
      </c>
      <c r="T1922" s="3" t="s">
        <v>4642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2425</v>
      </c>
      <c r="D1923" s="1" t="s">
        <v>1312</v>
      </c>
      <c r="E1923" s="17" t="s">
        <v>1313</v>
      </c>
      <c r="F1923" s="16" t="s">
        <v>1313</v>
      </c>
      <c r="G1923" s="56">
        <v>0</v>
      </c>
      <c r="H1923" s="56">
        <v>0</v>
      </c>
      <c r="I1923" s="16" t="s">
        <v>1</v>
      </c>
      <c r="J1923" s="16" t="s">
        <v>2191</v>
      </c>
      <c r="K1923" s="134" t="s">
        <v>4587</v>
      </c>
      <c r="L1923" s="1" t="s">
        <v>1311</v>
      </c>
      <c r="M1923" s="21" t="s">
        <v>3750</v>
      </c>
      <c r="N1923" s="21" t="s">
        <v>1311</v>
      </c>
      <c r="O1923"/>
      <c r="P1923" t="str">
        <f t="shared" si="220"/>
        <v/>
      </c>
      <c r="Q1923"/>
      <c r="R1923"/>
      <c r="S1923" s="151">
        <f t="shared" si="221"/>
        <v>289</v>
      </c>
      <c r="T1923" s="3" t="s">
        <v>4642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2433</v>
      </c>
      <c r="D1924" s="1" t="s">
        <v>1789</v>
      </c>
      <c r="E1924" s="16" t="s">
        <v>1314</v>
      </c>
      <c r="F1924" s="16" t="s">
        <v>1314</v>
      </c>
      <c r="G1924" s="56">
        <v>0</v>
      </c>
      <c r="H1924" s="56">
        <v>0</v>
      </c>
      <c r="I1924" s="16" t="s">
        <v>3</v>
      </c>
      <c r="J1924" s="16" t="s">
        <v>2191</v>
      </c>
      <c r="K1924" s="134" t="s">
        <v>4586</v>
      </c>
      <c r="L1924" s="1" t="s">
        <v>1311</v>
      </c>
      <c r="M1924" s="21" t="s">
        <v>3752</v>
      </c>
      <c r="N1924" s="21" t="s">
        <v>1311</v>
      </c>
      <c r="O1924"/>
      <c r="P1924" t="str">
        <f t="shared" si="220"/>
        <v/>
      </c>
      <c r="Q1924"/>
      <c r="R1924"/>
      <c r="S1924" s="151">
        <f t="shared" si="221"/>
        <v>289</v>
      </c>
      <c r="T1924" s="3" t="s">
        <v>4642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2433</v>
      </c>
      <c r="D1925" s="1" t="s">
        <v>1790</v>
      </c>
      <c r="E1925" s="16" t="s">
        <v>2187</v>
      </c>
      <c r="F1925" s="16" t="s">
        <v>2187</v>
      </c>
      <c r="G1925" s="56">
        <v>0</v>
      </c>
      <c r="H1925" s="56">
        <v>0</v>
      </c>
      <c r="I1925" s="16" t="s">
        <v>3</v>
      </c>
      <c r="J1925" s="16" t="s">
        <v>2191</v>
      </c>
      <c r="K1925" s="134" t="s">
        <v>4586</v>
      </c>
      <c r="L1925" s="10" t="s">
        <v>1311</v>
      </c>
      <c r="M1925" s="21" t="s">
        <v>3754</v>
      </c>
      <c r="N1925" s="21" t="s">
        <v>1311</v>
      </c>
      <c r="O1925"/>
      <c r="P1925" t="str">
        <f t="shared" si="220"/>
        <v/>
      </c>
      <c r="Q1925"/>
      <c r="R1925"/>
      <c r="S1925" s="151">
        <f t="shared" si="221"/>
        <v>289</v>
      </c>
      <c r="T1925" s="3" t="s">
        <v>4642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2433</v>
      </c>
      <c r="D1926" s="1" t="s">
        <v>1791</v>
      </c>
      <c r="E1926" s="16" t="s">
        <v>2188</v>
      </c>
      <c r="F1926" s="16" t="s">
        <v>2188</v>
      </c>
      <c r="G1926" s="56">
        <v>0</v>
      </c>
      <c r="H1926" s="56">
        <v>0</v>
      </c>
      <c r="I1926" s="16" t="s">
        <v>3</v>
      </c>
      <c r="J1926" s="16" t="s">
        <v>2191</v>
      </c>
      <c r="K1926" s="134" t="s">
        <v>4586</v>
      </c>
      <c r="L1926" s="10" t="s">
        <v>1311</v>
      </c>
      <c r="M1926" s="21" t="s">
        <v>3755</v>
      </c>
      <c r="N1926" s="21" t="s">
        <v>1311</v>
      </c>
      <c r="O1926"/>
      <c r="P1926" t="str">
        <f t="shared" si="220"/>
        <v/>
      </c>
      <c r="Q1926"/>
      <c r="R1926"/>
      <c r="S1926" s="151">
        <f t="shared" si="221"/>
        <v>289</v>
      </c>
      <c r="T1926" s="3" t="s">
        <v>4642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2429</v>
      </c>
      <c r="D1927" s="96" t="s">
        <v>4332</v>
      </c>
      <c r="E1927" s="18" t="s">
        <v>4338</v>
      </c>
      <c r="F1927" s="18" t="s">
        <v>4338</v>
      </c>
      <c r="G1927" s="62">
        <v>0</v>
      </c>
      <c r="H1927" s="62">
        <v>0</v>
      </c>
      <c r="I1927" s="40" t="s">
        <v>1</v>
      </c>
      <c r="J1927" s="16" t="s">
        <v>2191</v>
      </c>
      <c r="K1927" s="134" t="s">
        <v>4586</v>
      </c>
      <c r="L1927" s="1" t="s">
        <v>4326</v>
      </c>
      <c r="M1927" s="21" t="s">
        <v>4327</v>
      </c>
      <c r="N1927" s="21" t="s">
        <v>4328</v>
      </c>
      <c r="O1927"/>
      <c r="P1927" t="str">
        <f t="shared" si="220"/>
        <v/>
      </c>
      <c r="Q1927"/>
      <c r="R1927"/>
      <c r="S1927" s="151">
        <f t="shared" si="221"/>
        <v>289</v>
      </c>
      <c r="T1927" s="3" t="s">
        <v>4636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2395</v>
      </c>
      <c r="D1928" s="1" t="s">
        <v>3822</v>
      </c>
      <c r="E1928" s="17" t="s">
        <v>1295</v>
      </c>
      <c r="F1928" s="16" t="s">
        <v>1295</v>
      </c>
      <c r="G1928" s="56">
        <v>0</v>
      </c>
      <c r="H1928" s="56">
        <v>0</v>
      </c>
      <c r="I1928" s="16" t="s">
        <v>1</v>
      </c>
      <c r="J1928" s="16" t="s">
        <v>2191</v>
      </c>
      <c r="K1928" s="134" t="s">
        <v>4586</v>
      </c>
      <c r="L1928" s="9" t="s">
        <v>2199</v>
      </c>
      <c r="M1928" s="21" t="s">
        <v>3730</v>
      </c>
      <c r="N1928" s="21" t="s">
        <v>3785</v>
      </c>
      <c r="O1928"/>
      <c r="P1928" t="str">
        <f t="shared" si="220"/>
        <v/>
      </c>
      <c r="Q1928"/>
      <c r="R1928"/>
      <c r="S1928" s="151">
        <f t="shared" si="221"/>
        <v>289</v>
      </c>
      <c r="T1928" s="3" t="s">
        <v>4636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2429</v>
      </c>
      <c r="D1929" s="1" t="s">
        <v>1296</v>
      </c>
      <c r="E1929" s="17" t="s">
        <v>2193</v>
      </c>
      <c r="F1929" s="16" t="s">
        <v>2193</v>
      </c>
      <c r="G1929" s="56">
        <v>0</v>
      </c>
      <c r="H1929" s="56">
        <v>0</v>
      </c>
      <c r="I1929" s="16" t="s">
        <v>1</v>
      </c>
      <c r="J1929" s="16" t="s">
        <v>2191</v>
      </c>
      <c r="K1929" s="134" t="s">
        <v>4586</v>
      </c>
      <c r="L1929" s="1"/>
      <c r="M1929" s="21" t="s">
        <v>3731</v>
      </c>
      <c r="N1929" s="21" t="s">
        <v>1173</v>
      </c>
      <c r="O1929"/>
      <c r="P1929" t="str">
        <f t="shared" si="220"/>
        <v/>
      </c>
      <c r="Q1929"/>
      <c r="R1929"/>
      <c r="S1929" s="151">
        <f t="shared" si="221"/>
        <v>289</v>
      </c>
      <c r="T1929" s="3" t="s">
        <v>4636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2429</v>
      </c>
      <c r="D1930" s="1" t="s">
        <v>1776</v>
      </c>
      <c r="E1930" s="17" t="s">
        <v>1297</v>
      </c>
      <c r="F1930" s="16" t="s">
        <v>1297</v>
      </c>
      <c r="G1930" s="56">
        <v>0</v>
      </c>
      <c r="H1930" s="56">
        <v>0</v>
      </c>
      <c r="I1930" s="16" t="s">
        <v>1</v>
      </c>
      <c r="J1930" s="16" t="s">
        <v>2191</v>
      </c>
      <c r="K1930" s="134" t="s">
        <v>4586</v>
      </c>
      <c r="L1930" s="1"/>
      <c r="M1930" s="21" t="s">
        <v>3732</v>
      </c>
      <c r="N1930" s="21" t="s">
        <v>1173</v>
      </c>
      <c r="O1930"/>
      <c r="P1930" t="str">
        <f t="shared" si="220"/>
        <v/>
      </c>
      <c r="Q1930"/>
      <c r="R1930"/>
      <c r="S1930" s="151">
        <f t="shared" si="221"/>
        <v>289</v>
      </c>
      <c r="T1930" s="3" t="s">
        <v>4636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2429</v>
      </c>
      <c r="D1931" s="1" t="s">
        <v>1298</v>
      </c>
      <c r="E1931" s="17" t="s">
        <v>4345</v>
      </c>
      <c r="F1931" s="17" t="s">
        <v>4345</v>
      </c>
      <c r="G1931" s="56">
        <v>0</v>
      </c>
      <c r="H1931" s="56">
        <v>0</v>
      </c>
      <c r="I1931" s="16" t="s">
        <v>1</v>
      </c>
      <c r="J1931" s="16" t="s">
        <v>2191</v>
      </c>
      <c r="K1931" s="134" t="s">
        <v>4586</v>
      </c>
      <c r="L1931" s="1" t="s">
        <v>1173</v>
      </c>
      <c r="M1931" s="21" t="s">
        <v>3733</v>
      </c>
      <c r="N1931" s="21" t="s">
        <v>1173</v>
      </c>
      <c r="O1931"/>
      <c r="P1931" t="str">
        <f t="shared" si="220"/>
        <v/>
      </c>
      <c r="Q1931"/>
      <c r="R1931"/>
      <c r="S1931" s="151">
        <f t="shared" si="221"/>
        <v>289</v>
      </c>
      <c r="T1931" s="3" t="s">
        <v>4636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2429</v>
      </c>
      <c r="D1932" s="1" t="s">
        <v>1777</v>
      </c>
      <c r="E1932" s="17" t="s">
        <v>2018</v>
      </c>
      <c r="F1932" s="17" t="s">
        <v>2018</v>
      </c>
      <c r="G1932" s="56">
        <v>0</v>
      </c>
      <c r="H1932" s="56">
        <v>0</v>
      </c>
      <c r="I1932" s="16" t="s">
        <v>1</v>
      </c>
      <c r="J1932" s="16" t="s">
        <v>2191</v>
      </c>
      <c r="K1932" s="134" t="s">
        <v>4586</v>
      </c>
      <c r="L1932" s="1"/>
      <c r="M1932" s="21" t="s">
        <v>3734</v>
      </c>
      <c r="N1932" s="21" t="s">
        <v>1173</v>
      </c>
      <c r="O1932"/>
      <c r="P1932" t="str">
        <f t="shared" si="220"/>
        <v/>
      </c>
      <c r="Q1932"/>
      <c r="R1932"/>
      <c r="S1932" s="151">
        <f t="shared" si="221"/>
        <v>289</v>
      </c>
      <c r="T1932" s="3" t="s">
        <v>4636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2430</v>
      </c>
      <c r="D1933" s="1" t="s">
        <v>1778</v>
      </c>
      <c r="E1933" s="17" t="s">
        <v>1299</v>
      </c>
      <c r="F1933" s="16" t="s">
        <v>1299</v>
      </c>
      <c r="G1933" s="56">
        <v>0</v>
      </c>
      <c r="H1933" s="56">
        <v>0</v>
      </c>
      <c r="I1933" s="16" t="s">
        <v>1</v>
      </c>
      <c r="J1933" s="16" t="s">
        <v>2191</v>
      </c>
      <c r="K1933" s="134" t="s">
        <v>4586</v>
      </c>
      <c r="L1933" s="1"/>
      <c r="M1933" s="21" t="s">
        <v>3735</v>
      </c>
      <c r="N1933" s="21" t="s">
        <v>1173</v>
      </c>
      <c r="O1933"/>
      <c r="P1933" t="str">
        <f t="shared" si="220"/>
        <v/>
      </c>
      <c r="Q1933"/>
      <c r="R1933"/>
      <c r="S1933" s="151">
        <f t="shared" si="221"/>
        <v>289</v>
      </c>
      <c r="T1933" s="3" t="s">
        <v>4636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2430</v>
      </c>
      <c r="D1934" s="1" t="s">
        <v>1779</v>
      </c>
      <c r="E1934" s="17" t="s">
        <v>1300</v>
      </c>
      <c r="F1934" s="16" t="s">
        <v>1300</v>
      </c>
      <c r="G1934" s="56">
        <v>0</v>
      </c>
      <c r="H1934" s="56">
        <v>0</v>
      </c>
      <c r="I1934" s="16" t="s">
        <v>1</v>
      </c>
      <c r="J1934" s="16" t="s">
        <v>2191</v>
      </c>
      <c r="K1934" s="134" t="s">
        <v>4586</v>
      </c>
      <c r="L1934" s="1"/>
      <c r="M1934" s="21" t="s">
        <v>3737</v>
      </c>
      <c r="N1934" s="21" t="s">
        <v>1173</v>
      </c>
      <c r="O1934"/>
      <c r="P1934" t="str">
        <f t="shared" si="220"/>
        <v/>
      </c>
      <c r="Q1934"/>
      <c r="R1934"/>
      <c r="S1934" s="151">
        <f t="shared" si="221"/>
        <v>289</v>
      </c>
      <c r="T1934" s="3" t="s">
        <v>4636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2430</v>
      </c>
      <c r="D1935" s="1" t="s">
        <v>1780</v>
      </c>
      <c r="E1935" s="17" t="s">
        <v>1301</v>
      </c>
      <c r="F1935" s="16" t="s">
        <v>1301</v>
      </c>
      <c r="G1935" s="56">
        <v>0</v>
      </c>
      <c r="H1935" s="56">
        <v>0</v>
      </c>
      <c r="I1935" s="16" t="s">
        <v>1</v>
      </c>
      <c r="J1935" s="16" t="s">
        <v>2191</v>
      </c>
      <c r="K1935" s="134" t="s">
        <v>4586</v>
      </c>
      <c r="L1935" s="1"/>
      <c r="M1935" s="21" t="s">
        <v>3738</v>
      </c>
      <c r="N1935" s="21" t="s">
        <v>1173</v>
      </c>
      <c r="O1935"/>
      <c r="P1935" t="str">
        <f t="shared" si="220"/>
        <v/>
      </c>
      <c r="Q1935"/>
      <c r="R1935"/>
      <c r="S1935" s="151">
        <f t="shared" si="221"/>
        <v>289</v>
      </c>
      <c r="T1935" s="3" t="s">
        <v>4636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2430</v>
      </c>
      <c r="D1936" s="1" t="s">
        <v>1781</v>
      </c>
      <c r="E1936" s="17" t="s">
        <v>1302</v>
      </c>
      <c r="F1936" s="16" t="s">
        <v>1302</v>
      </c>
      <c r="G1936" s="56">
        <v>0</v>
      </c>
      <c r="H1936" s="56">
        <v>0</v>
      </c>
      <c r="I1936" s="16" t="s">
        <v>1</v>
      </c>
      <c r="J1936" s="16" t="s">
        <v>2191</v>
      </c>
      <c r="K1936" s="134" t="s">
        <v>4586</v>
      </c>
      <c r="L1936" s="1" t="s">
        <v>1173</v>
      </c>
      <c r="M1936" s="21" t="s">
        <v>3739</v>
      </c>
      <c r="N1936" s="21" t="s">
        <v>1173</v>
      </c>
      <c r="O1936"/>
      <c r="P1936" t="str">
        <f t="shared" si="220"/>
        <v/>
      </c>
      <c r="Q1936"/>
      <c r="R1936"/>
      <c r="S1936" s="151">
        <f t="shared" si="221"/>
        <v>289</v>
      </c>
      <c r="T1936" s="3" t="s">
        <v>4636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2430</v>
      </c>
      <c r="D1937" s="1" t="s">
        <v>1782</v>
      </c>
      <c r="E1937" s="17" t="s">
        <v>1303</v>
      </c>
      <c r="F1937" s="16" t="s">
        <v>1303</v>
      </c>
      <c r="G1937" s="56">
        <v>0</v>
      </c>
      <c r="H1937" s="56">
        <v>0</v>
      </c>
      <c r="I1937" s="16" t="s">
        <v>1</v>
      </c>
      <c r="J1937" s="16" t="s">
        <v>2191</v>
      </c>
      <c r="K1937" s="134" t="s">
        <v>4586</v>
      </c>
      <c r="L1937" s="1" t="s">
        <v>1173</v>
      </c>
      <c r="M1937" s="21" t="s">
        <v>3740</v>
      </c>
      <c r="N1937" s="21" t="s">
        <v>1173</v>
      </c>
      <c r="O1937"/>
      <c r="P1937" t="str">
        <f t="shared" si="220"/>
        <v/>
      </c>
      <c r="Q1937"/>
      <c r="R1937"/>
      <c r="S1937" s="151">
        <f t="shared" si="221"/>
        <v>289</v>
      </c>
      <c r="T1937" s="3" t="s">
        <v>4636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2430</v>
      </c>
      <c r="D1938" s="1" t="s">
        <v>1783</v>
      </c>
      <c r="E1938" s="17" t="s">
        <v>1304</v>
      </c>
      <c r="F1938" s="16" t="s">
        <v>1304</v>
      </c>
      <c r="G1938" s="56">
        <v>0</v>
      </c>
      <c r="H1938" s="56">
        <v>0</v>
      </c>
      <c r="I1938" s="16" t="s">
        <v>1</v>
      </c>
      <c r="J1938" s="16" t="s">
        <v>2191</v>
      </c>
      <c r="K1938" s="134" t="s">
        <v>4586</v>
      </c>
      <c r="L1938" s="1"/>
      <c r="M1938" s="21" t="s">
        <v>3741</v>
      </c>
      <c r="N1938" s="21" t="s">
        <v>1173</v>
      </c>
      <c r="O1938"/>
      <c r="P1938" t="str">
        <f t="shared" si="220"/>
        <v/>
      </c>
      <c r="Q1938"/>
      <c r="R1938"/>
      <c r="S1938" s="151">
        <f t="shared" si="221"/>
        <v>289</v>
      </c>
      <c r="T1938" s="3" t="s">
        <v>4636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2431</v>
      </c>
      <c r="D1939" s="1" t="s">
        <v>7</v>
      </c>
      <c r="E1939" s="17" t="s">
        <v>1305</v>
      </c>
      <c r="F1939" s="16" t="s">
        <v>1305</v>
      </c>
      <c r="G1939" s="56">
        <v>0</v>
      </c>
      <c r="H1939" s="56">
        <v>0</v>
      </c>
      <c r="I1939" s="16" t="s">
        <v>1</v>
      </c>
      <c r="J1939" s="17" t="s">
        <v>2191</v>
      </c>
      <c r="K1939" s="134" t="s">
        <v>4586</v>
      </c>
      <c r="L1939" s="1"/>
      <c r="M1939" s="21" t="s">
        <v>3742</v>
      </c>
      <c r="N1939" s="21" t="s">
        <v>1306</v>
      </c>
      <c r="O1939"/>
      <c r="P1939" t="str">
        <f t="shared" si="220"/>
        <v/>
      </c>
      <c r="Q1939"/>
      <c r="R1939"/>
      <c r="S1939" s="151">
        <f t="shared" si="221"/>
        <v>289</v>
      </c>
      <c r="T1939" s="3" t="s">
        <v>4636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2429</v>
      </c>
      <c r="D1940" s="1" t="s">
        <v>1307</v>
      </c>
      <c r="E1940" s="17" t="s">
        <v>1308</v>
      </c>
      <c r="F1940" s="16" t="s">
        <v>1308</v>
      </c>
      <c r="G1940" s="56">
        <v>0</v>
      </c>
      <c r="H1940" s="56">
        <v>0</v>
      </c>
      <c r="I1940" s="16" t="s">
        <v>1</v>
      </c>
      <c r="J1940" s="16" t="s">
        <v>2191</v>
      </c>
      <c r="K1940" s="134" t="s">
        <v>4586</v>
      </c>
      <c r="L1940" s="1"/>
      <c r="M1940" s="21" t="s">
        <v>3743</v>
      </c>
      <c r="N1940" s="21" t="s">
        <v>3781</v>
      </c>
      <c r="O1940"/>
      <c r="P1940" t="str">
        <f t="shared" si="220"/>
        <v/>
      </c>
      <c r="Q1940"/>
      <c r="R1940"/>
      <c r="S1940" s="151">
        <f t="shared" si="221"/>
        <v>289</v>
      </c>
      <c r="T1940" s="3" t="s">
        <v>4636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2429</v>
      </c>
      <c r="D1941" s="1" t="s">
        <v>1784</v>
      </c>
      <c r="E1941" s="17" t="s">
        <v>1309</v>
      </c>
      <c r="F1941" s="16" t="s">
        <v>1309</v>
      </c>
      <c r="G1941" s="56">
        <v>0</v>
      </c>
      <c r="H1941" s="56">
        <v>0</v>
      </c>
      <c r="I1941" s="16" t="s">
        <v>3</v>
      </c>
      <c r="J1941" s="16" t="s">
        <v>2191</v>
      </c>
      <c r="K1941" s="134" t="s">
        <v>4586</v>
      </c>
      <c r="L1941" s="1"/>
      <c r="M1941" s="21" t="s">
        <v>3744</v>
      </c>
      <c r="N1941" s="21" t="s">
        <v>3781</v>
      </c>
      <c r="O1941"/>
      <c r="P1941" t="str">
        <f t="shared" si="220"/>
        <v/>
      </c>
      <c r="Q1941"/>
      <c r="R1941"/>
      <c r="S1941" s="151">
        <f t="shared" si="221"/>
        <v>289</v>
      </c>
      <c r="T1941" s="3" t="s">
        <v>4636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2433</v>
      </c>
      <c r="D1942" s="1" t="s">
        <v>1785</v>
      </c>
      <c r="E1942" s="16" t="s">
        <v>1310</v>
      </c>
      <c r="F1942" s="16" t="s">
        <v>1310</v>
      </c>
      <c r="G1942" s="56">
        <v>0</v>
      </c>
      <c r="H1942" s="56">
        <v>0</v>
      </c>
      <c r="I1942" s="16" t="s">
        <v>3</v>
      </c>
      <c r="J1942" s="16" t="s">
        <v>2191</v>
      </c>
      <c r="K1942" s="134" t="s">
        <v>4586</v>
      </c>
      <c r="L1942" s="1" t="s">
        <v>1311</v>
      </c>
      <c r="M1942" s="21" t="s">
        <v>3747</v>
      </c>
      <c r="N1942" s="21" t="s">
        <v>1311</v>
      </c>
      <c r="O1942"/>
      <c r="P1942" t="str">
        <f t="shared" si="220"/>
        <v/>
      </c>
      <c r="Q1942"/>
      <c r="R1942"/>
      <c r="S1942" s="151">
        <f t="shared" si="221"/>
        <v>289</v>
      </c>
      <c r="T1942" s="3" t="s">
        <v>4636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4505</v>
      </c>
      <c r="D1943" s="1" t="s">
        <v>7</v>
      </c>
      <c r="E1943" s="127" t="s">
        <v>4507</v>
      </c>
      <c r="F1943" s="127" t="s">
        <v>4507</v>
      </c>
      <c r="G1943" s="62">
        <v>0</v>
      </c>
      <c r="H1943" s="62">
        <v>0</v>
      </c>
      <c r="I1943" s="40" t="s">
        <v>1</v>
      </c>
      <c r="J1943" s="16" t="s">
        <v>2191</v>
      </c>
      <c r="K1943" s="134" t="s">
        <v>4586</v>
      </c>
      <c r="L1943" s="1"/>
      <c r="M1943" s="21" t="s">
        <v>4509</v>
      </c>
      <c r="N1943" s="21"/>
      <c r="O1943"/>
      <c r="P1943" t="str">
        <f t="shared" si="220"/>
        <v/>
      </c>
      <c r="Q1943"/>
      <c r="R1943"/>
      <c r="S1943" s="151">
        <f t="shared" si="221"/>
        <v>290</v>
      </c>
      <c r="T1943" s="3" t="s">
        <v>4636</v>
      </c>
      <c r="U1943" s="114" t="s">
        <v>4460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2429</v>
      </c>
      <c r="D1944" s="1" t="s">
        <v>3870</v>
      </c>
      <c r="E1944" s="17" t="s">
        <v>3872</v>
      </c>
      <c r="F1944" s="17" t="s">
        <v>3872</v>
      </c>
      <c r="G1944" s="58">
        <v>0</v>
      </c>
      <c r="H1944" s="58">
        <v>0</v>
      </c>
      <c r="I1944" s="16" t="s">
        <v>1</v>
      </c>
      <c r="J1944" s="16" t="s">
        <v>2191</v>
      </c>
      <c r="K1944" s="134" t="s">
        <v>4586</v>
      </c>
      <c r="L1944" s="1"/>
      <c r="M1944" s="21" t="s">
        <v>3871</v>
      </c>
      <c r="N1944" s="21" t="s">
        <v>1173</v>
      </c>
      <c r="O1944"/>
      <c r="P1944" t="str">
        <f t="shared" si="220"/>
        <v/>
      </c>
      <c r="Q1944"/>
      <c r="R1944"/>
      <c r="S1944" s="151">
        <f t="shared" si="221"/>
        <v>290</v>
      </c>
      <c r="T1944" s="3" t="s">
        <v>4636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2429</v>
      </c>
      <c r="D1945" t="s">
        <v>3873</v>
      </c>
      <c r="E1945" s="17" t="s">
        <v>3875</v>
      </c>
      <c r="F1945" s="17" t="s">
        <v>3875</v>
      </c>
      <c r="G1945" s="58">
        <v>0</v>
      </c>
      <c r="H1945" s="58">
        <v>0</v>
      </c>
      <c r="I1945" s="16" t="s">
        <v>1</v>
      </c>
      <c r="J1945" s="16" t="s">
        <v>2191</v>
      </c>
      <c r="K1945" s="134" t="s">
        <v>4586</v>
      </c>
      <c r="L1945" s="1"/>
      <c r="M1945" s="21" t="s">
        <v>3874</v>
      </c>
      <c r="N1945" s="21" t="s">
        <v>1173</v>
      </c>
      <c r="O1945"/>
      <c r="P1945" t="str">
        <f t="shared" si="220"/>
        <v/>
      </c>
      <c r="Q1945"/>
      <c r="R1945"/>
      <c r="S1945" s="151">
        <f t="shared" si="221"/>
        <v>290</v>
      </c>
      <c r="T1945" s="3" t="s">
        <v>4636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2429</v>
      </c>
      <c r="D1946" s="1" t="s">
        <v>4010</v>
      </c>
      <c r="E1946" s="17" t="s">
        <v>4012</v>
      </c>
      <c r="F1946" s="17" t="s">
        <v>4012</v>
      </c>
      <c r="G1946" s="187">
        <v>0</v>
      </c>
      <c r="H1946" s="187">
        <v>0</v>
      </c>
      <c r="I1946" s="16" t="s">
        <v>1</v>
      </c>
      <c r="J1946" s="16" t="s">
        <v>2191</v>
      </c>
      <c r="K1946" s="134" t="s">
        <v>4586</v>
      </c>
      <c r="L1946" s="1"/>
      <c r="M1946" s="21" t="s">
        <v>4008</v>
      </c>
      <c r="N1946" s="21" t="s">
        <v>1173</v>
      </c>
      <c r="O1946"/>
      <c r="P1946" t="str">
        <f t="shared" si="220"/>
        <v/>
      </c>
      <c r="Q1946"/>
      <c r="R1946"/>
      <c r="S1946" s="151">
        <f t="shared" si="221"/>
        <v>290</v>
      </c>
      <c r="T1946" s="3" t="s">
        <v>4636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2429</v>
      </c>
      <c r="D1947" t="s">
        <v>4011</v>
      </c>
      <c r="E1947" s="17" t="s">
        <v>4013</v>
      </c>
      <c r="F1947" s="17" t="s">
        <v>4013</v>
      </c>
      <c r="G1947" s="58">
        <v>0</v>
      </c>
      <c r="H1947" s="58">
        <v>0</v>
      </c>
      <c r="I1947" s="16" t="s">
        <v>1</v>
      </c>
      <c r="J1947" s="16" t="s">
        <v>2191</v>
      </c>
      <c r="K1947" s="134" t="s">
        <v>4586</v>
      </c>
      <c r="L1947" s="1"/>
      <c r="M1947" s="21" t="s">
        <v>4009</v>
      </c>
      <c r="N1947" s="21" t="s">
        <v>1173</v>
      </c>
      <c r="O1947"/>
      <c r="P1947" t="str">
        <f t="shared" si="220"/>
        <v/>
      </c>
      <c r="Q1947"/>
      <c r="R1947"/>
      <c r="S1947" s="151">
        <f t="shared" si="221"/>
        <v>290</v>
      </c>
      <c r="T1947" s="3" t="s">
        <v>4636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2429</v>
      </c>
      <c r="D1948" s="1" t="s">
        <v>4017</v>
      </c>
      <c r="E1948" s="17" t="s">
        <v>4019</v>
      </c>
      <c r="F1948" s="17" t="s">
        <v>4019</v>
      </c>
      <c r="G1948" s="58">
        <v>0</v>
      </c>
      <c r="H1948" s="58">
        <v>0</v>
      </c>
      <c r="I1948" s="16" t="s">
        <v>1</v>
      </c>
      <c r="J1948" s="16" t="s">
        <v>2191</v>
      </c>
      <c r="K1948" s="134" t="s">
        <v>4586</v>
      </c>
      <c r="M1948" s="20" t="s">
        <v>4015</v>
      </c>
      <c r="N1948" s="21" t="s">
        <v>1173</v>
      </c>
      <c r="O1948"/>
      <c r="P1948" t="str">
        <f t="shared" si="220"/>
        <v/>
      </c>
      <c r="Q1948"/>
      <c r="R1948"/>
      <c r="S1948" s="151">
        <f t="shared" si="221"/>
        <v>290</v>
      </c>
      <c r="T1948" s="3" t="s">
        <v>4636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2429</v>
      </c>
      <c r="D1949" t="s">
        <v>4018</v>
      </c>
      <c r="E1949" s="17" t="s">
        <v>4020</v>
      </c>
      <c r="F1949" s="17" t="s">
        <v>4020</v>
      </c>
      <c r="G1949" s="58">
        <v>0</v>
      </c>
      <c r="H1949" s="58">
        <v>0</v>
      </c>
      <c r="I1949" s="16" t="s">
        <v>1</v>
      </c>
      <c r="J1949" s="16" t="s">
        <v>2191</v>
      </c>
      <c r="K1949" s="134" t="s">
        <v>4586</v>
      </c>
      <c r="M1949" s="20" t="s">
        <v>4016</v>
      </c>
      <c r="N1949" s="21" t="s">
        <v>1173</v>
      </c>
      <c r="O1949"/>
      <c r="P1949" t="str">
        <f t="shared" si="220"/>
        <v/>
      </c>
      <c r="Q1949"/>
      <c r="R1949"/>
      <c r="S1949" s="151">
        <f t="shared" si="221"/>
        <v>290</v>
      </c>
      <c r="T1949" s="3" t="s">
        <v>4636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2429</v>
      </c>
      <c r="D1950" t="s">
        <v>4021</v>
      </c>
      <c r="E1950" s="17" t="s">
        <v>4030</v>
      </c>
      <c r="F1950" s="17" t="s">
        <v>4030</v>
      </c>
      <c r="G1950" s="58">
        <v>0</v>
      </c>
      <c r="H1950" s="58">
        <v>0</v>
      </c>
      <c r="I1950" s="16" t="s">
        <v>1</v>
      </c>
      <c r="J1950" s="16" t="s">
        <v>2191</v>
      </c>
      <c r="K1950" s="134" t="s">
        <v>4586</v>
      </c>
      <c r="M1950" s="20" t="s">
        <v>4022</v>
      </c>
      <c r="N1950" s="21" t="s">
        <v>1173</v>
      </c>
      <c r="O1950"/>
      <c r="P1950" t="str">
        <f t="shared" si="220"/>
        <v/>
      </c>
      <c r="Q1950"/>
      <c r="R1950"/>
      <c r="S1950" s="151">
        <f t="shared" si="221"/>
        <v>290</v>
      </c>
      <c r="T1950" s="3" t="s">
        <v>4636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2429</v>
      </c>
      <c r="D1951" s="96" t="s">
        <v>4339</v>
      </c>
      <c r="E1951" s="18" t="s">
        <v>4337</v>
      </c>
      <c r="F1951" s="18" t="s">
        <v>4337</v>
      </c>
      <c r="G1951" s="62">
        <v>0</v>
      </c>
      <c r="H1951" s="62">
        <v>0</v>
      </c>
      <c r="I1951" s="40" t="s">
        <v>1</v>
      </c>
      <c r="J1951" s="16" t="s">
        <v>2191</v>
      </c>
      <c r="K1951" s="134" t="s">
        <v>4586</v>
      </c>
      <c r="L1951" s="1" t="s">
        <v>4326</v>
      </c>
      <c r="M1951" s="21" t="s">
        <v>4329</v>
      </c>
      <c r="N1951" s="21" t="s">
        <v>4328</v>
      </c>
      <c r="O1951"/>
      <c r="P1951" t="str">
        <f t="shared" si="220"/>
        <v/>
      </c>
      <c r="Q1951"/>
      <c r="R1951"/>
      <c r="S1951" s="151">
        <f t="shared" si="221"/>
        <v>290</v>
      </c>
      <c r="T1951" s="3" t="s">
        <v>4636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2429</v>
      </c>
      <c r="D1952" s="163" t="s">
        <v>4330</v>
      </c>
      <c r="E1952" s="18" t="s">
        <v>4336</v>
      </c>
      <c r="F1952" s="18" t="s">
        <v>4336</v>
      </c>
      <c r="G1952" s="62">
        <v>0</v>
      </c>
      <c r="H1952" s="62">
        <v>0</v>
      </c>
      <c r="I1952" s="40" t="s">
        <v>1</v>
      </c>
      <c r="J1952" s="16" t="s">
        <v>2191</v>
      </c>
      <c r="K1952" s="134" t="s">
        <v>4586</v>
      </c>
      <c r="L1952" s="1" t="s">
        <v>4326</v>
      </c>
      <c r="M1952" s="21" t="s">
        <v>4331</v>
      </c>
      <c r="N1952" s="21" t="s">
        <v>4328</v>
      </c>
      <c r="O1952"/>
      <c r="P1952" t="str">
        <f t="shared" si="220"/>
        <v/>
      </c>
      <c r="Q1952"/>
      <c r="R1952"/>
      <c r="S1952" s="151">
        <f t="shared" si="221"/>
        <v>290</v>
      </c>
      <c r="T1952" s="3" t="s">
        <v>4636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2429</v>
      </c>
      <c r="D1953" s="1" t="s">
        <v>4334</v>
      </c>
      <c r="E1953" s="17" t="s">
        <v>4335</v>
      </c>
      <c r="F1953" s="17" t="s">
        <v>4335</v>
      </c>
      <c r="G1953" s="58">
        <v>0</v>
      </c>
      <c r="H1953" s="58">
        <v>0</v>
      </c>
      <c r="I1953" s="16" t="s">
        <v>1</v>
      </c>
      <c r="J1953" s="16" t="s">
        <v>2191</v>
      </c>
      <c r="K1953" s="134" t="s">
        <v>4586</v>
      </c>
      <c r="M1953" s="20" t="s">
        <v>4333</v>
      </c>
      <c r="N1953" s="21" t="s">
        <v>1173</v>
      </c>
      <c r="O1953"/>
      <c r="P1953" t="str">
        <f t="shared" si="220"/>
        <v/>
      </c>
      <c r="Q1953"/>
      <c r="R1953"/>
      <c r="S1953" s="151">
        <f t="shared" si="221"/>
        <v>290</v>
      </c>
      <c r="T1953" s="3" t="s">
        <v>4636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2429</v>
      </c>
      <c r="D1954" s="96" t="s">
        <v>4342</v>
      </c>
      <c r="E1954" s="18" t="s">
        <v>4343</v>
      </c>
      <c r="F1954" s="18" t="s">
        <v>4343</v>
      </c>
      <c r="G1954" s="62">
        <v>0</v>
      </c>
      <c r="H1954" s="62">
        <v>0</v>
      </c>
      <c r="I1954" s="40" t="s">
        <v>1</v>
      </c>
      <c r="J1954" s="16" t="s">
        <v>2191</v>
      </c>
      <c r="K1954" s="134" t="s">
        <v>4586</v>
      </c>
      <c r="L1954" s="1" t="s">
        <v>4326</v>
      </c>
      <c r="M1954" s="21" t="s">
        <v>4344</v>
      </c>
      <c r="N1954" s="21" t="s">
        <v>4328</v>
      </c>
      <c r="O1954"/>
      <c r="P1954" t="str">
        <f t="shared" si="220"/>
        <v/>
      </c>
      <c r="Q1954"/>
      <c r="R1954"/>
      <c r="S1954" s="151">
        <f t="shared" si="221"/>
        <v>290</v>
      </c>
      <c r="T1954" s="3" t="s">
        <v>4636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2429</v>
      </c>
      <c r="D1955" s="152" t="s">
        <v>4392</v>
      </c>
      <c r="E1955" s="18" t="s">
        <v>4393</v>
      </c>
      <c r="F1955" s="18" t="s">
        <v>4393</v>
      </c>
      <c r="G1955" s="62">
        <v>0</v>
      </c>
      <c r="H1955" s="62">
        <v>0</v>
      </c>
      <c r="I1955" s="40" t="s">
        <v>1</v>
      </c>
      <c r="J1955" s="16" t="s">
        <v>2191</v>
      </c>
      <c r="K1955" s="134" t="s">
        <v>4586</v>
      </c>
      <c r="L1955" s="1" t="s">
        <v>4326</v>
      </c>
      <c r="M1955" s="21" t="s">
        <v>4394</v>
      </c>
      <c r="N1955" s="21" t="s">
        <v>4328</v>
      </c>
      <c r="O1955"/>
      <c r="P1955" t="str">
        <f t="shared" si="220"/>
        <v/>
      </c>
      <c r="Q1955"/>
      <c r="R1955"/>
      <c r="S1955" s="151">
        <f t="shared" si="221"/>
        <v>290</v>
      </c>
      <c r="T1955" s="3" t="s">
        <v>4636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2429</v>
      </c>
      <c r="D1956" s="96" t="s">
        <v>4478</v>
      </c>
      <c r="E1956" s="121" t="s">
        <v>4479</v>
      </c>
      <c r="F1956" s="121" t="s">
        <v>4479</v>
      </c>
      <c r="G1956" s="122">
        <v>0</v>
      </c>
      <c r="H1956" s="122">
        <v>0</v>
      </c>
      <c r="I1956" s="40" t="s">
        <v>1</v>
      </c>
      <c r="J1956" s="16" t="s">
        <v>2191</v>
      </c>
      <c r="K1956" s="134" t="s">
        <v>4586</v>
      </c>
      <c r="L1956" s="153" t="s">
        <v>4480</v>
      </c>
      <c r="M1956" s="21" t="s">
        <v>4481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290</v>
      </c>
      <c r="T1956" s="3" t="s">
        <v>4636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2432</v>
      </c>
      <c r="D1957" s="1" t="s">
        <v>7</v>
      </c>
      <c r="E1957" s="17" t="s">
        <v>2194</v>
      </c>
      <c r="F1957" s="16" t="s">
        <v>2194</v>
      </c>
      <c r="G1957" s="56">
        <v>0</v>
      </c>
      <c r="H1957" s="56">
        <v>0</v>
      </c>
      <c r="I1957" s="16" t="s">
        <v>1</v>
      </c>
      <c r="J1957" s="17" t="s">
        <v>2191</v>
      </c>
      <c r="K1957" s="134" t="s">
        <v>4586</v>
      </c>
      <c r="L1957" s="1" t="s">
        <v>1306</v>
      </c>
      <c r="M1957" s="21" t="s">
        <v>3746</v>
      </c>
      <c r="N1957" s="21" t="s">
        <v>1306</v>
      </c>
      <c r="O1957"/>
      <c r="P1957" t="str">
        <f t="shared" si="220"/>
        <v/>
      </c>
      <c r="Q1957"/>
      <c r="R1957"/>
      <c r="S1957" s="151">
        <f t="shared" si="221"/>
        <v>290</v>
      </c>
      <c r="T1957" s="3" t="s">
        <v>4640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2219</v>
      </c>
      <c r="D1958" s="1" t="s">
        <v>7</v>
      </c>
      <c r="E1958" s="16" t="s">
        <v>2189</v>
      </c>
      <c r="F1958" s="16" t="s">
        <v>2189</v>
      </c>
      <c r="G1958" s="56">
        <v>0</v>
      </c>
      <c r="H1958" s="56">
        <v>0</v>
      </c>
      <c r="I1958" s="16" t="s">
        <v>18</v>
      </c>
      <c r="J1958" s="16" t="s">
        <v>2191</v>
      </c>
      <c r="K1958" s="134" t="s">
        <v>4586</v>
      </c>
      <c r="L1958" s="10" t="s">
        <v>1322</v>
      </c>
      <c r="M1958" s="21" t="s">
        <v>3759</v>
      </c>
      <c r="N1958" s="21" t="s">
        <v>1322</v>
      </c>
      <c r="O1958"/>
      <c r="P1958" t="str">
        <f t="shared" si="220"/>
        <v/>
      </c>
      <c r="Q1958"/>
      <c r="R1958"/>
      <c r="S1958" s="151">
        <f t="shared" si="221"/>
        <v>290</v>
      </c>
      <c r="T1958" s="3" t="s">
        <v>4582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2219</v>
      </c>
      <c r="D1959" s="1" t="s">
        <v>7</v>
      </c>
      <c r="E1959" s="17" t="s">
        <v>150</v>
      </c>
      <c r="F1959" s="16" t="s">
        <v>4396</v>
      </c>
      <c r="G1959" s="56">
        <v>0</v>
      </c>
      <c r="H1959" s="56">
        <v>0</v>
      </c>
      <c r="I1959" s="16" t="s">
        <v>18</v>
      </c>
      <c r="J1959" s="16" t="s">
        <v>2191</v>
      </c>
      <c r="K1959" s="134" t="s">
        <v>4586</v>
      </c>
      <c r="L1959" s="1"/>
      <c r="M1959" s="21" t="s">
        <v>3745</v>
      </c>
      <c r="N1959" s="21" t="s">
        <v>1306</v>
      </c>
      <c r="O1959"/>
      <c r="P1959" t="str">
        <f t="shared" si="220"/>
        <v>NOT EQUAL</v>
      </c>
      <c r="Q1959"/>
      <c r="R1959"/>
      <c r="S1959" s="151">
        <f t="shared" si="221"/>
        <v>290</v>
      </c>
      <c r="T1959" s="3" t="s">
        <v>4582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2219</v>
      </c>
      <c r="D1960" s="1" t="s">
        <v>7</v>
      </c>
      <c r="E1960" s="16" t="s">
        <v>1130</v>
      </c>
      <c r="F1960" s="16" t="s">
        <v>1130</v>
      </c>
      <c r="G1960" s="56">
        <v>0</v>
      </c>
      <c r="H1960" s="56">
        <v>0</v>
      </c>
      <c r="I1960" s="16" t="s">
        <v>18</v>
      </c>
      <c r="J1960" s="16" t="s">
        <v>2191</v>
      </c>
      <c r="K1960" s="134" t="s">
        <v>4586</v>
      </c>
      <c r="L1960" s="1" t="s">
        <v>1131</v>
      </c>
      <c r="M1960" s="21" t="s">
        <v>3545</v>
      </c>
      <c r="N1960" s="21" t="s">
        <v>1131</v>
      </c>
      <c r="O1960"/>
      <c r="P1960" t="str">
        <f t="shared" si="220"/>
        <v/>
      </c>
      <c r="Q1960"/>
      <c r="R1960"/>
      <c r="S1960" s="151">
        <f t="shared" si="221"/>
        <v>290</v>
      </c>
      <c r="T1960" s="3" t="s">
        <v>4582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2219</v>
      </c>
      <c r="D1961" s="1" t="s">
        <v>7</v>
      </c>
      <c r="E1961" s="16" t="s">
        <v>1094</v>
      </c>
      <c r="F1961" s="16" t="s">
        <v>1094</v>
      </c>
      <c r="G1961" s="56">
        <v>0</v>
      </c>
      <c r="H1961" s="56">
        <v>0</v>
      </c>
      <c r="I1961" s="16" t="s">
        <v>3</v>
      </c>
      <c r="J1961" s="16" t="s">
        <v>2191</v>
      </c>
      <c r="K1961" s="134" t="s">
        <v>4586</v>
      </c>
      <c r="L1961" s="1" t="s">
        <v>1134</v>
      </c>
      <c r="M1961" s="21" t="s">
        <v>3547</v>
      </c>
      <c r="N1961" s="21" t="s">
        <v>1134</v>
      </c>
      <c r="O1961"/>
      <c r="P1961" t="str">
        <f t="shared" si="220"/>
        <v/>
      </c>
      <c r="Q1961"/>
      <c r="R1961"/>
      <c r="S1961" s="151">
        <f t="shared" si="221"/>
        <v>290</v>
      </c>
      <c r="T1961" s="3" t="s">
        <v>4582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2219</v>
      </c>
      <c r="D1962" s="1" t="s">
        <v>7</v>
      </c>
      <c r="E1962" s="16" t="s">
        <v>4088</v>
      </c>
      <c r="F1962" s="16" t="s">
        <v>4088</v>
      </c>
      <c r="G1962" s="56">
        <v>0</v>
      </c>
      <c r="H1962" s="56">
        <v>0</v>
      </c>
      <c r="I1962" s="16" t="s">
        <v>18</v>
      </c>
      <c r="J1962" s="16" t="s">
        <v>2191</v>
      </c>
      <c r="K1962" s="134" t="s">
        <v>4586</v>
      </c>
      <c r="L1962" s="1" t="s">
        <v>1135</v>
      </c>
      <c r="M1962" s="21" t="s">
        <v>3548</v>
      </c>
      <c r="N1962" s="21" t="s">
        <v>1135</v>
      </c>
      <c r="O1962"/>
      <c r="P1962" t="str">
        <f t="shared" si="220"/>
        <v/>
      </c>
      <c r="Q1962"/>
      <c r="R1962"/>
      <c r="S1962" s="151">
        <f t="shared" si="221"/>
        <v>290</v>
      </c>
      <c r="T1962" s="3" t="s">
        <v>4582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2219</v>
      </c>
      <c r="D1963" s="1" t="s">
        <v>7</v>
      </c>
      <c r="E1963" s="89" t="s">
        <v>4512</v>
      </c>
      <c r="F1963" s="89" t="s">
        <v>4512</v>
      </c>
      <c r="G1963" s="62">
        <v>0</v>
      </c>
      <c r="H1963" s="62">
        <v>0</v>
      </c>
      <c r="I1963" s="90" t="s">
        <v>18</v>
      </c>
      <c r="J1963" s="16" t="s">
        <v>2191</v>
      </c>
      <c r="K1963" s="134" t="s">
        <v>4586</v>
      </c>
      <c r="M1963" s="91" t="s">
        <v>4303</v>
      </c>
      <c r="N1963" s="91" t="s">
        <v>4304</v>
      </c>
      <c r="O1963"/>
      <c r="P1963" t="str">
        <f t="shared" si="220"/>
        <v/>
      </c>
      <c r="Q1963"/>
      <c r="R1963"/>
      <c r="S1963" s="151">
        <f t="shared" si="221"/>
        <v>290</v>
      </c>
      <c r="T1963" s="3" t="s">
        <v>4582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2219</v>
      </c>
      <c r="D1964" s="1" t="s">
        <v>7</v>
      </c>
      <c r="E1964" s="16" t="s">
        <v>2179</v>
      </c>
      <c r="F1964" s="16" t="s">
        <v>1164</v>
      </c>
      <c r="G1964" s="56">
        <v>0</v>
      </c>
      <c r="H1964" s="56">
        <v>0</v>
      </c>
      <c r="I1964" s="16" t="s">
        <v>18</v>
      </c>
      <c r="J1964" s="16" t="s">
        <v>2191</v>
      </c>
      <c r="K1964" s="134" t="s">
        <v>4587</v>
      </c>
      <c r="L1964" s="1" t="s">
        <v>1160</v>
      </c>
      <c r="M1964" s="21" t="s">
        <v>3604</v>
      </c>
      <c r="N1964" s="21" t="s">
        <v>1160</v>
      </c>
      <c r="O1964"/>
      <c r="P1964" t="str">
        <f t="shared" si="220"/>
        <v>NOT EQUAL</v>
      </c>
      <c r="Q1964"/>
      <c r="R1964"/>
      <c r="S1964" s="151">
        <f t="shared" si="221"/>
        <v>290</v>
      </c>
      <c r="T1964" s="3" t="s">
        <v>4582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2434</v>
      </c>
      <c r="D1965" s="1" t="s">
        <v>3942</v>
      </c>
      <c r="E1965" s="18" t="s">
        <v>3943</v>
      </c>
      <c r="F1965" s="18" t="s">
        <v>3943</v>
      </c>
      <c r="G1965" s="62">
        <v>0</v>
      </c>
      <c r="H1965" s="62">
        <v>0</v>
      </c>
      <c r="I1965" s="16" t="s">
        <v>18</v>
      </c>
      <c r="J1965" s="16" t="s">
        <v>2190</v>
      </c>
      <c r="K1965" s="134" t="s">
        <v>4586</v>
      </c>
      <c r="M1965" s="21" t="s">
        <v>3944</v>
      </c>
      <c r="N1965" s="21" t="s">
        <v>3945</v>
      </c>
      <c r="O1965"/>
      <c r="P1965" t="str">
        <f t="shared" si="220"/>
        <v/>
      </c>
      <c r="Q1965"/>
      <c r="R1965"/>
      <c r="S1965" s="151">
        <f t="shared" si="221"/>
        <v>290</v>
      </c>
      <c r="T1965" s="3" t="s">
        <v>4582</v>
      </c>
      <c r="U1965" s="114" t="s">
        <v>4453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2219</v>
      </c>
      <c r="D1966" s="1" t="s">
        <v>7</v>
      </c>
      <c r="E1966" s="17" t="s">
        <v>4007</v>
      </c>
      <c r="F1966" s="17" t="s">
        <v>4007</v>
      </c>
      <c r="G1966" s="58">
        <v>0</v>
      </c>
      <c r="H1966" s="58">
        <v>0</v>
      </c>
      <c r="I1966" s="16" t="s">
        <v>18</v>
      </c>
      <c r="J1966" s="16" t="s">
        <v>2191</v>
      </c>
      <c r="K1966" s="134" t="s">
        <v>4586</v>
      </c>
      <c r="L1966" s="1"/>
      <c r="M1966" s="21" t="s">
        <v>3618</v>
      </c>
      <c r="N1966" s="21" t="s">
        <v>1173</v>
      </c>
      <c r="O1966"/>
      <c r="P1966" t="str">
        <f t="shared" si="220"/>
        <v/>
      </c>
      <c r="Q1966"/>
      <c r="R1966"/>
      <c r="S1966" s="151">
        <f t="shared" si="221"/>
        <v>290</v>
      </c>
      <c r="T1966" s="3" t="s">
        <v>4582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2219</v>
      </c>
      <c r="D1967" s="1" t="s">
        <v>7</v>
      </c>
      <c r="E1967" s="16" t="s">
        <v>3793</v>
      </c>
      <c r="F1967" s="16" t="s">
        <v>3793</v>
      </c>
      <c r="G1967" s="56">
        <v>0</v>
      </c>
      <c r="H1967" s="56">
        <v>0</v>
      </c>
      <c r="I1967" s="16" t="s">
        <v>18</v>
      </c>
      <c r="J1967" s="16" t="s">
        <v>2191</v>
      </c>
      <c r="K1967" s="134" t="s">
        <v>4586</v>
      </c>
      <c r="L1967" s="10" t="s">
        <v>1319</v>
      </c>
      <c r="M1967" s="21" t="s">
        <v>3757</v>
      </c>
      <c r="N1967" s="21" t="s">
        <v>3783</v>
      </c>
      <c r="O1967"/>
      <c r="P1967" t="str">
        <f t="shared" si="220"/>
        <v/>
      </c>
      <c r="Q1967"/>
      <c r="R1967"/>
      <c r="S1967" s="151">
        <f t="shared" si="221"/>
        <v>290</v>
      </c>
      <c r="T1967" s="3" t="s">
        <v>4582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2219</v>
      </c>
      <c r="D1968" s="1" t="s">
        <v>7</v>
      </c>
      <c r="E1968" s="16" t="s">
        <v>3794</v>
      </c>
      <c r="F1968" s="16" t="s">
        <v>3794</v>
      </c>
      <c r="G1968" s="56">
        <v>0</v>
      </c>
      <c r="H1968" s="56">
        <v>0</v>
      </c>
      <c r="I1968" s="16" t="s">
        <v>18</v>
      </c>
      <c r="J1968" s="16" t="s">
        <v>2191</v>
      </c>
      <c r="K1968" s="134" t="s">
        <v>4586</v>
      </c>
      <c r="L1968" s="10" t="s">
        <v>1321</v>
      </c>
      <c r="M1968" s="21" t="s">
        <v>3758</v>
      </c>
      <c r="N1968" s="21" t="s">
        <v>3784</v>
      </c>
      <c r="O1968"/>
      <c r="P1968" t="str">
        <f t="shared" si="220"/>
        <v/>
      </c>
      <c r="Q1968"/>
      <c r="R1968"/>
      <c r="S1968" s="151">
        <f t="shared" si="221"/>
        <v>290</v>
      </c>
      <c r="T1968" s="3" t="s">
        <v>4582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2219</v>
      </c>
      <c r="D1969" s="1" t="s">
        <v>7</v>
      </c>
      <c r="E1969" s="17" t="s">
        <v>3976</v>
      </c>
      <c r="F1969" s="17" t="s">
        <v>3976</v>
      </c>
      <c r="G1969" s="58">
        <v>0</v>
      </c>
      <c r="H1969" s="58">
        <v>0</v>
      </c>
      <c r="I1969" s="16" t="s">
        <v>18</v>
      </c>
      <c r="J1969" s="16" t="s">
        <v>2190</v>
      </c>
      <c r="K1969" s="134" t="s">
        <v>4586</v>
      </c>
      <c r="L1969" s="1"/>
      <c r="M1969" s="21" t="s">
        <v>3989</v>
      </c>
      <c r="N1969" s="21" t="s">
        <v>1173</v>
      </c>
      <c r="O1969"/>
      <c r="P1969" t="str">
        <f t="shared" si="220"/>
        <v/>
      </c>
      <c r="Q1969"/>
      <c r="R1969"/>
      <c r="S1969" s="151">
        <f t="shared" si="221"/>
        <v>290</v>
      </c>
      <c r="T1969" s="3" t="s">
        <v>4582</v>
      </c>
      <c r="U1969" s="114"/>
      <c r="V1969" s="114"/>
      <c r="W1969" s="155" t="str">
        <f t="shared" si="222"/>
        <v/>
      </c>
      <c r="X1969" s="105" t="str">
        <f t="shared" si="223"/>
        <v/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2219</v>
      </c>
      <c r="D1970" s="1" t="s">
        <v>7</v>
      </c>
      <c r="E1970" s="18" t="s">
        <v>150</v>
      </c>
      <c r="F1970" s="16" t="s">
        <v>4397</v>
      </c>
      <c r="G1970" s="62">
        <v>0</v>
      </c>
      <c r="H1970" s="62">
        <v>0</v>
      </c>
      <c r="I1970" s="40" t="s">
        <v>18</v>
      </c>
      <c r="J1970" s="16" t="s">
        <v>2191</v>
      </c>
      <c r="K1970" s="134" t="s">
        <v>4586</v>
      </c>
      <c r="L1970" s="1" t="s">
        <v>4326</v>
      </c>
      <c r="M1970" s="21" t="s">
        <v>4395</v>
      </c>
      <c r="N1970" s="21" t="s">
        <v>4328</v>
      </c>
      <c r="O1970"/>
      <c r="P1970" t="str">
        <f t="shared" si="220"/>
        <v>NOT EQUAL</v>
      </c>
      <c r="Q1970"/>
      <c r="R1970"/>
      <c r="S1970" s="151">
        <f t="shared" si="221"/>
        <v>290</v>
      </c>
      <c r="T1970" s="3" t="s">
        <v>4582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2219</v>
      </c>
      <c r="D1971" s="1" t="s">
        <v>7</v>
      </c>
      <c r="E1971" s="19" t="s">
        <v>4492</v>
      </c>
      <c r="F1971" s="19" t="s">
        <v>4492</v>
      </c>
      <c r="G1971" s="62">
        <v>0</v>
      </c>
      <c r="H1971" s="62">
        <v>0</v>
      </c>
      <c r="I1971" s="40" t="s">
        <v>18</v>
      </c>
      <c r="J1971" s="16" t="s">
        <v>2191</v>
      </c>
      <c r="K1971" s="134" t="s">
        <v>4586</v>
      </c>
      <c r="L1971" s="1"/>
      <c r="M1971" s="21" t="s">
        <v>4493</v>
      </c>
      <c r="N1971" s="21"/>
      <c r="O1971"/>
      <c r="P1971" t="str">
        <f t="shared" si="220"/>
        <v/>
      </c>
      <c r="Q1971"/>
      <c r="R1971"/>
      <c r="S1971" s="151">
        <f t="shared" si="221"/>
        <v>290</v>
      </c>
      <c r="T1971" s="3" t="s">
        <v>4582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2219</v>
      </c>
      <c r="D1972" s="1" t="s">
        <v>7</v>
      </c>
      <c r="E1972" s="127" t="s">
        <v>4510</v>
      </c>
      <c r="F1972" s="127" t="s">
        <v>4510</v>
      </c>
      <c r="G1972" s="62">
        <v>0</v>
      </c>
      <c r="H1972" s="62">
        <v>0</v>
      </c>
      <c r="I1972" s="40" t="s">
        <v>18</v>
      </c>
      <c r="J1972" s="16" t="s">
        <v>2191</v>
      </c>
      <c r="K1972" s="134" t="s">
        <v>4586</v>
      </c>
      <c r="L1972" s="1"/>
      <c r="M1972" s="21" t="s">
        <v>4511</v>
      </c>
      <c r="N1972" s="21"/>
      <c r="O1972"/>
      <c r="P1972" t="str">
        <f t="shared" si="220"/>
        <v/>
      </c>
      <c r="Q1972"/>
      <c r="R1972"/>
      <c r="S1972" s="151">
        <f t="shared" si="221"/>
        <v>290</v>
      </c>
      <c r="T1972" s="3" t="s">
        <v>4582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4024</v>
      </c>
      <c r="D1973" s="39" t="s">
        <v>7</v>
      </c>
      <c r="E1973" s="40" t="s">
        <v>4320</v>
      </c>
      <c r="F1973" s="40" t="s">
        <v>4320</v>
      </c>
      <c r="G1973" s="114">
        <v>0</v>
      </c>
      <c r="H1973" s="114">
        <v>0</v>
      </c>
      <c r="I1973" s="25" t="s">
        <v>1</v>
      </c>
      <c r="J1973" s="16" t="s">
        <v>2190</v>
      </c>
      <c r="K1973" s="134" t="s">
        <v>4587</v>
      </c>
      <c r="L1973" s="41"/>
      <c r="M1973" s="42" t="s">
        <v>4321</v>
      </c>
      <c r="N1973" s="42" t="s">
        <v>4322</v>
      </c>
      <c r="O1973"/>
      <c r="P1973" t="str">
        <f t="shared" si="220"/>
        <v/>
      </c>
      <c r="Q1973"/>
      <c r="R1973"/>
      <c r="S1973" s="151">
        <f t="shared" si="221"/>
        <v>290</v>
      </c>
      <c r="T1973" s="3" t="s">
        <v>4637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4306</v>
      </c>
      <c r="D1974" s="66" t="s">
        <v>7</v>
      </c>
      <c r="E1974" s="16" t="s">
        <v>2046</v>
      </c>
      <c r="F1974" s="16" t="s">
        <v>4014</v>
      </c>
      <c r="G1974" s="114">
        <v>0</v>
      </c>
      <c r="H1974" s="114">
        <v>0</v>
      </c>
      <c r="I1974" s="16" t="s">
        <v>3</v>
      </c>
      <c r="J1974" s="16" t="s">
        <v>2191</v>
      </c>
      <c r="K1974" s="134" t="s">
        <v>4586</v>
      </c>
      <c r="L1974" s="1" t="s">
        <v>377</v>
      </c>
      <c r="M1974" s="75" t="s">
        <v>4307</v>
      </c>
      <c r="N1974" s="75"/>
      <c r="O1974"/>
      <c r="P1974" t="str">
        <f t="shared" si="220"/>
        <v>NOT EQUAL</v>
      </c>
      <c r="Q1974"/>
      <c r="R1974"/>
      <c r="S1974" s="151">
        <f t="shared" si="221"/>
        <v>290</v>
      </c>
      <c r="T1974" s="3" t="s">
        <v>4637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2422</v>
      </c>
      <c r="D1975" s="79" t="s">
        <v>4265</v>
      </c>
      <c r="E1975" s="80" t="s">
        <v>4267</v>
      </c>
      <c r="F1975" s="80" t="s">
        <v>4267</v>
      </c>
      <c r="G1975" s="81">
        <v>0</v>
      </c>
      <c r="H1975" s="81">
        <v>0</v>
      </c>
      <c r="I1975" s="40" t="s">
        <v>1</v>
      </c>
      <c r="J1975" s="82" t="s">
        <v>2191</v>
      </c>
      <c r="K1975" s="134" t="s">
        <v>4586</v>
      </c>
      <c r="L1975" s="83"/>
      <c r="M1975" s="84" t="s">
        <v>4268</v>
      </c>
      <c r="N1975" s="84"/>
      <c r="O1975"/>
      <c r="P1975" t="str">
        <f t="shared" si="220"/>
        <v/>
      </c>
      <c r="Q1975"/>
      <c r="R1975"/>
      <c r="S1975" s="151">
        <f t="shared" si="221"/>
        <v>291</v>
      </c>
      <c r="T1975" s="3" t="s">
        <v>4635</v>
      </c>
      <c r="U1975" s="114" t="s">
        <v>4460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2422</v>
      </c>
      <c r="D1976" s="79" t="s">
        <v>4266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2191</v>
      </c>
      <c r="K1976" s="134" t="s">
        <v>4586</v>
      </c>
      <c r="L1976" s="83"/>
      <c r="M1976" s="84" t="s">
        <v>4269</v>
      </c>
      <c r="N1976" s="84"/>
      <c r="O1976"/>
      <c r="P1976" t="str">
        <f t="shared" si="220"/>
        <v/>
      </c>
      <c r="Q1976"/>
      <c r="R1976"/>
      <c r="S1976" s="151">
        <f t="shared" si="221"/>
        <v>292</v>
      </c>
      <c r="T1976" s="3" t="s">
        <v>4635</v>
      </c>
      <c r="U1976" s="114" t="s">
        <v>4460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2422</v>
      </c>
      <c r="D1977" s="1" t="s">
        <v>4275</v>
      </c>
      <c r="E1977" s="16" t="s">
        <v>4276</v>
      </c>
      <c r="F1977" s="16" t="s">
        <v>4276</v>
      </c>
      <c r="G1977" s="114">
        <v>0</v>
      </c>
      <c r="H1977" s="114">
        <v>0</v>
      </c>
      <c r="I1977" s="40" t="s">
        <v>1</v>
      </c>
      <c r="J1977" s="16" t="s">
        <v>2191</v>
      </c>
      <c r="K1977" s="134" t="s">
        <v>4586</v>
      </c>
      <c r="M1977" s="21" t="s">
        <v>4277</v>
      </c>
      <c r="N1977" s="21" t="s">
        <v>3785</v>
      </c>
      <c r="O1977"/>
      <c r="P1977" t="str">
        <f t="shared" si="220"/>
        <v/>
      </c>
      <c r="Q1977"/>
      <c r="R1977"/>
      <c r="S1977" s="151">
        <f t="shared" si="221"/>
        <v>293</v>
      </c>
      <c r="T1977" s="3" t="s">
        <v>4635</v>
      </c>
      <c r="U1977" s="114" t="s">
        <v>4460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2422</v>
      </c>
      <c r="D1978" s="1" t="s">
        <v>4278</v>
      </c>
      <c r="E1978" s="16" t="s">
        <v>374</v>
      </c>
      <c r="F1978" s="16" t="s">
        <v>374</v>
      </c>
      <c r="G1978" s="114">
        <v>0</v>
      </c>
      <c r="H1978" s="114">
        <v>0</v>
      </c>
      <c r="I1978" s="40" t="s">
        <v>1</v>
      </c>
      <c r="J1978" s="16" t="s">
        <v>2191</v>
      </c>
      <c r="K1978" s="134" t="s">
        <v>4586</v>
      </c>
      <c r="M1978" s="21" t="s">
        <v>4279</v>
      </c>
      <c r="N1978" s="21" t="s">
        <v>3785</v>
      </c>
      <c r="O1978"/>
      <c r="P1978" t="str">
        <f t="shared" si="220"/>
        <v/>
      </c>
      <c r="Q1978"/>
      <c r="R1978"/>
      <c r="S1978" s="151">
        <f t="shared" si="221"/>
        <v>294</v>
      </c>
      <c r="T1978" s="3" t="s">
        <v>4635</v>
      </c>
      <c r="U1978" s="114" t="s">
        <v>4460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2422</v>
      </c>
      <c r="D1979" s="39" t="s">
        <v>4323</v>
      </c>
      <c r="E1979" s="94" t="s">
        <v>4212</v>
      </c>
      <c r="F1979" s="94" t="s">
        <v>4212</v>
      </c>
      <c r="G1979" s="62">
        <v>0</v>
      </c>
      <c r="H1979" s="62">
        <v>0</v>
      </c>
      <c r="I1979" s="40" t="s">
        <v>1</v>
      </c>
      <c r="J1979" s="16" t="s">
        <v>2191</v>
      </c>
      <c r="K1979" s="134" t="s">
        <v>4586</v>
      </c>
      <c r="M1979" s="42" t="s">
        <v>4325</v>
      </c>
      <c r="N1979" s="21" t="s">
        <v>3785</v>
      </c>
      <c r="O1979"/>
      <c r="P1979" t="str">
        <f t="shared" si="220"/>
        <v/>
      </c>
      <c r="Q1979"/>
      <c r="R1979"/>
      <c r="S1979" s="151">
        <f t="shared" si="221"/>
        <v>294</v>
      </c>
      <c r="T1979" s="3" t="s">
        <v>4635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2395</v>
      </c>
      <c r="D1980" s="1" t="s">
        <v>3912</v>
      </c>
      <c r="E1980" s="16" t="s">
        <v>2155</v>
      </c>
      <c r="F1980" s="16" t="s">
        <v>2155</v>
      </c>
      <c r="G1980" s="56">
        <v>0</v>
      </c>
      <c r="H1980" s="56">
        <v>0</v>
      </c>
      <c r="I1980" s="40" t="s">
        <v>1</v>
      </c>
      <c r="J1980" s="16" t="s">
        <v>2191</v>
      </c>
      <c r="K1980" s="134" t="s">
        <v>4586</v>
      </c>
      <c r="L1980" s="78" t="s">
        <v>4263</v>
      </c>
      <c r="M1980" s="42" t="s">
        <v>4324</v>
      </c>
      <c r="N1980" s="21" t="s">
        <v>4263</v>
      </c>
      <c r="O1980"/>
      <c r="P1980" t="str">
        <f t="shared" si="220"/>
        <v/>
      </c>
      <c r="Q1980"/>
      <c r="R1980"/>
      <c r="S1980" s="151">
        <f t="shared" si="221"/>
        <v>294</v>
      </c>
      <c r="T1980" s="3" t="s">
        <v>4635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2422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2191</v>
      </c>
      <c r="K1981" s="134" t="s">
        <v>4586</v>
      </c>
      <c r="L1981" s="78" t="s">
        <v>4263</v>
      </c>
      <c r="M1981" s="21" t="s">
        <v>2509</v>
      </c>
      <c r="N1981" s="21" t="s">
        <v>4263</v>
      </c>
      <c r="O1981"/>
      <c r="P1981" t="str">
        <f t="shared" si="220"/>
        <v/>
      </c>
      <c r="Q1981"/>
      <c r="R1981"/>
      <c r="S1981" s="151">
        <f t="shared" si="221"/>
        <v>294</v>
      </c>
      <c r="T1981" s="3" t="s">
        <v>4635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2422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2191</v>
      </c>
      <c r="K1982" s="134" t="s">
        <v>4586</v>
      </c>
      <c r="L1982" s="78" t="s">
        <v>4263</v>
      </c>
      <c r="M1982" s="21" t="s">
        <v>2510</v>
      </c>
      <c r="N1982" s="21" t="s">
        <v>4263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294</v>
      </c>
      <c r="T1982" s="3" t="s">
        <v>4635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2422</v>
      </c>
      <c r="D1983" s="1" t="s">
        <v>4270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2191</v>
      </c>
      <c r="K1983" s="134" t="s">
        <v>4586</v>
      </c>
      <c r="M1983" s="21" t="s">
        <v>4271</v>
      </c>
      <c r="N1983" s="21" t="s">
        <v>3785</v>
      </c>
      <c r="O1983"/>
      <c r="P1983" t="str">
        <f t="shared" si="227"/>
        <v/>
      </c>
      <c r="Q1983"/>
      <c r="R1983"/>
      <c r="S1983" s="151">
        <f t="shared" si="228"/>
        <v>294</v>
      </c>
      <c r="T1983" s="3" t="s">
        <v>4635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2422</v>
      </c>
      <c r="D1984" s="1" t="s">
        <v>4272</v>
      </c>
      <c r="E1984" s="16" t="s">
        <v>4273</v>
      </c>
      <c r="F1984" s="16" t="s">
        <v>4273</v>
      </c>
      <c r="G1984" s="114">
        <v>0</v>
      </c>
      <c r="H1984" s="114">
        <v>0</v>
      </c>
      <c r="I1984" s="40" t="s">
        <v>1</v>
      </c>
      <c r="J1984" s="16" t="s">
        <v>2191</v>
      </c>
      <c r="K1984" s="134" t="s">
        <v>4586</v>
      </c>
      <c r="M1984" s="21" t="s">
        <v>4274</v>
      </c>
      <c r="N1984" s="21" t="s">
        <v>3785</v>
      </c>
      <c r="O1984"/>
      <c r="P1984" t="str">
        <f t="shared" si="227"/>
        <v/>
      </c>
      <c r="Q1984"/>
      <c r="R1984"/>
      <c r="S1984" s="151">
        <f t="shared" si="228"/>
        <v>294</v>
      </c>
      <c r="T1984" s="3" t="s">
        <v>4635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2422</v>
      </c>
      <c r="D1985" s="79" t="s">
        <v>1340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2191</v>
      </c>
      <c r="K1985" s="134" t="s">
        <v>4586</v>
      </c>
      <c r="L1985" s="78" t="s">
        <v>4263</v>
      </c>
      <c r="M1985" s="20" t="s">
        <v>2873</v>
      </c>
      <c r="N1985" s="21" t="s">
        <v>4263</v>
      </c>
      <c r="O1985"/>
      <c r="P1985" t="str">
        <f t="shared" si="227"/>
        <v/>
      </c>
      <c r="Q1985"/>
      <c r="R1985"/>
      <c r="S1985" s="151">
        <f t="shared" si="228"/>
        <v>294</v>
      </c>
      <c r="T1985" s="3" t="s">
        <v>4635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2422</v>
      </c>
      <c r="D1986" s="79" t="s">
        <v>4312</v>
      </c>
      <c r="E1986" s="16" t="s">
        <v>1329</v>
      </c>
      <c r="F1986" s="16" t="s">
        <v>1329</v>
      </c>
      <c r="G1986" s="56">
        <v>0</v>
      </c>
      <c r="H1986" s="56">
        <v>0</v>
      </c>
      <c r="I1986" s="40" t="s">
        <v>1</v>
      </c>
      <c r="J1986" s="15" t="s">
        <v>2191</v>
      </c>
      <c r="K1986" s="134" t="s">
        <v>4586</v>
      </c>
      <c r="L1986" s="78" t="s">
        <v>4263</v>
      </c>
      <c r="M1986" s="21" t="s">
        <v>2907</v>
      </c>
      <c r="N1986" s="21" t="s">
        <v>4263</v>
      </c>
      <c r="O1986"/>
      <c r="P1986" t="str">
        <f t="shared" si="227"/>
        <v/>
      </c>
      <c r="Q1986"/>
      <c r="R1986"/>
      <c r="S1986" s="151">
        <f t="shared" si="228"/>
        <v>294</v>
      </c>
      <c r="T1986" s="3" t="s">
        <v>4635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2422</v>
      </c>
      <c r="D1987" s="79" t="s">
        <v>4313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2191</v>
      </c>
      <c r="K1987" s="134" t="s">
        <v>4586</v>
      </c>
      <c r="L1987" s="78" t="s">
        <v>4263</v>
      </c>
      <c r="M1987" s="21" t="s">
        <v>2908</v>
      </c>
      <c r="N1987" s="21" t="s">
        <v>4263</v>
      </c>
      <c r="O1987"/>
      <c r="P1987" t="str">
        <f t="shared" si="227"/>
        <v/>
      </c>
      <c r="Q1987"/>
      <c r="R1987"/>
      <c r="S1987" s="151">
        <f t="shared" si="228"/>
        <v>294</v>
      </c>
      <c r="T1987" s="3" t="s">
        <v>4635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2422</v>
      </c>
      <c r="D1988" s="79" t="s">
        <v>1342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2191</v>
      </c>
      <c r="K1988" s="134" t="s">
        <v>4586</v>
      </c>
      <c r="L1988" s="78" t="s">
        <v>4263</v>
      </c>
      <c r="M1988" s="21" t="s">
        <v>2913</v>
      </c>
      <c r="N1988" s="21" t="s">
        <v>4263</v>
      </c>
      <c r="O1988"/>
      <c r="P1988" t="str">
        <f t="shared" si="227"/>
        <v/>
      </c>
      <c r="Q1988"/>
      <c r="R1988"/>
      <c r="S1988" s="151">
        <f t="shared" si="228"/>
        <v>294</v>
      </c>
      <c r="T1988" s="3" t="s">
        <v>4635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2422</v>
      </c>
      <c r="D1989" s="79" t="s">
        <v>4314</v>
      </c>
      <c r="E1989" s="16" t="s">
        <v>4316</v>
      </c>
      <c r="F1989" s="16" t="s">
        <v>4316</v>
      </c>
      <c r="G1989" s="114">
        <v>0</v>
      </c>
      <c r="H1989" s="114">
        <v>0</v>
      </c>
      <c r="I1989" s="95" t="s">
        <v>1</v>
      </c>
      <c r="J1989" s="16" t="s">
        <v>2191</v>
      </c>
      <c r="K1989" s="134" t="s">
        <v>4586</v>
      </c>
      <c r="L1989" s="78" t="s">
        <v>4263</v>
      </c>
      <c r="M1989" s="21" t="s">
        <v>4318</v>
      </c>
      <c r="N1989" s="21" t="s">
        <v>4263</v>
      </c>
      <c r="O1989"/>
      <c r="P1989" t="str">
        <f t="shared" si="227"/>
        <v/>
      </c>
      <c r="Q1989"/>
      <c r="R1989"/>
      <c r="S1989" s="151">
        <f t="shared" si="228"/>
        <v>294</v>
      </c>
      <c r="T1989" s="3" t="s">
        <v>4635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2422</v>
      </c>
      <c r="D1990" s="79" t="s">
        <v>4315</v>
      </c>
      <c r="E1990" s="16" t="s">
        <v>4317</v>
      </c>
      <c r="F1990" s="16" t="s">
        <v>4317</v>
      </c>
      <c r="G1990" s="114">
        <v>0</v>
      </c>
      <c r="H1990" s="114">
        <v>0</v>
      </c>
      <c r="I1990" s="95" t="s">
        <v>1</v>
      </c>
      <c r="J1990" s="16" t="s">
        <v>2191</v>
      </c>
      <c r="K1990" s="134" t="s">
        <v>4586</v>
      </c>
      <c r="L1990" s="78" t="s">
        <v>4263</v>
      </c>
      <c r="M1990" s="21" t="s">
        <v>4319</v>
      </c>
      <c r="N1990" s="21" t="s">
        <v>4263</v>
      </c>
      <c r="O1990"/>
      <c r="P1990" t="str">
        <f t="shared" si="227"/>
        <v/>
      </c>
      <c r="Q1990"/>
      <c r="R1990"/>
      <c r="S1990" s="151">
        <f t="shared" si="228"/>
        <v>294</v>
      </c>
      <c r="T1990" s="3" t="s">
        <v>4635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4489</v>
      </c>
      <c r="D1991" s="1" t="s">
        <v>4598</v>
      </c>
      <c r="E1991" s="19" t="s">
        <v>981</v>
      </c>
      <c r="F1991" s="19" t="s">
        <v>981</v>
      </c>
      <c r="G1991" s="63">
        <v>0</v>
      </c>
      <c r="H1991" s="63">
        <v>0</v>
      </c>
      <c r="I1991" s="40" t="s">
        <v>1</v>
      </c>
      <c r="J1991" s="16" t="s">
        <v>2191</v>
      </c>
      <c r="K1991" s="134" t="s">
        <v>4586</v>
      </c>
      <c r="L1991" s="1"/>
      <c r="M1991" s="21" t="s">
        <v>4490</v>
      </c>
      <c r="N1991" s="21"/>
      <c r="O1991"/>
      <c r="P1991" t="str">
        <f t="shared" si="227"/>
        <v/>
      </c>
      <c r="Q1991"/>
      <c r="R1991"/>
      <c r="S1991" s="151">
        <f t="shared" si="228"/>
        <v>294</v>
      </c>
      <c r="T1991" s="3" t="s">
        <v>4653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4489</v>
      </c>
      <c r="D1992" s="1" t="s">
        <v>4599</v>
      </c>
      <c r="E1992" s="19" t="s">
        <v>983</v>
      </c>
      <c r="F1992" s="19" t="s">
        <v>983</v>
      </c>
      <c r="G1992" s="63">
        <v>0</v>
      </c>
      <c r="H1992" s="63">
        <v>0</v>
      </c>
      <c r="I1992" s="40" t="s">
        <v>1</v>
      </c>
      <c r="J1992" s="16" t="s">
        <v>2191</v>
      </c>
      <c r="K1992" s="134" t="s">
        <v>4586</v>
      </c>
      <c r="L1992" s="1"/>
      <c r="M1992" s="21" t="s">
        <v>4491</v>
      </c>
      <c r="N1992" s="21"/>
      <c r="O1992"/>
      <c r="P1992" t="str">
        <f t="shared" si="227"/>
        <v/>
      </c>
      <c r="Q1992"/>
      <c r="R1992"/>
      <c r="S1992" s="151">
        <f t="shared" si="228"/>
        <v>294</v>
      </c>
      <c r="T1992" s="3" t="s">
        <v>4653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4489</v>
      </c>
      <c r="D1993" s="1" t="s">
        <v>4600</v>
      </c>
      <c r="E1993" s="19" t="s">
        <v>4519</v>
      </c>
      <c r="F1993" s="19" t="s">
        <v>4519</v>
      </c>
      <c r="G1993" s="63">
        <v>0</v>
      </c>
      <c r="H1993" s="63">
        <v>0</v>
      </c>
      <c r="I1993" s="40" t="s">
        <v>1</v>
      </c>
      <c r="J1993" s="16" t="s">
        <v>2191</v>
      </c>
      <c r="K1993" s="134" t="s">
        <v>4586</v>
      </c>
      <c r="L1993" s="1"/>
      <c r="M1993" s="21" t="s">
        <v>4517</v>
      </c>
      <c r="N1993" s="21"/>
      <c r="O1993"/>
      <c r="P1993" t="str">
        <f t="shared" si="227"/>
        <v/>
      </c>
      <c r="Q1993"/>
      <c r="R1993"/>
      <c r="S1993" s="151">
        <f t="shared" si="228"/>
        <v>294</v>
      </c>
      <c r="T1993" s="3" t="s">
        <v>4653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4489</v>
      </c>
      <c r="D1994" s="1" t="s">
        <v>4518</v>
      </c>
      <c r="E1994" s="19" t="s">
        <v>4520</v>
      </c>
      <c r="F1994" s="19" t="s">
        <v>4520</v>
      </c>
      <c r="G1994" s="63">
        <v>0</v>
      </c>
      <c r="H1994" s="63">
        <v>0</v>
      </c>
      <c r="I1994" s="40" t="s">
        <v>1</v>
      </c>
      <c r="J1994" s="16" t="s">
        <v>2191</v>
      </c>
      <c r="K1994" s="134" t="s">
        <v>4586</v>
      </c>
      <c r="L1994" s="1"/>
      <c r="M1994" s="21" t="s">
        <v>4518</v>
      </c>
      <c r="N1994" s="21"/>
      <c r="O1994"/>
      <c r="P1994" t="str">
        <f t="shared" si="227"/>
        <v/>
      </c>
      <c r="Q1994"/>
      <c r="R1994"/>
      <c r="S1994" s="151">
        <f t="shared" si="228"/>
        <v>294</v>
      </c>
      <c r="T1994" s="3" t="s">
        <v>4653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4515</v>
      </c>
      <c r="D1995" s="1" t="s">
        <v>7</v>
      </c>
      <c r="E1995" s="127" t="s">
        <v>4514</v>
      </c>
      <c r="F1995" s="127" t="s">
        <v>4514</v>
      </c>
      <c r="G1995" s="62">
        <v>0</v>
      </c>
      <c r="H1995" s="62">
        <v>0</v>
      </c>
      <c r="I1995" s="40" t="s">
        <v>1</v>
      </c>
      <c r="J1995" s="16" t="s">
        <v>2191</v>
      </c>
      <c r="K1995" s="134" t="s">
        <v>4586</v>
      </c>
      <c r="L1995" s="1"/>
      <c r="M1995" s="21" t="s">
        <v>4516</v>
      </c>
      <c r="N1995" s="21"/>
      <c r="O1995"/>
      <c r="P1995" t="str">
        <f t="shared" si="227"/>
        <v/>
      </c>
      <c r="Q1995"/>
      <c r="R1995"/>
      <c r="S1995" s="151">
        <f t="shared" si="228"/>
        <v>294</v>
      </c>
      <c r="T1995" s="3" t="s">
        <v>4653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4504</v>
      </c>
      <c r="D1996" s="1" t="s">
        <v>7</v>
      </c>
      <c r="E1996" s="127" t="s">
        <v>4506</v>
      </c>
      <c r="F1996" s="127" t="s">
        <v>4506</v>
      </c>
      <c r="G1996" s="62">
        <v>0</v>
      </c>
      <c r="H1996" s="62">
        <v>0</v>
      </c>
      <c r="I1996" s="40" t="s">
        <v>1</v>
      </c>
      <c r="J1996" s="16" t="s">
        <v>2191</v>
      </c>
      <c r="K1996" s="134" t="s">
        <v>4586</v>
      </c>
      <c r="L1996" s="1"/>
      <c r="M1996" s="21" t="s">
        <v>4508</v>
      </c>
      <c r="N1996" s="21"/>
      <c r="O1996"/>
      <c r="P1996" t="str">
        <f t="shared" si="227"/>
        <v/>
      </c>
      <c r="Q1996"/>
      <c r="R1996"/>
      <c r="S1996" s="151">
        <f t="shared" si="228"/>
        <v>294</v>
      </c>
      <c r="T1996" s="3" t="s">
        <v>4653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4120</v>
      </c>
      <c r="D1997" s="65" t="s">
        <v>7</v>
      </c>
      <c r="E1997" s="17" t="s">
        <v>3812</v>
      </c>
      <c r="F1997" s="17" t="s">
        <v>3812</v>
      </c>
      <c r="G1997" s="58">
        <v>0</v>
      </c>
      <c r="H1997" s="58">
        <v>0</v>
      </c>
      <c r="I1997" s="16" t="s">
        <v>3</v>
      </c>
      <c r="J1997" s="16" t="s">
        <v>2190</v>
      </c>
      <c r="K1997" s="134" t="s">
        <v>4587</v>
      </c>
      <c r="L1997" s="10" t="s">
        <v>3813</v>
      </c>
      <c r="M1997" s="21" t="s">
        <v>3814</v>
      </c>
      <c r="N1997" s="21" t="s">
        <v>3813</v>
      </c>
      <c r="O1997"/>
      <c r="P1997" t="str">
        <f t="shared" si="227"/>
        <v/>
      </c>
      <c r="Q1997"/>
      <c r="R1997"/>
      <c r="S1997" s="151">
        <f t="shared" si="228"/>
        <v>295</v>
      </c>
      <c r="T1997" s="3" t="s">
        <v>4547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4531</v>
      </c>
      <c r="D1998" s="1" t="s">
        <v>1332</v>
      </c>
      <c r="E1998" s="25" t="s">
        <v>4556</v>
      </c>
      <c r="F1998" s="25" t="s">
        <v>4556</v>
      </c>
      <c r="G1998" s="56">
        <v>0</v>
      </c>
      <c r="H1998" s="56">
        <v>0</v>
      </c>
      <c r="I1998" s="16" t="s">
        <v>3</v>
      </c>
      <c r="J1998" s="16" t="s">
        <v>2191</v>
      </c>
      <c r="K1998" s="134" t="s">
        <v>4587</v>
      </c>
      <c r="L1998" s="1"/>
      <c r="M1998" s="21" t="s">
        <v>4532</v>
      </c>
      <c r="N1998" s="21"/>
      <c r="O1998"/>
      <c r="P1998" t="str">
        <f t="shared" si="227"/>
        <v/>
      </c>
      <c r="Q1998"/>
      <c r="R1998"/>
      <c r="S1998" s="151">
        <f t="shared" si="228"/>
        <v>296</v>
      </c>
      <c r="T1998" s="3" t="s">
        <v>4547</v>
      </c>
      <c r="U1998" s="114" t="s">
        <v>4460</v>
      </c>
      <c r="V1998" s="114" t="s">
        <v>4564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4531</v>
      </c>
      <c r="D1999" s="1" t="s">
        <v>1333</v>
      </c>
      <c r="E1999" s="25" t="s">
        <v>4557</v>
      </c>
      <c r="F1999" s="25" t="s">
        <v>4563</v>
      </c>
      <c r="G1999" s="56">
        <v>0</v>
      </c>
      <c r="H1999" s="56">
        <v>0</v>
      </c>
      <c r="I1999" s="16" t="s">
        <v>3</v>
      </c>
      <c r="J1999" s="16" t="s">
        <v>2191</v>
      </c>
      <c r="K1999" s="134" t="s">
        <v>4587</v>
      </c>
      <c r="L1999" s="1"/>
      <c r="M1999" s="21" t="s">
        <v>4534</v>
      </c>
      <c r="N1999" s="21"/>
      <c r="O1999"/>
      <c r="P1999" t="str">
        <f t="shared" si="227"/>
        <v/>
      </c>
      <c r="Q1999"/>
      <c r="R1999"/>
      <c r="S1999" s="151">
        <f t="shared" si="228"/>
        <v>297</v>
      </c>
      <c r="T1999" s="3" t="s">
        <v>4547</v>
      </c>
      <c r="U1999" s="114" t="s">
        <v>4460</v>
      </c>
      <c r="V1999" s="114" t="s">
        <v>4565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4531</v>
      </c>
      <c r="D2000" s="1" t="s">
        <v>1334</v>
      </c>
      <c r="E2000" s="25" t="s">
        <v>4558</v>
      </c>
      <c r="F2000" s="25" t="s">
        <v>4558</v>
      </c>
      <c r="G2000" s="56">
        <v>0</v>
      </c>
      <c r="H2000" s="56">
        <v>0</v>
      </c>
      <c r="I2000" s="16" t="s">
        <v>3</v>
      </c>
      <c r="J2000" s="16" t="s">
        <v>2191</v>
      </c>
      <c r="K2000" s="134" t="s">
        <v>4587</v>
      </c>
      <c r="L2000" s="1"/>
      <c r="M2000" s="21" t="s">
        <v>4538</v>
      </c>
      <c r="N2000" s="21"/>
      <c r="O2000"/>
      <c r="P2000" t="str">
        <f t="shared" si="227"/>
        <v/>
      </c>
      <c r="Q2000"/>
      <c r="R2000"/>
      <c r="S2000" s="151">
        <f t="shared" si="228"/>
        <v>298</v>
      </c>
      <c r="T2000" s="3" t="s">
        <v>4547</v>
      </c>
      <c r="U2000" s="114" t="s">
        <v>4460</v>
      </c>
      <c r="V2000" s="114" t="s">
        <v>4566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4531</v>
      </c>
      <c r="D2001" s="1" t="s">
        <v>1339</v>
      </c>
      <c r="E2001" s="25" t="s">
        <v>4559</v>
      </c>
      <c r="F2001" s="25" t="s">
        <v>4559</v>
      </c>
      <c r="G2001" s="56">
        <v>0</v>
      </c>
      <c r="H2001" s="56">
        <v>0</v>
      </c>
      <c r="I2001" s="16" t="s">
        <v>3</v>
      </c>
      <c r="J2001" s="16" t="s">
        <v>2191</v>
      </c>
      <c r="K2001" s="134" t="s">
        <v>4587</v>
      </c>
      <c r="L2001" s="1"/>
      <c r="M2001" s="21" t="s">
        <v>4533</v>
      </c>
      <c r="N2001" s="21"/>
      <c r="O2001"/>
      <c r="P2001" t="str">
        <f t="shared" si="227"/>
        <v/>
      </c>
      <c r="Q2001"/>
      <c r="R2001"/>
      <c r="S2001" s="151">
        <f t="shared" si="228"/>
        <v>299</v>
      </c>
      <c r="T2001" s="3" t="s">
        <v>4547</v>
      </c>
      <c r="U2001" s="114" t="s">
        <v>4460</v>
      </c>
      <c r="V2001" s="114" t="s">
        <v>4569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4531</v>
      </c>
      <c r="D2002" s="1" t="s">
        <v>1341</v>
      </c>
      <c r="E2002" s="25" t="s">
        <v>4560</v>
      </c>
      <c r="F2002" s="25" t="s">
        <v>4560</v>
      </c>
      <c r="G2002" s="56">
        <v>0</v>
      </c>
      <c r="H2002" s="56">
        <v>0</v>
      </c>
      <c r="I2002" s="16" t="s">
        <v>3</v>
      </c>
      <c r="J2002" s="16" t="s">
        <v>2191</v>
      </c>
      <c r="K2002" s="134" t="s">
        <v>4587</v>
      </c>
      <c r="L2002" s="1"/>
      <c r="M2002" s="21" t="s">
        <v>4536</v>
      </c>
      <c r="N2002" s="21"/>
      <c r="O2002"/>
      <c r="P2002" t="str">
        <f t="shared" si="227"/>
        <v/>
      </c>
      <c r="Q2002"/>
      <c r="R2002"/>
      <c r="S2002" s="151">
        <f t="shared" si="228"/>
        <v>300</v>
      </c>
      <c r="T2002" s="3" t="s">
        <v>4547</v>
      </c>
      <c r="U2002" s="114" t="s">
        <v>4460</v>
      </c>
      <c r="V2002" s="114" t="s">
        <v>4567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4531</v>
      </c>
      <c r="D2003" s="1" t="s">
        <v>4535</v>
      </c>
      <c r="E2003" s="25" t="s">
        <v>4561</v>
      </c>
      <c r="F2003" s="25" t="s">
        <v>4562</v>
      </c>
      <c r="G2003" s="56">
        <v>0</v>
      </c>
      <c r="H2003" s="56">
        <v>0</v>
      </c>
      <c r="I2003" s="16" t="s">
        <v>3</v>
      </c>
      <c r="J2003" s="16" t="s">
        <v>2191</v>
      </c>
      <c r="K2003" s="134" t="s">
        <v>4587</v>
      </c>
      <c r="L2003" s="1"/>
      <c r="M2003" s="21" t="s">
        <v>4537</v>
      </c>
      <c r="N2003" s="21"/>
      <c r="O2003"/>
      <c r="P2003" t="str">
        <f t="shared" si="227"/>
        <v/>
      </c>
      <c r="Q2003"/>
      <c r="R2003"/>
      <c r="S2003" s="151">
        <f t="shared" si="228"/>
        <v>301</v>
      </c>
      <c r="T2003" s="3" t="s">
        <v>4547</v>
      </c>
      <c r="U2003" s="114" t="s">
        <v>4460</v>
      </c>
      <c r="V2003" s="114" t="s">
        <v>4568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2426</v>
      </c>
      <c r="D2004" s="1" t="s">
        <v>1174</v>
      </c>
      <c r="E2004" s="17" t="s">
        <v>595</v>
      </c>
      <c r="F2004" s="16" t="s">
        <v>1175</v>
      </c>
      <c r="G2004" s="56">
        <v>0</v>
      </c>
      <c r="H2004" s="56">
        <v>0</v>
      </c>
      <c r="I2004" s="16" t="s">
        <v>1</v>
      </c>
      <c r="J2004" s="16" t="s">
        <v>2191</v>
      </c>
      <c r="K2004" s="134" t="s">
        <v>4586</v>
      </c>
      <c r="L2004" s="9" t="s">
        <v>2198</v>
      </c>
      <c r="M2004" s="21" t="s">
        <v>3619</v>
      </c>
      <c r="N2004" s="21" t="s">
        <v>3780</v>
      </c>
      <c r="O2004"/>
      <c r="P2004" t="str">
        <f t="shared" si="227"/>
        <v>NOT EQUAL</v>
      </c>
      <c r="Q2004"/>
      <c r="R2004"/>
      <c r="S2004" s="151">
        <f t="shared" si="228"/>
        <v>301</v>
      </c>
      <c r="T2004" s="3" t="s">
        <v>4638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2427</v>
      </c>
      <c r="D2005" s="1" t="s">
        <v>1174</v>
      </c>
      <c r="E2005" s="17" t="s">
        <v>595</v>
      </c>
      <c r="F2005" s="16" t="s">
        <v>1176</v>
      </c>
      <c r="G2005" s="56">
        <v>0</v>
      </c>
      <c r="H2005" s="56">
        <v>0</v>
      </c>
      <c r="I2005" s="16" t="s">
        <v>1</v>
      </c>
      <c r="J2005" s="16" t="s">
        <v>2191</v>
      </c>
      <c r="K2005" s="134" t="s">
        <v>4586</v>
      </c>
      <c r="L2005" s="9" t="s">
        <v>2198</v>
      </c>
      <c r="M2005" s="21" t="s">
        <v>3620</v>
      </c>
      <c r="N2005" s="21" t="s">
        <v>3780</v>
      </c>
      <c r="O2005"/>
      <c r="P2005" t="str">
        <f t="shared" si="227"/>
        <v>NOT EQUAL</v>
      </c>
      <c r="Q2005"/>
      <c r="R2005"/>
      <c r="S2005" s="151">
        <f t="shared" si="228"/>
        <v>301</v>
      </c>
      <c r="T2005" s="3" t="s">
        <v>4638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2428</v>
      </c>
      <c r="D2006" s="1" t="s">
        <v>1174</v>
      </c>
      <c r="E2006" s="17" t="s">
        <v>595</v>
      </c>
      <c r="F2006" s="16" t="s">
        <v>1177</v>
      </c>
      <c r="G2006" s="56">
        <v>0</v>
      </c>
      <c r="H2006" s="56">
        <v>0</v>
      </c>
      <c r="I2006" s="16" t="s">
        <v>1</v>
      </c>
      <c r="J2006" s="16" t="s">
        <v>2191</v>
      </c>
      <c r="K2006" s="134" t="s">
        <v>4586</v>
      </c>
      <c r="L2006" s="9" t="s">
        <v>2198</v>
      </c>
      <c r="M2006" s="21" t="s">
        <v>3621</v>
      </c>
      <c r="N2006" s="21" t="s">
        <v>3780</v>
      </c>
      <c r="O2006"/>
      <c r="P2006" t="str">
        <f t="shared" si="227"/>
        <v>NOT EQUAL</v>
      </c>
      <c r="Q2006"/>
      <c r="R2006"/>
      <c r="S2006" s="151">
        <f t="shared" si="228"/>
        <v>301</v>
      </c>
      <c r="T2006" s="3" t="s">
        <v>4638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2426</v>
      </c>
      <c r="D2007" s="1" t="s">
        <v>1178</v>
      </c>
      <c r="E2007" s="17" t="s">
        <v>595</v>
      </c>
      <c r="F2007" s="16" t="s">
        <v>1179</v>
      </c>
      <c r="G2007" s="56">
        <v>0</v>
      </c>
      <c r="H2007" s="56">
        <v>0</v>
      </c>
      <c r="I2007" s="16" t="s">
        <v>1</v>
      </c>
      <c r="J2007" s="16" t="s">
        <v>2191</v>
      </c>
      <c r="K2007" s="134" t="s">
        <v>4586</v>
      </c>
      <c r="L2007" s="9" t="s">
        <v>2198</v>
      </c>
      <c r="M2007" s="21" t="s">
        <v>3622</v>
      </c>
      <c r="N2007" s="21" t="s">
        <v>3780</v>
      </c>
      <c r="O2007"/>
      <c r="P2007" t="str">
        <f t="shared" si="227"/>
        <v>NOT EQUAL</v>
      </c>
      <c r="Q2007"/>
      <c r="R2007"/>
      <c r="S2007" s="151">
        <f t="shared" si="228"/>
        <v>301</v>
      </c>
      <c r="T2007" s="3" t="s">
        <v>4638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2427</v>
      </c>
      <c r="D2008" s="1" t="s">
        <v>1178</v>
      </c>
      <c r="E2008" s="17" t="s">
        <v>595</v>
      </c>
      <c r="F2008" s="16" t="s">
        <v>1180</v>
      </c>
      <c r="G2008" s="56">
        <v>0</v>
      </c>
      <c r="H2008" s="56">
        <v>0</v>
      </c>
      <c r="I2008" s="16" t="s">
        <v>1</v>
      </c>
      <c r="J2008" s="16" t="s">
        <v>2191</v>
      </c>
      <c r="K2008" s="134" t="s">
        <v>4586</v>
      </c>
      <c r="L2008" s="9" t="s">
        <v>2198</v>
      </c>
      <c r="M2008" s="21" t="s">
        <v>3623</v>
      </c>
      <c r="N2008" s="21" t="s">
        <v>3780</v>
      </c>
      <c r="O2008"/>
      <c r="P2008" t="str">
        <f t="shared" si="227"/>
        <v>NOT EQUAL</v>
      </c>
      <c r="Q2008"/>
      <c r="R2008"/>
      <c r="S2008" s="151">
        <f t="shared" si="228"/>
        <v>301</v>
      </c>
      <c r="T2008" s="3" t="s">
        <v>4638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2428</v>
      </c>
      <c r="D2009" s="1" t="s">
        <v>1178</v>
      </c>
      <c r="E2009" s="17" t="s">
        <v>595</v>
      </c>
      <c r="F2009" s="16" t="s">
        <v>1181</v>
      </c>
      <c r="G2009" s="56">
        <v>0</v>
      </c>
      <c r="H2009" s="56">
        <v>0</v>
      </c>
      <c r="I2009" s="16" t="s">
        <v>1</v>
      </c>
      <c r="J2009" s="16" t="s">
        <v>2191</v>
      </c>
      <c r="K2009" s="134" t="s">
        <v>4586</v>
      </c>
      <c r="L2009" s="9" t="s">
        <v>2198</v>
      </c>
      <c r="M2009" s="21" t="s">
        <v>3624</v>
      </c>
      <c r="N2009" s="21" t="s">
        <v>3780</v>
      </c>
      <c r="O2009"/>
      <c r="P2009" t="str">
        <f t="shared" si="227"/>
        <v>NOT EQUAL</v>
      </c>
      <c r="Q2009"/>
      <c r="R2009"/>
      <c r="S2009" s="151">
        <f t="shared" si="228"/>
        <v>301</v>
      </c>
      <c r="T2009" s="3" t="s">
        <v>4638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2426</v>
      </c>
      <c r="D2010" s="1" t="s">
        <v>1182</v>
      </c>
      <c r="E2010" s="17" t="s">
        <v>595</v>
      </c>
      <c r="F2010" s="16" t="s">
        <v>1183</v>
      </c>
      <c r="G2010" s="56">
        <v>0</v>
      </c>
      <c r="H2010" s="56">
        <v>0</v>
      </c>
      <c r="I2010" s="16" t="s">
        <v>1</v>
      </c>
      <c r="J2010" s="16" t="s">
        <v>2191</v>
      </c>
      <c r="K2010" s="134" t="s">
        <v>4586</v>
      </c>
      <c r="L2010" s="9" t="s">
        <v>2198</v>
      </c>
      <c r="M2010" s="21" t="s">
        <v>3625</v>
      </c>
      <c r="N2010" s="21" t="s">
        <v>3780</v>
      </c>
      <c r="O2010"/>
      <c r="P2010" t="str">
        <f t="shared" si="227"/>
        <v>NOT EQUAL</v>
      </c>
      <c r="Q2010"/>
      <c r="R2010"/>
      <c r="S2010" s="151">
        <f t="shared" si="228"/>
        <v>301</v>
      </c>
      <c r="T2010" s="3" t="s">
        <v>4638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2427</v>
      </c>
      <c r="D2011" s="1" t="s">
        <v>1182</v>
      </c>
      <c r="E2011" s="17" t="s">
        <v>595</v>
      </c>
      <c r="F2011" s="16" t="s">
        <v>1184</v>
      </c>
      <c r="G2011" s="56">
        <v>0</v>
      </c>
      <c r="H2011" s="56">
        <v>0</v>
      </c>
      <c r="I2011" s="16" t="s">
        <v>1</v>
      </c>
      <c r="J2011" s="16" t="s">
        <v>2191</v>
      </c>
      <c r="K2011" s="134" t="s">
        <v>4586</v>
      </c>
      <c r="L2011" s="9" t="s">
        <v>2198</v>
      </c>
      <c r="M2011" s="21" t="s">
        <v>3626</v>
      </c>
      <c r="N2011" s="21" t="s">
        <v>3780</v>
      </c>
      <c r="O2011"/>
      <c r="P2011" t="str">
        <f t="shared" si="227"/>
        <v>NOT EQUAL</v>
      </c>
      <c r="Q2011"/>
      <c r="R2011"/>
      <c r="S2011" s="151">
        <f t="shared" si="228"/>
        <v>301</v>
      </c>
      <c r="T2011" s="3" t="s">
        <v>4638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2428</v>
      </c>
      <c r="D2012" s="1" t="s">
        <v>1182</v>
      </c>
      <c r="E2012" s="17" t="s">
        <v>595</v>
      </c>
      <c r="F2012" s="16" t="s">
        <v>1185</v>
      </c>
      <c r="G2012" s="56">
        <v>0</v>
      </c>
      <c r="H2012" s="56">
        <v>0</v>
      </c>
      <c r="I2012" s="16" t="s">
        <v>1</v>
      </c>
      <c r="J2012" s="16" t="s">
        <v>2191</v>
      </c>
      <c r="K2012" s="134" t="s">
        <v>4586</v>
      </c>
      <c r="L2012" s="9" t="s">
        <v>2198</v>
      </c>
      <c r="M2012" s="21" t="s">
        <v>3627</v>
      </c>
      <c r="N2012" s="21" t="s">
        <v>3780</v>
      </c>
      <c r="O2012"/>
      <c r="P2012" t="str">
        <f t="shared" si="227"/>
        <v>NOT EQUAL</v>
      </c>
      <c r="Q2012"/>
      <c r="R2012"/>
      <c r="S2012" s="151">
        <f t="shared" si="228"/>
        <v>301</v>
      </c>
      <c r="T2012" s="3" t="s">
        <v>4638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2426</v>
      </c>
      <c r="D2013" s="1" t="s">
        <v>1186</v>
      </c>
      <c r="E2013" s="17" t="s">
        <v>595</v>
      </c>
      <c r="F2013" s="16" t="s">
        <v>1187</v>
      </c>
      <c r="G2013" s="56">
        <v>0</v>
      </c>
      <c r="H2013" s="56">
        <v>0</v>
      </c>
      <c r="I2013" s="16" t="s">
        <v>1</v>
      </c>
      <c r="J2013" s="16" t="s">
        <v>2191</v>
      </c>
      <c r="K2013" s="134" t="s">
        <v>4586</v>
      </c>
      <c r="L2013" s="9" t="s">
        <v>2198</v>
      </c>
      <c r="M2013" s="21" t="s">
        <v>3628</v>
      </c>
      <c r="N2013" s="21" t="s">
        <v>3780</v>
      </c>
      <c r="O2013"/>
      <c r="P2013" t="str">
        <f t="shared" si="227"/>
        <v>NOT EQUAL</v>
      </c>
      <c r="Q2013"/>
      <c r="R2013"/>
      <c r="S2013" s="151">
        <f t="shared" si="228"/>
        <v>301</v>
      </c>
      <c r="T2013" s="3" t="s">
        <v>4638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2427</v>
      </c>
      <c r="D2014" s="1" t="s">
        <v>1186</v>
      </c>
      <c r="E2014" s="17" t="s">
        <v>595</v>
      </c>
      <c r="F2014" s="16" t="s">
        <v>1188</v>
      </c>
      <c r="G2014" s="56">
        <v>0</v>
      </c>
      <c r="H2014" s="56">
        <v>0</v>
      </c>
      <c r="I2014" s="16" t="s">
        <v>1</v>
      </c>
      <c r="J2014" s="16" t="s">
        <v>2191</v>
      </c>
      <c r="K2014" s="134" t="s">
        <v>4586</v>
      </c>
      <c r="L2014" s="9" t="s">
        <v>2198</v>
      </c>
      <c r="M2014" s="21" t="s">
        <v>3629</v>
      </c>
      <c r="N2014" s="21" t="s">
        <v>3780</v>
      </c>
      <c r="O2014"/>
      <c r="P2014" t="str">
        <f t="shared" si="227"/>
        <v>NOT EQUAL</v>
      </c>
      <c r="Q2014"/>
      <c r="R2014"/>
      <c r="S2014" s="151">
        <f t="shared" si="228"/>
        <v>301</v>
      </c>
      <c r="T2014" s="3" t="s">
        <v>4638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2428</v>
      </c>
      <c r="D2015" s="1" t="s">
        <v>1186</v>
      </c>
      <c r="E2015" s="17" t="s">
        <v>595</v>
      </c>
      <c r="F2015" s="16" t="s">
        <v>1189</v>
      </c>
      <c r="G2015" s="56">
        <v>0</v>
      </c>
      <c r="H2015" s="56">
        <v>0</v>
      </c>
      <c r="I2015" s="16" t="s">
        <v>1</v>
      </c>
      <c r="J2015" s="16" t="s">
        <v>2191</v>
      </c>
      <c r="K2015" s="134" t="s">
        <v>4586</v>
      </c>
      <c r="L2015" s="9" t="s">
        <v>2198</v>
      </c>
      <c r="M2015" s="21" t="s">
        <v>3630</v>
      </c>
      <c r="N2015" s="21" t="s">
        <v>3780</v>
      </c>
      <c r="O2015"/>
      <c r="P2015" t="str">
        <f t="shared" si="227"/>
        <v>NOT EQUAL</v>
      </c>
      <c r="Q2015"/>
      <c r="R2015"/>
      <c r="S2015" s="151">
        <f t="shared" si="228"/>
        <v>301</v>
      </c>
      <c r="T2015" s="3" t="s">
        <v>4638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2426</v>
      </c>
      <c r="D2016" s="1" t="s">
        <v>1190</v>
      </c>
      <c r="E2016" s="17" t="s">
        <v>595</v>
      </c>
      <c r="F2016" s="16" t="s">
        <v>1191</v>
      </c>
      <c r="G2016" s="56">
        <v>0</v>
      </c>
      <c r="H2016" s="56">
        <v>0</v>
      </c>
      <c r="I2016" s="16" t="s">
        <v>1</v>
      </c>
      <c r="J2016" s="16" t="s">
        <v>2191</v>
      </c>
      <c r="K2016" s="134" t="s">
        <v>4586</v>
      </c>
      <c r="L2016" s="9" t="s">
        <v>2198</v>
      </c>
      <c r="M2016" s="21" t="s">
        <v>3631</v>
      </c>
      <c r="N2016" s="21" t="s">
        <v>3780</v>
      </c>
      <c r="O2016"/>
      <c r="P2016" t="str">
        <f t="shared" si="227"/>
        <v>NOT EQUAL</v>
      </c>
      <c r="Q2016"/>
      <c r="R2016"/>
      <c r="S2016" s="151">
        <f t="shared" si="228"/>
        <v>301</v>
      </c>
      <c r="T2016" s="3" t="s">
        <v>4638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2427</v>
      </c>
      <c r="D2017" s="1" t="s">
        <v>1190</v>
      </c>
      <c r="E2017" s="17" t="s">
        <v>595</v>
      </c>
      <c r="F2017" s="16" t="s">
        <v>1192</v>
      </c>
      <c r="G2017" s="56">
        <v>0</v>
      </c>
      <c r="H2017" s="56">
        <v>0</v>
      </c>
      <c r="I2017" s="16" t="s">
        <v>1</v>
      </c>
      <c r="J2017" s="16" t="s">
        <v>2191</v>
      </c>
      <c r="K2017" s="134" t="s">
        <v>4586</v>
      </c>
      <c r="L2017" s="9" t="s">
        <v>2198</v>
      </c>
      <c r="M2017" s="21" t="s">
        <v>3632</v>
      </c>
      <c r="N2017" s="21" t="s">
        <v>3780</v>
      </c>
      <c r="O2017"/>
      <c r="P2017" t="str">
        <f t="shared" si="227"/>
        <v>NOT EQUAL</v>
      </c>
      <c r="Q2017"/>
      <c r="R2017"/>
      <c r="S2017" s="151">
        <f t="shared" si="228"/>
        <v>301</v>
      </c>
      <c r="T2017" s="3" t="s">
        <v>4638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2428</v>
      </c>
      <c r="D2018" s="1" t="s">
        <v>1190</v>
      </c>
      <c r="E2018" s="17" t="s">
        <v>595</v>
      </c>
      <c r="F2018" s="16" t="s">
        <v>1193</v>
      </c>
      <c r="G2018" s="56">
        <v>0</v>
      </c>
      <c r="H2018" s="56">
        <v>0</v>
      </c>
      <c r="I2018" s="16" t="s">
        <v>1</v>
      </c>
      <c r="J2018" s="16" t="s">
        <v>2191</v>
      </c>
      <c r="K2018" s="134" t="s">
        <v>4586</v>
      </c>
      <c r="L2018" s="9" t="s">
        <v>2198</v>
      </c>
      <c r="M2018" s="21" t="s">
        <v>3633</v>
      </c>
      <c r="N2018" s="21" t="s">
        <v>3780</v>
      </c>
      <c r="O2018"/>
      <c r="P2018" t="str">
        <f t="shared" si="227"/>
        <v>NOT EQUAL</v>
      </c>
      <c r="Q2018"/>
      <c r="R2018"/>
      <c r="S2018" s="151">
        <f t="shared" si="228"/>
        <v>301</v>
      </c>
      <c r="T2018" s="3" t="s">
        <v>4638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2426</v>
      </c>
      <c r="D2019" s="1" t="s">
        <v>1194</v>
      </c>
      <c r="E2019" s="17" t="s">
        <v>595</v>
      </c>
      <c r="F2019" s="16" t="s">
        <v>1195</v>
      </c>
      <c r="G2019" s="56">
        <v>0</v>
      </c>
      <c r="H2019" s="56">
        <v>0</v>
      </c>
      <c r="I2019" s="16" t="s">
        <v>1</v>
      </c>
      <c r="J2019" s="16" t="s">
        <v>2191</v>
      </c>
      <c r="K2019" s="134" t="s">
        <v>4586</v>
      </c>
      <c r="L2019" s="9" t="s">
        <v>2198</v>
      </c>
      <c r="M2019" s="21" t="s">
        <v>3634</v>
      </c>
      <c r="N2019" s="21" t="s">
        <v>3780</v>
      </c>
      <c r="O2019"/>
      <c r="P2019" t="str">
        <f t="shared" si="227"/>
        <v>NOT EQUAL</v>
      </c>
      <c r="Q2019"/>
      <c r="R2019"/>
      <c r="S2019" s="151">
        <f t="shared" si="228"/>
        <v>301</v>
      </c>
      <c r="T2019" s="3" t="s">
        <v>4638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2427</v>
      </c>
      <c r="D2020" s="1" t="s">
        <v>1194</v>
      </c>
      <c r="E2020" s="17" t="s">
        <v>595</v>
      </c>
      <c r="F2020" s="16" t="s">
        <v>1196</v>
      </c>
      <c r="G2020" s="56">
        <v>0</v>
      </c>
      <c r="H2020" s="56">
        <v>0</v>
      </c>
      <c r="I2020" s="16" t="s">
        <v>1</v>
      </c>
      <c r="J2020" s="16" t="s">
        <v>2191</v>
      </c>
      <c r="K2020" s="134" t="s">
        <v>4586</v>
      </c>
      <c r="L2020" s="9" t="s">
        <v>2198</v>
      </c>
      <c r="M2020" s="21" t="s">
        <v>3635</v>
      </c>
      <c r="N2020" s="21" t="s">
        <v>3780</v>
      </c>
      <c r="O2020"/>
      <c r="P2020" t="str">
        <f t="shared" si="227"/>
        <v>NOT EQUAL</v>
      </c>
      <c r="Q2020"/>
      <c r="R2020"/>
      <c r="S2020" s="151">
        <f t="shared" si="228"/>
        <v>301</v>
      </c>
      <c r="T2020" s="3" t="s">
        <v>4638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2428</v>
      </c>
      <c r="D2021" s="1" t="s">
        <v>1194</v>
      </c>
      <c r="E2021" s="17" t="s">
        <v>595</v>
      </c>
      <c r="F2021" s="16" t="s">
        <v>1197</v>
      </c>
      <c r="G2021" s="56">
        <v>0</v>
      </c>
      <c r="H2021" s="56">
        <v>0</v>
      </c>
      <c r="I2021" s="16" t="s">
        <v>1</v>
      </c>
      <c r="J2021" s="16" t="s">
        <v>2191</v>
      </c>
      <c r="K2021" s="134" t="s">
        <v>4586</v>
      </c>
      <c r="L2021" s="9" t="s">
        <v>2198</v>
      </c>
      <c r="M2021" s="21" t="s">
        <v>3636</v>
      </c>
      <c r="N2021" s="21" t="s">
        <v>3780</v>
      </c>
      <c r="O2021"/>
      <c r="P2021" t="str">
        <f t="shared" si="227"/>
        <v>NOT EQUAL</v>
      </c>
      <c r="Q2021"/>
      <c r="R2021"/>
      <c r="S2021" s="151">
        <f t="shared" si="228"/>
        <v>301</v>
      </c>
      <c r="T2021" s="3" t="s">
        <v>4638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2426</v>
      </c>
      <c r="D2022" s="1" t="s">
        <v>1198</v>
      </c>
      <c r="E2022" s="17" t="s">
        <v>595</v>
      </c>
      <c r="F2022" s="16" t="s">
        <v>1199</v>
      </c>
      <c r="G2022" s="56">
        <v>0</v>
      </c>
      <c r="H2022" s="56">
        <v>0</v>
      </c>
      <c r="I2022" s="16" t="s">
        <v>1</v>
      </c>
      <c r="J2022" s="16" t="s">
        <v>2191</v>
      </c>
      <c r="K2022" s="134" t="s">
        <v>4586</v>
      </c>
      <c r="L2022" s="9" t="s">
        <v>2198</v>
      </c>
      <c r="M2022" s="21" t="s">
        <v>3637</v>
      </c>
      <c r="N2022" s="21" t="s">
        <v>3780</v>
      </c>
      <c r="O2022"/>
      <c r="P2022" t="str">
        <f t="shared" si="227"/>
        <v>NOT EQUAL</v>
      </c>
      <c r="Q2022"/>
      <c r="R2022"/>
      <c r="S2022" s="151">
        <f t="shared" si="228"/>
        <v>301</v>
      </c>
      <c r="T2022" s="3" t="s">
        <v>4638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2427</v>
      </c>
      <c r="D2023" s="1" t="s">
        <v>1198</v>
      </c>
      <c r="E2023" s="17" t="s">
        <v>595</v>
      </c>
      <c r="F2023" s="16" t="s">
        <v>1200</v>
      </c>
      <c r="G2023" s="56">
        <v>0</v>
      </c>
      <c r="H2023" s="56">
        <v>0</v>
      </c>
      <c r="I2023" s="16" t="s">
        <v>1</v>
      </c>
      <c r="J2023" s="16" t="s">
        <v>2191</v>
      </c>
      <c r="K2023" s="134" t="s">
        <v>4586</v>
      </c>
      <c r="L2023" s="9" t="s">
        <v>2198</v>
      </c>
      <c r="M2023" s="21" t="s">
        <v>3638</v>
      </c>
      <c r="N2023" s="21" t="s">
        <v>3780</v>
      </c>
      <c r="O2023"/>
      <c r="P2023" t="str">
        <f t="shared" si="227"/>
        <v>NOT EQUAL</v>
      </c>
      <c r="Q2023"/>
      <c r="R2023"/>
      <c r="S2023" s="151">
        <f t="shared" si="228"/>
        <v>301</v>
      </c>
      <c r="T2023" s="3" t="s">
        <v>4638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2428</v>
      </c>
      <c r="D2024" s="1" t="s">
        <v>1198</v>
      </c>
      <c r="E2024" s="17" t="s">
        <v>595</v>
      </c>
      <c r="F2024" s="16" t="s">
        <v>1201</v>
      </c>
      <c r="G2024" s="56">
        <v>0</v>
      </c>
      <c r="H2024" s="56">
        <v>0</v>
      </c>
      <c r="I2024" s="16" t="s">
        <v>1</v>
      </c>
      <c r="J2024" s="16" t="s">
        <v>2191</v>
      </c>
      <c r="K2024" s="134" t="s">
        <v>4586</v>
      </c>
      <c r="L2024" s="9" t="s">
        <v>2198</v>
      </c>
      <c r="M2024" s="21" t="s">
        <v>3639</v>
      </c>
      <c r="N2024" s="21" t="s">
        <v>3780</v>
      </c>
      <c r="O2024"/>
      <c r="P2024" t="str">
        <f t="shared" si="227"/>
        <v>NOT EQUAL</v>
      </c>
      <c r="Q2024"/>
      <c r="R2024"/>
      <c r="S2024" s="151">
        <f t="shared" si="228"/>
        <v>301</v>
      </c>
      <c r="T2024" s="3" t="s">
        <v>4638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2426</v>
      </c>
      <c r="D2025" s="1" t="s">
        <v>1202</v>
      </c>
      <c r="E2025" s="17" t="s">
        <v>595</v>
      </c>
      <c r="F2025" s="16" t="s">
        <v>1203</v>
      </c>
      <c r="G2025" s="56">
        <v>0</v>
      </c>
      <c r="H2025" s="56">
        <v>0</v>
      </c>
      <c r="I2025" s="16" t="s">
        <v>1</v>
      </c>
      <c r="J2025" s="16" t="s">
        <v>2191</v>
      </c>
      <c r="K2025" s="134" t="s">
        <v>4586</v>
      </c>
      <c r="L2025" s="9" t="s">
        <v>2198</v>
      </c>
      <c r="M2025" s="21" t="s">
        <v>3640</v>
      </c>
      <c r="N2025" s="21" t="s">
        <v>3780</v>
      </c>
      <c r="O2025"/>
      <c r="P2025" t="str">
        <f t="shared" si="227"/>
        <v>NOT EQUAL</v>
      </c>
      <c r="Q2025"/>
      <c r="R2025"/>
      <c r="S2025" s="151">
        <f t="shared" si="228"/>
        <v>301</v>
      </c>
      <c r="T2025" s="3" t="s">
        <v>4638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2427</v>
      </c>
      <c r="D2026" s="1" t="s">
        <v>1202</v>
      </c>
      <c r="E2026" s="17" t="s">
        <v>595</v>
      </c>
      <c r="F2026" s="16" t="s">
        <v>1204</v>
      </c>
      <c r="G2026" s="56">
        <v>0</v>
      </c>
      <c r="H2026" s="56">
        <v>0</v>
      </c>
      <c r="I2026" s="16" t="s">
        <v>1</v>
      </c>
      <c r="J2026" s="16" t="s">
        <v>2191</v>
      </c>
      <c r="K2026" s="134" t="s">
        <v>4586</v>
      </c>
      <c r="L2026" s="9" t="s">
        <v>2198</v>
      </c>
      <c r="M2026" s="21" t="s">
        <v>3641</v>
      </c>
      <c r="N2026" s="21" t="s">
        <v>3780</v>
      </c>
      <c r="O2026"/>
      <c r="P2026" t="str">
        <f t="shared" si="227"/>
        <v>NOT EQUAL</v>
      </c>
      <c r="Q2026"/>
      <c r="R2026"/>
      <c r="S2026" s="151">
        <f t="shared" si="228"/>
        <v>301</v>
      </c>
      <c r="T2026" s="3" t="s">
        <v>4638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2428</v>
      </c>
      <c r="D2027" s="1" t="s">
        <v>1202</v>
      </c>
      <c r="E2027" s="17" t="s">
        <v>595</v>
      </c>
      <c r="F2027" s="16" t="s">
        <v>1205</v>
      </c>
      <c r="G2027" s="56">
        <v>0</v>
      </c>
      <c r="H2027" s="56">
        <v>0</v>
      </c>
      <c r="I2027" s="16" t="s">
        <v>1</v>
      </c>
      <c r="J2027" s="16" t="s">
        <v>2191</v>
      </c>
      <c r="K2027" s="134" t="s">
        <v>4586</v>
      </c>
      <c r="L2027" s="9" t="s">
        <v>2198</v>
      </c>
      <c r="M2027" s="21" t="s">
        <v>3642</v>
      </c>
      <c r="N2027" s="21" t="s">
        <v>3780</v>
      </c>
      <c r="O2027"/>
      <c r="P2027" t="str">
        <f t="shared" si="227"/>
        <v>NOT EQUAL</v>
      </c>
      <c r="Q2027"/>
      <c r="R2027"/>
      <c r="S2027" s="151">
        <f t="shared" si="228"/>
        <v>301</v>
      </c>
      <c r="T2027" s="3" t="s">
        <v>4638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2426</v>
      </c>
      <c r="D2028" s="1" t="s">
        <v>1206</v>
      </c>
      <c r="E2028" s="17" t="s">
        <v>595</v>
      </c>
      <c r="F2028" s="16" t="s">
        <v>1207</v>
      </c>
      <c r="G2028" s="56">
        <v>0</v>
      </c>
      <c r="H2028" s="56">
        <v>0</v>
      </c>
      <c r="I2028" s="16" t="s">
        <v>1</v>
      </c>
      <c r="J2028" s="16" t="s">
        <v>2191</v>
      </c>
      <c r="K2028" s="134" t="s">
        <v>4586</v>
      </c>
      <c r="L2028" s="9" t="s">
        <v>2198</v>
      </c>
      <c r="M2028" s="21" t="s">
        <v>3643</v>
      </c>
      <c r="N2028" s="21" t="s">
        <v>3780</v>
      </c>
      <c r="O2028"/>
      <c r="P2028" t="str">
        <f t="shared" si="227"/>
        <v>NOT EQUAL</v>
      </c>
      <c r="Q2028"/>
      <c r="R2028"/>
      <c r="S2028" s="151">
        <f t="shared" si="228"/>
        <v>301</v>
      </c>
      <c r="T2028" s="3" t="s">
        <v>4638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2427</v>
      </c>
      <c r="D2029" s="1" t="s">
        <v>1206</v>
      </c>
      <c r="E2029" s="17" t="s">
        <v>595</v>
      </c>
      <c r="F2029" s="16" t="s">
        <v>1208</v>
      </c>
      <c r="G2029" s="56">
        <v>0</v>
      </c>
      <c r="H2029" s="56">
        <v>0</v>
      </c>
      <c r="I2029" s="16" t="s">
        <v>1</v>
      </c>
      <c r="J2029" s="16" t="s">
        <v>2191</v>
      </c>
      <c r="K2029" s="134" t="s">
        <v>4586</v>
      </c>
      <c r="L2029" s="9" t="s">
        <v>2198</v>
      </c>
      <c r="M2029" s="21" t="s">
        <v>3644</v>
      </c>
      <c r="N2029" s="21" t="s">
        <v>3780</v>
      </c>
      <c r="O2029"/>
      <c r="P2029" t="str">
        <f t="shared" si="227"/>
        <v>NOT EQUAL</v>
      </c>
      <c r="Q2029"/>
      <c r="R2029"/>
      <c r="S2029" s="151">
        <f t="shared" si="228"/>
        <v>301</v>
      </c>
      <c r="T2029" s="3" t="s">
        <v>4638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2428</v>
      </c>
      <c r="D2030" s="1" t="s">
        <v>1206</v>
      </c>
      <c r="E2030" s="17" t="s">
        <v>595</v>
      </c>
      <c r="F2030" s="16" t="s">
        <v>1209</v>
      </c>
      <c r="G2030" s="56">
        <v>0</v>
      </c>
      <c r="H2030" s="56">
        <v>0</v>
      </c>
      <c r="I2030" s="16" t="s">
        <v>1</v>
      </c>
      <c r="J2030" s="16" t="s">
        <v>2191</v>
      </c>
      <c r="K2030" s="134" t="s">
        <v>4586</v>
      </c>
      <c r="L2030" s="9" t="s">
        <v>2198</v>
      </c>
      <c r="M2030" s="21" t="s">
        <v>3645</v>
      </c>
      <c r="N2030" s="21" t="s">
        <v>3780</v>
      </c>
      <c r="O2030"/>
      <c r="P2030" t="str">
        <f t="shared" si="227"/>
        <v>NOT EQUAL</v>
      </c>
      <c r="Q2030"/>
      <c r="R2030"/>
      <c r="S2030" s="151">
        <f t="shared" si="228"/>
        <v>301</v>
      </c>
      <c r="T2030" s="3" t="s">
        <v>4638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2426</v>
      </c>
      <c r="D2031" s="1" t="s">
        <v>1210</v>
      </c>
      <c r="E2031" s="17" t="s">
        <v>595</v>
      </c>
      <c r="F2031" s="16" t="s">
        <v>1211</v>
      </c>
      <c r="G2031" s="56">
        <v>0</v>
      </c>
      <c r="H2031" s="56">
        <v>0</v>
      </c>
      <c r="I2031" s="16" t="s">
        <v>1</v>
      </c>
      <c r="J2031" s="16" t="s">
        <v>2191</v>
      </c>
      <c r="K2031" s="134" t="s">
        <v>4586</v>
      </c>
      <c r="L2031" s="9" t="s">
        <v>2198</v>
      </c>
      <c r="M2031" s="21" t="s">
        <v>3646</v>
      </c>
      <c r="N2031" s="21" t="s">
        <v>3780</v>
      </c>
      <c r="O2031"/>
      <c r="P2031" t="str">
        <f t="shared" si="227"/>
        <v>NOT EQUAL</v>
      </c>
      <c r="Q2031"/>
      <c r="R2031"/>
      <c r="S2031" s="151">
        <f t="shared" si="228"/>
        <v>301</v>
      </c>
      <c r="T2031" s="3" t="s">
        <v>4638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2427</v>
      </c>
      <c r="D2032" s="1" t="s">
        <v>1210</v>
      </c>
      <c r="E2032" s="17" t="s">
        <v>595</v>
      </c>
      <c r="F2032" s="16" t="s">
        <v>1212</v>
      </c>
      <c r="G2032" s="56">
        <v>0</v>
      </c>
      <c r="H2032" s="56">
        <v>0</v>
      </c>
      <c r="I2032" s="16" t="s">
        <v>1</v>
      </c>
      <c r="J2032" s="16" t="s">
        <v>2191</v>
      </c>
      <c r="K2032" s="134" t="s">
        <v>4586</v>
      </c>
      <c r="L2032" s="9" t="s">
        <v>2198</v>
      </c>
      <c r="M2032" s="21" t="s">
        <v>3647</v>
      </c>
      <c r="N2032" s="21" t="s">
        <v>3780</v>
      </c>
      <c r="O2032"/>
      <c r="P2032" t="str">
        <f t="shared" si="227"/>
        <v>NOT EQUAL</v>
      </c>
      <c r="Q2032"/>
      <c r="R2032"/>
      <c r="S2032" s="151">
        <f t="shared" si="228"/>
        <v>301</v>
      </c>
      <c r="T2032" s="3" t="s">
        <v>4638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2428</v>
      </c>
      <c r="D2033" s="1" t="s">
        <v>1210</v>
      </c>
      <c r="E2033" s="17" t="s">
        <v>595</v>
      </c>
      <c r="F2033" s="16" t="s">
        <v>1213</v>
      </c>
      <c r="G2033" s="56">
        <v>0</v>
      </c>
      <c r="H2033" s="56">
        <v>0</v>
      </c>
      <c r="I2033" s="16" t="s">
        <v>1</v>
      </c>
      <c r="J2033" s="16" t="s">
        <v>2191</v>
      </c>
      <c r="K2033" s="134" t="s">
        <v>4586</v>
      </c>
      <c r="L2033" s="9" t="s">
        <v>2198</v>
      </c>
      <c r="M2033" s="21" t="s">
        <v>3648</v>
      </c>
      <c r="N2033" s="21" t="s">
        <v>3780</v>
      </c>
      <c r="O2033"/>
      <c r="P2033" t="str">
        <f t="shared" si="227"/>
        <v>NOT EQUAL</v>
      </c>
      <c r="Q2033"/>
      <c r="R2033"/>
      <c r="S2033" s="151">
        <f t="shared" si="228"/>
        <v>301</v>
      </c>
      <c r="T2033" s="3" t="s">
        <v>4638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2426</v>
      </c>
      <c r="D2034" s="1" t="s">
        <v>1749</v>
      </c>
      <c r="E2034" s="17" t="s">
        <v>595</v>
      </c>
      <c r="F2034" s="16" t="s">
        <v>1214</v>
      </c>
      <c r="G2034" s="56">
        <v>0</v>
      </c>
      <c r="H2034" s="56">
        <v>0</v>
      </c>
      <c r="I2034" s="16" t="s">
        <v>1</v>
      </c>
      <c r="J2034" s="16" t="s">
        <v>2191</v>
      </c>
      <c r="K2034" s="134" t="s">
        <v>4586</v>
      </c>
      <c r="L2034" s="9" t="s">
        <v>2198</v>
      </c>
      <c r="M2034" s="21" t="s">
        <v>3649</v>
      </c>
      <c r="N2034" s="21" t="s">
        <v>3780</v>
      </c>
      <c r="O2034"/>
      <c r="P2034" t="str">
        <f t="shared" si="227"/>
        <v>NOT EQUAL</v>
      </c>
      <c r="Q2034"/>
      <c r="R2034"/>
      <c r="S2034" s="151">
        <f t="shared" si="228"/>
        <v>301</v>
      </c>
      <c r="T2034" s="3" t="s">
        <v>4638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2427</v>
      </c>
      <c r="D2035" s="1" t="s">
        <v>1749</v>
      </c>
      <c r="E2035" s="17" t="s">
        <v>595</v>
      </c>
      <c r="F2035" s="16" t="s">
        <v>1215</v>
      </c>
      <c r="G2035" s="56">
        <v>0</v>
      </c>
      <c r="H2035" s="56">
        <v>0</v>
      </c>
      <c r="I2035" s="16" t="s">
        <v>1</v>
      </c>
      <c r="J2035" s="16" t="s">
        <v>2191</v>
      </c>
      <c r="K2035" s="134" t="s">
        <v>4586</v>
      </c>
      <c r="L2035" s="9" t="s">
        <v>2198</v>
      </c>
      <c r="M2035" s="21" t="s">
        <v>3650</v>
      </c>
      <c r="N2035" s="21" t="s">
        <v>3780</v>
      </c>
      <c r="O2035"/>
      <c r="P2035" t="str">
        <f t="shared" si="227"/>
        <v>NOT EQUAL</v>
      </c>
      <c r="Q2035"/>
      <c r="R2035"/>
      <c r="S2035" s="151">
        <f t="shared" si="228"/>
        <v>301</v>
      </c>
      <c r="T2035" s="3" t="s">
        <v>4638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2428</v>
      </c>
      <c r="D2036" s="1" t="s">
        <v>1749</v>
      </c>
      <c r="E2036" s="17" t="s">
        <v>595</v>
      </c>
      <c r="F2036" s="16" t="s">
        <v>1216</v>
      </c>
      <c r="G2036" s="56">
        <v>0</v>
      </c>
      <c r="H2036" s="56">
        <v>0</v>
      </c>
      <c r="I2036" s="16" t="s">
        <v>1</v>
      </c>
      <c r="J2036" s="16" t="s">
        <v>2191</v>
      </c>
      <c r="K2036" s="134" t="s">
        <v>4586</v>
      </c>
      <c r="L2036" s="9" t="s">
        <v>2198</v>
      </c>
      <c r="M2036" s="21" t="s">
        <v>3651</v>
      </c>
      <c r="N2036" s="21" t="s">
        <v>3780</v>
      </c>
      <c r="O2036"/>
      <c r="P2036" t="str">
        <f t="shared" si="227"/>
        <v>NOT EQUAL</v>
      </c>
      <c r="Q2036"/>
      <c r="R2036"/>
      <c r="S2036" s="151">
        <f t="shared" si="228"/>
        <v>301</v>
      </c>
      <c r="T2036" s="3" t="s">
        <v>4638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2426</v>
      </c>
      <c r="D2037" s="1" t="s">
        <v>1750</v>
      </c>
      <c r="E2037" s="17" t="s">
        <v>595</v>
      </c>
      <c r="F2037" s="16" t="s">
        <v>1217</v>
      </c>
      <c r="G2037" s="56">
        <v>0</v>
      </c>
      <c r="H2037" s="56">
        <v>0</v>
      </c>
      <c r="I2037" s="16" t="s">
        <v>1</v>
      </c>
      <c r="J2037" s="16" t="s">
        <v>2191</v>
      </c>
      <c r="K2037" s="134" t="s">
        <v>4586</v>
      </c>
      <c r="L2037" s="9" t="s">
        <v>2198</v>
      </c>
      <c r="M2037" s="21" t="s">
        <v>3652</v>
      </c>
      <c r="N2037" s="21" t="s">
        <v>3780</v>
      </c>
      <c r="O2037"/>
      <c r="P2037" t="str">
        <f t="shared" si="227"/>
        <v>NOT EQUAL</v>
      </c>
      <c r="Q2037"/>
      <c r="R2037"/>
      <c r="S2037" s="151">
        <f t="shared" si="228"/>
        <v>301</v>
      </c>
      <c r="T2037" s="3" t="s">
        <v>4638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2427</v>
      </c>
      <c r="D2038" s="1" t="s">
        <v>1750</v>
      </c>
      <c r="E2038" s="17" t="s">
        <v>595</v>
      </c>
      <c r="F2038" s="16" t="s">
        <v>1218</v>
      </c>
      <c r="G2038" s="56">
        <v>0</v>
      </c>
      <c r="H2038" s="56">
        <v>0</v>
      </c>
      <c r="I2038" s="16" t="s">
        <v>1</v>
      </c>
      <c r="J2038" s="16" t="s">
        <v>2191</v>
      </c>
      <c r="K2038" s="134" t="s">
        <v>4586</v>
      </c>
      <c r="L2038" s="9" t="s">
        <v>2198</v>
      </c>
      <c r="M2038" s="21" t="s">
        <v>3653</v>
      </c>
      <c r="N2038" s="21" t="s">
        <v>3780</v>
      </c>
      <c r="O2038"/>
      <c r="P2038" t="str">
        <f t="shared" si="227"/>
        <v>NOT EQUAL</v>
      </c>
      <c r="Q2038"/>
      <c r="R2038"/>
      <c r="S2038" s="151">
        <f t="shared" si="228"/>
        <v>301</v>
      </c>
      <c r="T2038" s="3" t="s">
        <v>4638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2428</v>
      </c>
      <c r="D2039" s="1" t="s">
        <v>1750</v>
      </c>
      <c r="E2039" s="17" t="s">
        <v>595</v>
      </c>
      <c r="F2039" s="16" t="s">
        <v>1219</v>
      </c>
      <c r="G2039" s="56">
        <v>0</v>
      </c>
      <c r="H2039" s="56">
        <v>0</v>
      </c>
      <c r="I2039" s="16" t="s">
        <v>1</v>
      </c>
      <c r="J2039" s="16" t="s">
        <v>2191</v>
      </c>
      <c r="K2039" s="134" t="s">
        <v>4586</v>
      </c>
      <c r="L2039" s="9" t="s">
        <v>2198</v>
      </c>
      <c r="M2039" s="21" t="s">
        <v>3654</v>
      </c>
      <c r="N2039" s="21" t="s">
        <v>3780</v>
      </c>
      <c r="O2039"/>
      <c r="P2039" t="str">
        <f t="shared" si="227"/>
        <v>NOT EQUAL</v>
      </c>
      <c r="Q2039"/>
      <c r="R2039"/>
      <c r="S2039" s="151">
        <f t="shared" si="228"/>
        <v>301</v>
      </c>
      <c r="T2039" s="3" t="s">
        <v>4638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2426</v>
      </c>
      <c r="D2040" s="1" t="s">
        <v>1751</v>
      </c>
      <c r="E2040" s="17" t="s">
        <v>595</v>
      </c>
      <c r="F2040" s="16" t="s">
        <v>1220</v>
      </c>
      <c r="G2040" s="56">
        <v>0</v>
      </c>
      <c r="H2040" s="56">
        <v>0</v>
      </c>
      <c r="I2040" s="16" t="s">
        <v>1</v>
      </c>
      <c r="J2040" s="16" t="s">
        <v>2191</v>
      </c>
      <c r="K2040" s="134" t="s">
        <v>4586</v>
      </c>
      <c r="L2040" s="9" t="s">
        <v>2198</v>
      </c>
      <c r="M2040" s="21" t="s">
        <v>3655</v>
      </c>
      <c r="N2040" s="21" t="s">
        <v>3780</v>
      </c>
      <c r="O2040"/>
      <c r="P2040" t="str">
        <f t="shared" si="227"/>
        <v>NOT EQUAL</v>
      </c>
      <c r="Q2040"/>
      <c r="R2040"/>
      <c r="S2040" s="151">
        <f t="shared" si="228"/>
        <v>301</v>
      </c>
      <c r="T2040" s="3" t="s">
        <v>4638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2427</v>
      </c>
      <c r="D2041" s="1" t="s">
        <v>1751</v>
      </c>
      <c r="E2041" s="17" t="s">
        <v>595</v>
      </c>
      <c r="F2041" s="16" t="s">
        <v>1221</v>
      </c>
      <c r="G2041" s="56">
        <v>0</v>
      </c>
      <c r="H2041" s="56">
        <v>0</v>
      </c>
      <c r="I2041" s="16" t="s">
        <v>1</v>
      </c>
      <c r="J2041" s="16" t="s">
        <v>2191</v>
      </c>
      <c r="K2041" s="134" t="s">
        <v>4586</v>
      </c>
      <c r="L2041" s="9" t="s">
        <v>2198</v>
      </c>
      <c r="M2041" s="21" t="s">
        <v>3656</v>
      </c>
      <c r="N2041" s="21" t="s">
        <v>3780</v>
      </c>
      <c r="O2041"/>
      <c r="P2041" t="str">
        <f t="shared" si="227"/>
        <v>NOT EQUAL</v>
      </c>
      <c r="Q2041"/>
      <c r="R2041"/>
      <c r="S2041" s="151">
        <f t="shared" si="228"/>
        <v>301</v>
      </c>
      <c r="T2041" s="3" t="s">
        <v>4638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2428</v>
      </c>
      <c r="D2042" s="1" t="s">
        <v>1751</v>
      </c>
      <c r="E2042" s="17" t="s">
        <v>595</v>
      </c>
      <c r="F2042" s="16" t="s">
        <v>1222</v>
      </c>
      <c r="G2042" s="56">
        <v>0</v>
      </c>
      <c r="H2042" s="56">
        <v>0</v>
      </c>
      <c r="I2042" s="16" t="s">
        <v>1</v>
      </c>
      <c r="J2042" s="16" t="s">
        <v>2191</v>
      </c>
      <c r="K2042" s="134" t="s">
        <v>4586</v>
      </c>
      <c r="L2042" s="9" t="s">
        <v>2198</v>
      </c>
      <c r="M2042" s="21" t="s">
        <v>3657</v>
      </c>
      <c r="N2042" s="21" t="s">
        <v>3780</v>
      </c>
      <c r="O2042"/>
      <c r="P2042" t="str">
        <f t="shared" si="227"/>
        <v>NOT EQUAL</v>
      </c>
      <c r="Q2042"/>
      <c r="R2042"/>
      <c r="S2042" s="151">
        <f t="shared" si="228"/>
        <v>301</v>
      </c>
      <c r="T2042" s="3" t="s">
        <v>4638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2426</v>
      </c>
      <c r="D2043" s="1" t="s">
        <v>1752</v>
      </c>
      <c r="E2043" s="17" t="s">
        <v>595</v>
      </c>
      <c r="F2043" s="16" t="s">
        <v>1223</v>
      </c>
      <c r="G2043" s="56">
        <v>0</v>
      </c>
      <c r="H2043" s="56">
        <v>0</v>
      </c>
      <c r="I2043" s="16" t="s">
        <v>1</v>
      </c>
      <c r="J2043" s="16" t="s">
        <v>2191</v>
      </c>
      <c r="K2043" s="134" t="s">
        <v>4586</v>
      </c>
      <c r="L2043" s="9" t="s">
        <v>2198</v>
      </c>
      <c r="M2043" s="21" t="s">
        <v>3658</v>
      </c>
      <c r="N2043" s="21" t="s">
        <v>3780</v>
      </c>
      <c r="O2043"/>
      <c r="P2043" t="str">
        <f t="shared" si="227"/>
        <v>NOT EQUAL</v>
      </c>
      <c r="Q2043"/>
      <c r="R2043"/>
      <c r="S2043" s="151">
        <f t="shared" si="228"/>
        <v>301</v>
      </c>
      <c r="T2043" s="3" t="s">
        <v>4638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2427</v>
      </c>
      <c r="D2044" s="1" t="s">
        <v>1752</v>
      </c>
      <c r="E2044" s="17" t="s">
        <v>595</v>
      </c>
      <c r="F2044" s="16" t="s">
        <v>1224</v>
      </c>
      <c r="G2044" s="56">
        <v>0</v>
      </c>
      <c r="H2044" s="56">
        <v>0</v>
      </c>
      <c r="I2044" s="16" t="s">
        <v>1</v>
      </c>
      <c r="J2044" s="16" t="s">
        <v>2191</v>
      </c>
      <c r="K2044" s="134" t="s">
        <v>4586</v>
      </c>
      <c r="L2044" s="9" t="s">
        <v>2198</v>
      </c>
      <c r="M2044" s="21" t="s">
        <v>3659</v>
      </c>
      <c r="N2044" s="21" t="s">
        <v>3780</v>
      </c>
      <c r="O2044"/>
      <c r="P2044" t="str">
        <f t="shared" si="227"/>
        <v>NOT EQUAL</v>
      </c>
      <c r="Q2044"/>
      <c r="R2044"/>
      <c r="S2044" s="151">
        <f t="shared" si="228"/>
        <v>301</v>
      </c>
      <c r="T2044" s="3" t="s">
        <v>4638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2428</v>
      </c>
      <c r="D2045" s="1" t="s">
        <v>1752</v>
      </c>
      <c r="E2045" s="17" t="s">
        <v>595</v>
      </c>
      <c r="F2045" s="16" t="s">
        <v>1225</v>
      </c>
      <c r="G2045" s="56">
        <v>0</v>
      </c>
      <c r="H2045" s="56">
        <v>0</v>
      </c>
      <c r="I2045" s="16" t="s">
        <v>1</v>
      </c>
      <c r="J2045" s="16" t="s">
        <v>2191</v>
      </c>
      <c r="K2045" s="134" t="s">
        <v>4586</v>
      </c>
      <c r="L2045" s="9" t="s">
        <v>2198</v>
      </c>
      <c r="M2045" s="21" t="s">
        <v>3660</v>
      </c>
      <c r="N2045" s="21" t="s">
        <v>3780</v>
      </c>
      <c r="O2045"/>
      <c r="P2045" t="str">
        <f t="shared" si="227"/>
        <v>NOT EQUAL</v>
      </c>
      <c r="Q2045"/>
      <c r="R2045"/>
      <c r="S2045" s="151">
        <f t="shared" si="228"/>
        <v>301</v>
      </c>
      <c r="T2045" s="3" t="s">
        <v>4638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2426</v>
      </c>
      <c r="D2046" s="1" t="s">
        <v>1753</v>
      </c>
      <c r="E2046" s="17" t="s">
        <v>595</v>
      </c>
      <c r="F2046" s="16" t="s">
        <v>1226</v>
      </c>
      <c r="G2046" s="56">
        <v>0</v>
      </c>
      <c r="H2046" s="56">
        <v>0</v>
      </c>
      <c r="I2046" s="16" t="s">
        <v>1</v>
      </c>
      <c r="J2046" s="16" t="s">
        <v>2191</v>
      </c>
      <c r="K2046" s="134" t="s">
        <v>4586</v>
      </c>
      <c r="L2046" s="9" t="s">
        <v>2198</v>
      </c>
      <c r="M2046" s="21" t="s">
        <v>3661</v>
      </c>
      <c r="N2046" s="21" t="s">
        <v>3780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301</v>
      </c>
      <c r="T2046" s="3" t="s">
        <v>4638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2427</v>
      </c>
      <c r="D2047" s="1" t="s">
        <v>1753</v>
      </c>
      <c r="E2047" s="17" t="s">
        <v>595</v>
      </c>
      <c r="F2047" s="16" t="s">
        <v>1227</v>
      </c>
      <c r="G2047" s="56">
        <v>0</v>
      </c>
      <c r="H2047" s="56">
        <v>0</v>
      </c>
      <c r="I2047" s="16" t="s">
        <v>1</v>
      </c>
      <c r="J2047" s="16" t="s">
        <v>2191</v>
      </c>
      <c r="K2047" s="134" t="s">
        <v>4586</v>
      </c>
      <c r="L2047" s="9" t="s">
        <v>2198</v>
      </c>
      <c r="M2047" s="21" t="s">
        <v>3662</v>
      </c>
      <c r="N2047" s="21" t="s">
        <v>3780</v>
      </c>
      <c r="O2047"/>
      <c r="P2047" t="str">
        <f t="shared" si="234"/>
        <v>NOT EQUAL</v>
      </c>
      <c r="Q2047"/>
      <c r="R2047"/>
      <c r="S2047" s="151">
        <f t="shared" si="235"/>
        <v>301</v>
      </c>
      <c r="T2047" s="3" t="s">
        <v>4638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2428</v>
      </c>
      <c r="D2048" s="1" t="s">
        <v>1753</v>
      </c>
      <c r="E2048" s="17" t="s">
        <v>595</v>
      </c>
      <c r="F2048" s="16" t="s">
        <v>1228</v>
      </c>
      <c r="G2048" s="56">
        <v>0</v>
      </c>
      <c r="H2048" s="56">
        <v>0</v>
      </c>
      <c r="I2048" s="16" t="s">
        <v>1</v>
      </c>
      <c r="J2048" s="16" t="s">
        <v>2191</v>
      </c>
      <c r="K2048" s="134" t="s">
        <v>4586</v>
      </c>
      <c r="L2048" s="9" t="s">
        <v>2198</v>
      </c>
      <c r="M2048" s="21" t="s">
        <v>3663</v>
      </c>
      <c r="N2048" s="21" t="s">
        <v>3780</v>
      </c>
      <c r="O2048"/>
      <c r="P2048" t="str">
        <f t="shared" si="234"/>
        <v>NOT EQUAL</v>
      </c>
      <c r="Q2048"/>
      <c r="R2048"/>
      <c r="S2048" s="151">
        <f t="shared" si="235"/>
        <v>301</v>
      </c>
      <c r="T2048" s="3" t="s">
        <v>4638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2426</v>
      </c>
      <c r="D2049" s="1" t="s">
        <v>1754</v>
      </c>
      <c r="E2049" s="17" t="s">
        <v>595</v>
      </c>
      <c r="F2049" s="16" t="s">
        <v>1229</v>
      </c>
      <c r="G2049" s="56">
        <v>0</v>
      </c>
      <c r="H2049" s="56">
        <v>0</v>
      </c>
      <c r="I2049" s="16" t="s">
        <v>1</v>
      </c>
      <c r="J2049" s="16" t="s">
        <v>2191</v>
      </c>
      <c r="K2049" s="134" t="s">
        <v>4586</v>
      </c>
      <c r="L2049" s="9" t="s">
        <v>2198</v>
      </c>
      <c r="M2049" s="21" t="s">
        <v>3664</v>
      </c>
      <c r="N2049" s="21" t="s">
        <v>3780</v>
      </c>
      <c r="O2049"/>
      <c r="P2049" t="str">
        <f t="shared" si="234"/>
        <v>NOT EQUAL</v>
      </c>
      <c r="Q2049"/>
      <c r="R2049"/>
      <c r="S2049" s="151">
        <f t="shared" si="235"/>
        <v>301</v>
      </c>
      <c r="T2049" s="3" t="s">
        <v>4638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2427</v>
      </c>
      <c r="D2050" s="1" t="s">
        <v>1754</v>
      </c>
      <c r="E2050" s="17" t="s">
        <v>595</v>
      </c>
      <c r="F2050" s="16" t="s">
        <v>1230</v>
      </c>
      <c r="G2050" s="56">
        <v>0</v>
      </c>
      <c r="H2050" s="56">
        <v>0</v>
      </c>
      <c r="I2050" s="16" t="s">
        <v>1</v>
      </c>
      <c r="J2050" s="16" t="s">
        <v>2191</v>
      </c>
      <c r="K2050" s="134" t="s">
        <v>4586</v>
      </c>
      <c r="L2050" s="9" t="s">
        <v>2198</v>
      </c>
      <c r="M2050" s="21" t="s">
        <v>3665</v>
      </c>
      <c r="N2050" s="21" t="s">
        <v>3780</v>
      </c>
      <c r="O2050"/>
      <c r="P2050" t="str">
        <f t="shared" si="234"/>
        <v>NOT EQUAL</v>
      </c>
      <c r="Q2050"/>
      <c r="R2050"/>
      <c r="S2050" s="151">
        <f t="shared" si="235"/>
        <v>301</v>
      </c>
      <c r="T2050" s="3" t="s">
        <v>4638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2428</v>
      </c>
      <c r="D2051" s="1" t="s">
        <v>1754</v>
      </c>
      <c r="E2051" s="17" t="s">
        <v>595</v>
      </c>
      <c r="F2051" s="16" t="s">
        <v>1231</v>
      </c>
      <c r="G2051" s="56">
        <v>0</v>
      </c>
      <c r="H2051" s="56">
        <v>0</v>
      </c>
      <c r="I2051" s="16" t="s">
        <v>1</v>
      </c>
      <c r="J2051" s="16" t="s">
        <v>2191</v>
      </c>
      <c r="K2051" s="134" t="s">
        <v>4586</v>
      </c>
      <c r="L2051" s="9" t="s">
        <v>2198</v>
      </c>
      <c r="M2051" s="21" t="s">
        <v>3666</v>
      </c>
      <c r="N2051" s="21" t="s">
        <v>3780</v>
      </c>
      <c r="O2051"/>
      <c r="P2051" t="str">
        <f t="shared" si="234"/>
        <v>NOT EQUAL</v>
      </c>
      <c r="Q2051"/>
      <c r="R2051"/>
      <c r="S2051" s="151">
        <f t="shared" si="235"/>
        <v>301</v>
      </c>
      <c r="T2051" s="3" t="s">
        <v>4638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2426</v>
      </c>
      <c r="D2052" s="1" t="s">
        <v>1755</v>
      </c>
      <c r="E2052" s="17" t="s">
        <v>595</v>
      </c>
      <c r="F2052" s="16" t="s">
        <v>1232</v>
      </c>
      <c r="G2052" s="56">
        <v>0</v>
      </c>
      <c r="H2052" s="56">
        <v>0</v>
      </c>
      <c r="I2052" s="16" t="s">
        <v>1</v>
      </c>
      <c r="J2052" s="16" t="s">
        <v>2191</v>
      </c>
      <c r="K2052" s="134" t="s">
        <v>4586</v>
      </c>
      <c r="L2052" s="9" t="s">
        <v>2198</v>
      </c>
      <c r="M2052" s="21" t="s">
        <v>3667</v>
      </c>
      <c r="N2052" s="21" t="s">
        <v>3780</v>
      </c>
      <c r="O2052"/>
      <c r="P2052" t="str">
        <f t="shared" si="234"/>
        <v>NOT EQUAL</v>
      </c>
      <c r="Q2052"/>
      <c r="R2052"/>
      <c r="S2052" s="151">
        <f t="shared" si="235"/>
        <v>301</v>
      </c>
      <c r="T2052" s="3" t="s">
        <v>4638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2427</v>
      </c>
      <c r="D2053" s="1" t="s">
        <v>1755</v>
      </c>
      <c r="E2053" s="17" t="s">
        <v>595</v>
      </c>
      <c r="F2053" s="16" t="s">
        <v>1233</v>
      </c>
      <c r="G2053" s="56">
        <v>0</v>
      </c>
      <c r="H2053" s="56">
        <v>0</v>
      </c>
      <c r="I2053" s="16" t="s">
        <v>1</v>
      </c>
      <c r="J2053" s="16" t="s">
        <v>2191</v>
      </c>
      <c r="K2053" s="134" t="s">
        <v>4586</v>
      </c>
      <c r="L2053" s="9" t="s">
        <v>2198</v>
      </c>
      <c r="M2053" s="21" t="s">
        <v>3668</v>
      </c>
      <c r="N2053" s="21" t="s">
        <v>3780</v>
      </c>
      <c r="O2053"/>
      <c r="P2053" t="str">
        <f t="shared" si="234"/>
        <v>NOT EQUAL</v>
      </c>
      <c r="Q2053"/>
      <c r="R2053"/>
      <c r="S2053" s="151">
        <f t="shared" si="235"/>
        <v>301</v>
      </c>
      <c r="T2053" s="3" t="s">
        <v>4638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2428</v>
      </c>
      <c r="D2054" s="1" t="s">
        <v>1755</v>
      </c>
      <c r="E2054" s="17" t="s">
        <v>595</v>
      </c>
      <c r="F2054" s="16" t="s">
        <v>1234</v>
      </c>
      <c r="G2054" s="56">
        <v>0</v>
      </c>
      <c r="H2054" s="56">
        <v>0</v>
      </c>
      <c r="I2054" s="16" t="s">
        <v>1</v>
      </c>
      <c r="J2054" s="16" t="s">
        <v>2191</v>
      </c>
      <c r="K2054" s="134" t="s">
        <v>4586</v>
      </c>
      <c r="L2054" s="9" t="s">
        <v>2198</v>
      </c>
      <c r="M2054" s="21" t="s">
        <v>3669</v>
      </c>
      <c r="N2054" s="21" t="s">
        <v>3780</v>
      </c>
      <c r="O2054"/>
      <c r="P2054" t="str">
        <f t="shared" si="234"/>
        <v>NOT EQUAL</v>
      </c>
      <c r="Q2054"/>
      <c r="R2054"/>
      <c r="S2054" s="151">
        <f t="shared" si="235"/>
        <v>301</v>
      </c>
      <c r="T2054" s="3" t="s">
        <v>4638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2426</v>
      </c>
      <c r="D2055" s="1" t="s">
        <v>1756</v>
      </c>
      <c r="E2055" s="17" t="s">
        <v>595</v>
      </c>
      <c r="F2055" s="16" t="s">
        <v>1235</v>
      </c>
      <c r="G2055" s="56">
        <v>0</v>
      </c>
      <c r="H2055" s="56">
        <v>0</v>
      </c>
      <c r="I2055" s="16" t="s">
        <v>1</v>
      </c>
      <c r="J2055" s="16" t="s">
        <v>2191</v>
      </c>
      <c r="K2055" s="134" t="s">
        <v>4586</v>
      </c>
      <c r="L2055" s="9" t="s">
        <v>2198</v>
      </c>
      <c r="M2055" s="21" t="s">
        <v>3670</v>
      </c>
      <c r="N2055" s="21" t="s">
        <v>3780</v>
      </c>
      <c r="O2055"/>
      <c r="P2055" t="str">
        <f t="shared" si="234"/>
        <v>NOT EQUAL</v>
      </c>
      <c r="Q2055"/>
      <c r="R2055"/>
      <c r="S2055" s="151">
        <f t="shared" si="235"/>
        <v>301</v>
      </c>
      <c r="T2055" s="3" t="s">
        <v>4638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2427</v>
      </c>
      <c r="D2056" s="1" t="s">
        <v>1756</v>
      </c>
      <c r="E2056" s="17" t="s">
        <v>595</v>
      </c>
      <c r="F2056" s="16" t="s">
        <v>1236</v>
      </c>
      <c r="G2056" s="56">
        <v>0</v>
      </c>
      <c r="H2056" s="56">
        <v>0</v>
      </c>
      <c r="I2056" s="16" t="s">
        <v>1</v>
      </c>
      <c r="J2056" s="16" t="s">
        <v>2191</v>
      </c>
      <c r="K2056" s="134" t="s">
        <v>4586</v>
      </c>
      <c r="L2056" s="9" t="s">
        <v>2198</v>
      </c>
      <c r="M2056" s="21" t="s">
        <v>3671</v>
      </c>
      <c r="N2056" s="21" t="s">
        <v>3780</v>
      </c>
      <c r="O2056"/>
      <c r="P2056" t="str">
        <f t="shared" si="234"/>
        <v>NOT EQUAL</v>
      </c>
      <c r="Q2056"/>
      <c r="R2056"/>
      <c r="S2056" s="151">
        <f t="shared" si="235"/>
        <v>301</v>
      </c>
      <c r="T2056" s="3" t="s">
        <v>4638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2428</v>
      </c>
      <c r="D2057" s="1" t="s">
        <v>1756</v>
      </c>
      <c r="E2057" s="17" t="s">
        <v>595</v>
      </c>
      <c r="F2057" s="16" t="s">
        <v>1237</v>
      </c>
      <c r="G2057" s="56">
        <v>0</v>
      </c>
      <c r="H2057" s="56">
        <v>0</v>
      </c>
      <c r="I2057" s="16" t="s">
        <v>1</v>
      </c>
      <c r="J2057" s="16" t="s">
        <v>2191</v>
      </c>
      <c r="K2057" s="134" t="s">
        <v>4586</v>
      </c>
      <c r="L2057" s="9" t="s">
        <v>2198</v>
      </c>
      <c r="M2057" s="21" t="s">
        <v>3672</v>
      </c>
      <c r="N2057" s="21" t="s">
        <v>3780</v>
      </c>
      <c r="O2057"/>
      <c r="P2057" t="str">
        <f t="shared" si="234"/>
        <v>NOT EQUAL</v>
      </c>
      <c r="Q2057"/>
      <c r="R2057"/>
      <c r="S2057" s="151">
        <f t="shared" si="235"/>
        <v>301</v>
      </c>
      <c r="T2057" s="3" t="s">
        <v>4638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2426</v>
      </c>
      <c r="D2058" s="1" t="s">
        <v>1757</v>
      </c>
      <c r="E2058" s="17" t="s">
        <v>595</v>
      </c>
      <c r="F2058" s="16" t="s">
        <v>1238</v>
      </c>
      <c r="G2058" s="56">
        <v>0</v>
      </c>
      <c r="H2058" s="56">
        <v>0</v>
      </c>
      <c r="I2058" s="16" t="s">
        <v>1</v>
      </c>
      <c r="J2058" s="16" t="s">
        <v>2191</v>
      </c>
      <c r="K2058" s="134" t="s">
        <v>4586</v>
      </c>
      <c r="L2058" s="9" t="s">
        <v>2198</v>
      </c>
      <c r="M2058" s="21" t="s">
        <v>3673</v>
      </c>
      <c r="N2058" s="21" t="s">
        <v>3780</v>
      </c>
      <c r="O2058"/>
      <c r="P2058" t="str">
        <f t="shared" si="234"/>
        <v>NOT EQUAL</v>
      </c>
      <c r="Q2058"/>
      <c r="R2058"/>
      <c r="S2058" s="151">
        <f t="shared" si="235"/>
        <v>301</v>
      </c>
      <c r="T2058" s="3" t="s">
        <v>4638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2427</v>
      </c>
      <c r="D2059" s="1" t="s">
        <v>1757</v>
      </c>
      <c r="E2059" s="17" t="s">
        <v>595</v>
      </c>
      <c r="F2059" s="16" t="s">
        <v>1239</v>
      </c>
      <c r="G2059" s="56">
        <v>0</v>
      </c>
      <c r="H2059" s="56">
        <v>0</v>
      </c>
      <c r="I2059" s="16" t="s">
        <v>1</v>
      </c>
      <c r="J2059" s="16" t="s">
        <v>2191</v>
      </c>
      <c r="K2059" s="134" t="s">
        <v>4586</v>
      </c>
      <c r="L2059" s="9" t="s">
        <v>2198</v>
      </c>
      <c r="M2059" s="21" t="s">
        <v>3674</v>
      </c>
      <c r="N2059" s="21" t="s">
        <v>3780</v>
      </c>
      <c r="O2059"/>
      <c r="P2059" t="str">
        <f t="shared" si="234"/>
        <v>NOT EQUAL</v>
      </c>
      <c r="Q2059"/>
      <c r="R2059"/>
      <c r="S2059" s="151">
        <f t="shared" si="235"/>
        <v>301</v>
      </c>
      <c r="T2059" s="3" t="s">
        <v>4638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2428</v>
      </c>
      <c r="D2060" s="1" t="s">
        <v>1757</v>
      </c>
      <c r="E2060" s="17" t="s">
        <v>595</v>
      </c>
      <c r="F2060" s="16" t="s">
        <v>1240</v>
      </c>
      <c r="G2060" s="56">
        <v>0</v>
      </c>
      <c r="H2060" s="56">
        <v>0</v>
      </c>
      <c r="I2060" s="16" t="s">
        <v>1</v>
      </c>
      <c r="J2060" s="16" t="s">
        <v>2191</v>
      </c>
      <c r="K2060" s="134" t="s">
        <v>4586</v>
      </c>
      <c r="L2060" s="9" t="s">
        <v>2198</v>
      </c>
      <c r="M2060" s="21" t="s">
        <v>3675</v>
      </c>
      <c r="N2060" s="21" t="s">
        <v>3780</v>
      </c>
      <c r="O2060"/>
      <c r="P2060" t="str">
        <f t="shared" si="234"/>
        <v>NOT EQUAL</v>
      </c>
      <c r="Q2060"/>
      <c r="R2060"/>
      <c r="S2060" s="151">
        <f t="shared" si="235"/>
        <v>301</v>
      </c>
      <c r="T2060" s="3" t="s">
        <v>4638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2426</v>
      </c>
      <c r="D2061" s="1" t="s">
        <v>1758</v>
      </c>
      <c r="E2061" s="17" t="s">
        <v>595</v>
      </c>
      <c r="F2061" s="16" t="s">
        <v>1241</v>
      </c>
      <c r="G2061" s="56">
        <v>0</v>
      </c>
      <c r="H2061" s="56">
        <v>0</v>
      </c>
      <c r="I2061" s="16" t="s">
        <v>1</v>
      </c>
      <c r="J2061" s="16" t="s">
        <v>2191</v>
      </c>
      <c r="K2061" s="134" t="s">
        <v>4586</v>
      </c>
      <c r="L2061" s="9" t="s">
        <v>2198</v>
      </c>
      <c r="M2061" s="21" t="s">
        <v>3676</v>
      </c>
      <c r="N2061" s="21" t="s">
        <v>3780</v>
      </c>
      <c r="O2061"/>
      <c r="P2061" t="str">
        <f t="shared" si="234"/>
        <v>NOT EQUAL</v>
      </c>
      <c r="Q2061"/>
      <c r="R2061"/>
      <c r="S2061" s="151">
        <f t="shared" si="235"/>
        <v>301</v>
      </c>
      <c r="T2061" s="3" t="s">
        <v>4638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2427</v>
      </c>
      <c r="D2062" s="1" t="s">
        <v>1758</v>
      </c>
      <c r="E2062" s="17" t="s">
        <v>595</v>
      </c>
      <c r="F2062" s="16" t="s">
        <v>1242</v>
      </c>
      <c r="G2062" s="56">
        <v>0</v>
      </c>
      <c r="H2062" s="56">
        <v>0</v>
      </c>
      <c r="I2062" s="16" t="s">
        <v>1</v>
      </c>
      <c r="J2062" s="16" t="s">
        <v>2191</v>
      </c>
      <c r="K2062" s="134" t="s">
        <v>4586</v>
      </c>
      <c r="L2062" s="9" t="s">
        <v>2198</v>
      </c>
      <c r="M2062" s="21" t="s">
        <v>3677</v>
      </c>
      <c r="N2062" s="21" t="s">
        <v>3780</v>
      </c>
      <c r="O2062"/>
      <c r="P2062" t="str">
        <f t="shared" si="234"/>
        <v>NOT EQUAL</v>
      </c>
      <c r="Q2062"/>
      <c r="R2062"/>
      <c r="S2062" s="151">
        <f t="shared" si="235"/>
        <v>301</v>
      </c>
      <c r="T2062" s="3" t="s">
        <v>4638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2428</v>
      </c>
      <c r="D2063" s="1" t="s">
        <v>1758</v>
      </c>
      <c r="E2063" s="17" t="s">
        <v>595</v>
      </c>
      <c r="F2063" s="16" t="s">
        <v>1243</v>
      </c>
      <c r="G2063" s="56">
        <v>0</v>
      </c>
      <c r="H2063" s="56">
        <v>0</v>
      </c>
      <c r="I2063" s="16" t="s">
        <v>1</v>
      </c>
      <c r="J2063" s="16" t="s">
        <v>2191</v>
      </c>
      <c r="K2063" s="134" t="s">
        <v>4586</v>
      </c>
      <c r="L2063" s="9" t="s">
        <v>2198</v>
      </c>
      <c r="M2063" s="21" t="s">
        <v>3678</v>
      </c>
      <c r="N2063" s="21" t="s">
        <v>3780</v>
      </c>
      <c r="O2063"/>
      <c r="P2063" t="str">
        <f t="shared" si="234"/>
        <v>NOT EQUAL</v>
      </c>
      <c r="Q2063"/>
      <c r="R2063"/>
      <c r="S2063" s="151">
        <f t="shared" si="235"/>
        <v>301</v>
      </c>
      <c r="T2063" s="3" t="s">
        <v>4638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2426</v>
      </c>
      <c r="D2064" s="1" t="s">
        <v>1759</v>
      </c>
      <c r="E2064" s="17" t="s">
        <v>595</v>
      </c>
      <c r="F2064" s="16" t="s">
        <v>1244</v>
      </c>
      <c r="G2064" s="56">
        <v>0</v>
      </c>
      <c r="H2064" s="56">
        <v>0</v>
      </c>
      <c r="I2064" s="16" t="s">
        <v>1</v>
      </c>
      <c r="J2064" s="16" t="s">
        <v>2191</v>
      </c>
      <c r="K2064" s="134" t="s">
        <v>4586</v>
      </c>
      <c r="L2064" s="9" t="s">
        <v>2198</v>
      </c>
      <c r="M2064" s="21" t="s">
        <v>3679</v>
      </c>
      <c r="N2064" s="21" t="s">
        <v>3780</v>
      </c>
      <c r="O2064"/>
      <c r="P2064" t="str">
        <f t="shared" si="234"/>
        <v>NOT EQUAL</v>
      </c>
      <c r="Q2064"/>
      <c r="R2064"/>
      <c r="S2064" s="151">
        <f t="shared" si="235"/>
        <v>301</v>
      </c>
      <c r="T2064" s="3" t="s">
        <v>4638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2427</v>
      </c>
      <c r="D2065" s="1" t="s">
        <v>1759</v>
      </c>
      <c r="E2065" s="17" t="s">
        <v>595</v>
      </c>
      <c r="F2065" s="16" t="s">
        <v>1245</v>
      </c>
      <c r="G2065" s="56">
        <v>0</v>
      </c>
      <c r="H2065" s="56">
        <v>0</v>
      </c>
      <c r="I2065" s="16" t="s">
        <v>1</v>
      </c>
      <c r="J2065" s="16" t="s">
        <v>2191</v>
      </c>
      <c r="K2065" s="134" t="s">
        <v>4586</v>
      </c>
      <c r="L2065" s="9" t="s">
        <v>2198</v>
      </c>
      <c r="M2065" s="21" t="s">
        <v>3680</v>
      </c>
      <c r="N2065" s="21" t="s">
        <v>3780</v>
      </c>
      <c r="O2065"/>
      <c r="P2065" t="str">
        <f t="shared" si="234"/>
        <v>NOT EQUAL</v>
      </c>
      <c r="Q2065"/>
      <c r="R2065"/>
      <c r="S2065" s="151">
        <f t="shared" si="235"/>
        <v>301</v>
      </c>
      <c r="T2065" s="3" t="s">
        <v>4638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2428</v>
      </c>
      <c r="D2066" s="1" t="s">
        <v>1759</v>
      </c>
      <c r="E2066" s="17" t="s">
        <v>595</v>
      </c>
      <c r="F2066" s="16" t="s">
        <v>1246</v>
      </c>
      <c r="G2066" s="56">
        <v>0</v>
      </c>
      <c r="H2066" s="56">
        <v>0</v>
      </c>
      <c r="I2066" s="16" t="s">
        <v>1</v>
      </c>
      <c r="J2066" s="16" t="s">
        <v>2191</v>
      </c>
      <c r="K2066" s="134" t="s">
        <v>4586</v>
      </c>
      <c r="L2066" s="9" t="s">
        <v>2198</v>
      </c>
      <c r="M2066" s="21" t="s">
        <v>3681</v>
      </c>
      <c r="N2066" s="21" t="s">
        <v>3780</v>
      </c>
      <c r="O2066"/>
      <c r="P2066" t="str">
        <f t="shared" si="234"/>
        <v>NOT EQUAL</v>
      </c>
      <c r="Q2066"/>
      <c r="R2066"/>
      <c r="S2066" s="151">
        <f t="shared" si="235"/>
        <v>301</v>
      </c>
      <c r="T2066" s="3" t="s">
        <v>4638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2426</v>
      </c>
      <c r="D2067" s="1" t="s">
        <v>1760</v>
      </c>
      <c r="E2067" s="17" t="s">
        <v>595</v>
      </c>
      <c r="F2067" s="16" t="s">
        <v>1247</v>
      </c>
      <c r="G2067" s="56">
        <v>0</v>
      </c>
      <c r="H2067" s="56">
        <v>0</v>
      </c>
      <c r="I2067" s="16" t="s">
        <v>1</v>
      </c>
      <c r="J2067" s="16" t="s">
        <v>2191</v>
      </c>
      <c r="K2067" s="134" t="s">
        <v>4586</v>
      </c>
      <c r="L2067" s="9" t="s">
        <v>2198</v>
      </c>
      <c r="M2067" s="21" t="s">
        <v>3682</v>
      </c>
      <c r="N2067" s="21" t="s">
        <v>3780</v>
      </c>
      <c r="O2067"/>
      <c r="P2067" t="str">
        <f t="shared" si="234"/>
        <v>NOT EQUAL</v>
      </c>
      <c r="Q2067"/>
      <c r="R2067"/>
      <c r="S2067" s="151">
        <f t="shared" si="235"/>
        <v>301</v>
      </c>
      <c r="T2067" s="3" t="s">
        <v>4638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2427</v>
      </c>
      <c r="D2068" s="1" t="s">
        <v>1760</v>
      </c>
      <c r="E2068" s="17" t="s">
        <v>595</v>
      </c>
      <c r="F2068" s="16" t="s">
        <v>1248</v>
      </c>
      <c r="G2068" s="56">
        <v>0</v>
      </c>
      <c r="H2068" s="56">
        <v>0</v>
      </c>
      <c r="I2068" s="16" t="s">
        <v>1</v>
      </c>
      <c r="J2068" s="16" t="s">
        <v>2191</v>
      </c>
      <c r="K2068" s="134" t="s">
        <v>4586</v>
      </c>
      <c r="L2068" s="9" t="s">
        <v>2198</v>
      </c>
      <c r="M2068" s="21" t="s">
        <v>3683</v>
      </c>
      <c r="N2068" s="21" t="s">
        <v>3780</v>
      </c>
      <c r="O2068"/>
      <c r="P2068" t="str">
        <f t="shared" si="234"/>
        <v>NOT EQUAL</v>
      </c>
      <c r="Q2068"/>
      <c r="R2068"/>
      <c r="S2068" s="151">
        <f t="shared" si="235"/>
        <v>301</v>
      </c>
      <c r="T2068" s="3" t="s">
        <v>4638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2428</v>
      </c>
      <c r="D2069" s="1" t="s">
        <v>1760</v>
      </c>
      <c r="E2069" s="17" t="s">
        <v>595</v>
      </c>
      <c r="F2069" s="16" t="s">
        <v>1249</v>
      </c>
      <c r="G2069" s="56">
        <v>0</v>
      </c>
      <c r="H2069" s="56">
        <v>0</v>
      </c>
      <c r="I2069" s="16" t="s">
        <v>1</v>
      </c>
      <c r="J2069" s="16" t="s">
        <v>2191</v>
      </c>
      <c r="K2069" s="134" t="s">
        <v>4586</v>
      </c>
      <c r="L2069" s="9" t="s">
        <v>2198</v>
      </c>
      <c r="M2069" s="21" t="s">
        <v>3684</v>
      </c>
      <c r="N2069" s="21" t="s">
        <v>3780</v>
      </c>
      <c r="O2069"/>
      <c r="P2069" t="str">
        <f t="shared" si="234"/>
        <v>NOT EQUAL</v>
      </c>
      <c r="Q2069"/>
      <c r="R2069"/>
      <c r="S2069" s="151">
        <f t="shared" si="235"/>
        <v>301</v>
      </c>
      <c r="T2069" s="3" t="s">
        <v>4638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2426</v>
      </c>
      <c r="D2070" s="1" t="s">
        <v>1761</v>
      </c>
      <c r="E2070" s="17" t="s">
        <v>595</v>
      </c>
      <c r="F2070" s="16" t="s">
        <v>1250</v>
      </c>
      <c r="G2070" s="56">
        <v>0</v>
      </c>
      <c r="H2070" s="56">
        <v>0</v>
      </c>
      <c r="I2070" s="16" t="s">
        <v>1</v>
      </c>
      <c r="J2070" s="16" t="s">
        <v>2191</v>
      </c>
      <c r="K2070" s="134" t="s">
        <v>4586</v>
      </c>
      <c r="L2070" s="9" t="s">
        <v>2198</v>
      </c>
      <c r="M2070" s="21" t="s">
        <v>3685</v>
      </c>
      <c r="N2070" s="21" t="s">
        <v>3780</v>
      </c>
      <c r="O2070"/>
      <c r="P2070" t="str">
        <f t="shared" si="234"/>
        <v>NOT EQUAL</v>
      </c>
      <c r="Q2070"/>
      <c r="R2070"/>
      <c r="S2070" s="151">
        <f t="shared" si="235"/>
        <v>301</v>
      </c>
      <c r="T2070" s="3" t="s">
        <v>4638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2427</v>
      </c>
      <c r="D2071" s="1" t="s">
        <v>1761</v>
      </c>
      <c r="E2071" s="17" t="s">
        <v>595</v>
      </c>
      <c r="F2071" s="16" t="s">
        <v>1251</v>
      </c>
      <c r="G2071" s="56">
        <v>0</v>
      </c>
      <c r="H2071" s="56">
        <v>0</v>
      </c>
      <c r="I2071" s="16" t="s">
        <v>1</v>
      </c>
      <c r="J2071" s="16" t="s">
        <v>2191</v>
      </c>
      <c r="K2071" s="134" t="s">
        <v>4586</v>
      </c>
      <c r="L2071" s="9" t="s">
        <v>2198</v>
      </c>
      <c r="M2071" s="21" t="s">
        <v>3686</v>
      </c>
      <c r="N2071" s="21" t="s">
        <v>3780</v>
      </c>
      <c r="O2071"/>
      <c r="P2071" t="str">
        <f t="shared" si="234"/>
        <v>NOT EQUAL</v>
      </c>
      <c r="Q2071"/>
      <c r="R2071"/>
      <c r="S2071" s="151">
        <f t="shared" si="235"/>
        <v>301</v>
      </c>
      <c r="T2071" s="3" t="s">
        <v>4638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2428</v>
      </c>
      <c r="D2072" s="1" t="s">
        <v>1761</v>
      </c>
      <c r="E2072" s="17" t="s">
        <v>595</v>
      </c>
      <c r="F2072" s="16" t="s">
        <v>1252</v>
      </c>
      <c r="G2072" s="56">
        <v>0</v>
      </c>
      <c r="H2072" s="56">
        <v>0</v>
      </c>
      <c r="I2072" s="16" t="s">
        <v>1</v>
      </c>
      <c r="J2072" s="16" t="s">
        <v>2191</v>
      </c>
      <c r="K2072" s="134" t="s">
        <v>4586</v>
      </c>
      <c r="L2072" s="9" t="s">
        <v>2198</v>
      </c>
      <c r="M2072" s="21" t="s">
        <v>3687</v>
      </c>
      <c r="N2072" s="21" t="s">
        <v>3780</v>
      </c>
      <c r="O2072"/>
      <c r="P2072" t="str">
        <f t="shared" si="234"/>
        <v>NOT EQUAL</v>
      </c>
      <c r="Q2072"/>
      <c r="R2072"/>
      <c r="S2072" s="151">
        <f t="shared" si="235"/>
        <v>301</v>
      </c>
      <c r="T2072" s="3" t="s">
        <v>4638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2426</v>
      </c>
      <c r="D2073" s="1" t="s">
        <v>1762</v>
      </c>
      <c r="E2073" s="17" t="s">
        <v>595</v>
      </c>
      <c r="F2073" s="16" t="s">
        <v>1253</v>
      </c>
      <c r="G2073" s="56">
        <v>0</v>
      </c>
      <c r="H2073" s="56">
        <v>0</v>
      </c>
      <c r="I2073" s="16" t="s">
        <v>1</v>
      </c>
      <c r="J2073" s="16" t="s">
        <v>2191</v>
      </c>
      <c r="K2073" s="134" t="s">
        <v>4586</v>
      </c>
      <c r="L2073" s="9" t="s">
        <v>2198</v>
      </c>
      <c r="M2073" s="21" t="s">
        <v>3688</v>
      </c>
      <c r="N2073" s="21" t="s">
        <v>3780</v>
      </c>
      <c r="O2073"/>
      <c r="P2073" t="str">
        <f t="shared" si="234"/>
        <v>NOT EQUAL</v>
      </c>
      <c r="Q2073"/>
      <c r="R2073"/>
      <c r="S2073" s="151">
        <f t="shared" si="235"/>
        <v>301</v>
      </c>
      <c r="T2073" s="3" t="s">
        <v>4638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2427</v>
      </c>
      <c r="D2074" s="1" t="s">
        <v>1762</v>
      </c>
      <c r="E2074" s="17" t="s">
        <v>595</v>
      </c>
      <c r="F2074" s="16" t="s">
        <v>1254</v>
      </c>
      <c r="G2074" s="56">
        <v>0</v>
      </c>
      <c r="H2074" s="56">
        <v>0</v>
      </c>
      <c r="I2074" s="16" t="s">
        <v>1</v>
      </c>
      <c r="J2074" s="16" t="s">
        <v>2191</v>
      </c>
      <c r="K2074" s="134" t="s">
        <v>4586</v>
      </c>
      <c r="L2074" s="9" t="s">
        <v>2198</v>
      </c>
      <c r="M2074" s="21" t="s">
        <v>3689</v>
      </c>
      <c r="N2074" s="21" t="s">
        <v>3780</v>
      </c>
      <c r="O2074"/>
      <c r="P2074" t="str">
        <f t="shared" si="234"/>
        <v>NOT EQUAL</v>
      </c>
      <c r="Q2074"/>
      <c r="R2074"/>
      <c r="S2074" s="151">
        <f t="shared" si="235"/>
        <v>301</v>
      </c>
      <c r="T2074" s="3" t="s">
        <v>4638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2428</v>
      </c>
      <c r="D2075" s="1" t="s">
        <v>1762</v>
      </c>
      <c r="E2075" s="17" t="s">
        <v>595</v>
      </c>
      <c r="F2075" s="16" t="s">
        <v>1255</v>
      </c>
      <c r="G2075" s="56">
        <v>0</v>
      </c>
      <c r="H2075" s="56">
        <v>0</v>
      </c>
      <c r="I2075" s="16" t="s">
        <v>1</v>
      </c>
      <c r="J2075" s="16" t="s">
        <v>2191</v>
      </c>
      <c r="K2075" s="134" t="s">
        <v>4586</v>
      </c>
      <c r="L2075" s="9" t="s">
        <v>2198</v>
      </c>
      <c r="M2075" s="21" t="s">
        <v>3690</v>
      </c>
      <c r="N2075" s="21" t="s">
        <v>3780</v>
      </c>
      <c r="O2075"/>
      <c r="P2075" t="str">
        <f t="shared" si="234"/>
        <v>NOT EQUAL</v>
      </c>
      <c r="Q2075"/>
      <c r="R2075"/>
      <c r="S2075" s="151">
        <f t="shared" si="235"/>
        <v>301</v>
      </c>
      <c r="T2075" s="3" t="s">
        <v>4638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2426</v>
      </c>
      <c r="D2076" s="1" t="s">
        <v>1763</v>
      </c>
      <c r="E2076" s="17" t="s">
        <v>595</v>
      </c>
      <c r="F2076" s="16" t="s">
        <v>1256</v>
      </c>
      <c r="G2076" s="56">
        <v>0</v>
      </c>
      <c r="H2076" s="56">
        <v>0</v>
      </c>
      <c r="I2076" s="16" t="s">
        <v>1</v>
      </c>
      <c r="J2076" s="16" t="s">
        <v>2191</v>
      </c>
      <c r="K2076" s="134" t="s">
        <v>4586</v>
      </c>
      <c r="L2076" s="9" t="s">
        <v>2198</v>
      </c>
      <c r="M2076" s="21" t="s">
        <v>3691</v>
      </c>
      <c r="N2076" s="21" t="s">
        <v>3780</v>
      </c>
      <c r="O2076"/>
      <c r="P2076" t="str">
        <f t="shared" si="234"/>
        <v>NOT EQUAL</v>
      </c>
      <c r="Q2076"/>
      <c r="R2076"/>
      <c r="S2076" s="151">
        <f t="shared" si="235"/>
        <v>301</v>
      </c>
      <c r="T2076" s="3" t="s">
        <v>4638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2427</v>
      </c>
      <c r="D2077" s="1" t="s">
        <v>1763</v>
      </c>
      <c r="E2077" s="17" t="s">
        <v>595</v>
      </c>
      <c r="F2077" s="16" t="s">
        <v>1257</v>
      </c>
      <c r="G2077" s="56">
        <v>0</v>
      </c>
      <c r="H2077" s="56">
        <v>0</v>
      </c>
      <c r="I2077" s="16" t="s">
        <v>1</v>
      </c>
      <c r="J2077" s="16" t="s">
        <v>2191</v>
      </c>
      <c r="K2077" s="134" t="s">
        <v>4586</v>
      </c>
      <c r="L2077" s="9" t="s">
        <v>2198</v>
      </c>
      <c r="M2077" s="21" t="s">
        <v>3692</v>
      </c>
      <c r="N2077" s="21" t="s">
        <v>3780</v>
      </c>
      <c r="O2077"/>
      <c r="P2077" t="str">
        <f t="shared" si="234"/>
        <v>NOT EQUAL</v>
      </c>
      <c r="Q2077"/>
      <c r="R2077"/>
      <c r="S2077" s="151">
        <f t="shared" si="235"/>
        <v>301</v>
      </c>
      <c r="T2077" s="3" t="s">
        <v>4638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2428</v>
      </c>
      <c r="D2078" s="1" t="s">
        <v>1763</v>
      </c>
      <c r="E2078" s="17" t="s">
        <v>595</v>
      </c>
      <c r="F2078" s="16" t="s">
        <v>1258</v>
      </c>
      <c r="G2078" s="56">
        <v>0</v>
      </c>
      <c r="H2078" s="56">
        <v>0</v>
      </c>
      <c r="I2078" s="16" t="s">
        <v>1</v>
      </c>
      <c r="J2078" s="16" t="s">
        <v>2191</v>
      </c>
      <c r="K2078" s="134" t="s">
        <v>4586</v>
      </c>
      <c r="L2078" s="9" t="s">
        <v>2198</v>
      </c>
      <c r="M2078" s="21" t="s">
        <v>3693</v>
      </c>
      <c r="N2078" s="21" t="s">
        <v>3780</v>
      </c>
      <c r="O2078"/>
      <c r="P2078" t="str">
        <f t="shared" si="234"/>
        <v>NOT EQUAL</v>
      </c>
      <c r="Q2078"/>
      <c r="R2078"/>
      <c r="S2078" s="151">
        <f t="shared" si="235"/>
        <v>301</v>
      </c>
      <c r="T2078" s="3" t="s">
        <v>4638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2426</v>
      </c>
      <c r="D2079" s="1" t="s">
        <v>1764</v>
      </c>
      <c r="E2079" s="17" t="s">
        <v>595</v>
      </c>
      <c r="F2079" s="16" t="s">
        <v>1259</v>
      </c>
      <c r="G2079" s="56">
        <v>0</v>
      </c>
      <c r="H2079" s="56">
        <v>0</v>
      </c>
      <c r="I2079" s="16" t="s">
        <v>1</v>
      </c>
      <c r="J2079" s="16" t="s">
        <v>2191</v>
      </c>
      <c r="K2079" s="134" t="s">
        <v>4586</v>
      </c>
      <c r="L2079" s="9" t="s">
        <v>2198</v>
      </c>
      <c r="M2079" s="21" t="s">
        <v>3694</v>
      </c>
      <c r="N2079" s="21" t="s">
        <v>3780</v>
      </c>
      <c r="O2079"/>
      <c r="P2079" t="str">
        <f t="shared" si="234"/>
        <v>NOT EQUAL</v>
      </c>
      <c r="Q2079"/>
      <c r="R2079"/>
      <c r="S2079" s="151">
        <f t="shared" si="235"/>
        <v>301</v>
      </c>
      <c r="T2079" s="3" t="s">
        <v>4638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2427</v>
      </c>
      <c r="D2080" s="1" t="s">
        <v>1764</v>
      </c>
      <c r="E2080" s="17" t="s">
        <v>595</v>
      </c>
      <c r="F2080" s="16" t="s">
        <v>1260</v>
      </c>
      <c r="G2080" s="56">
        <v>0</v>
      </c>
      <c r="H2080" s="56">
        <v>0</v>
      </c>
      <c r="I2080" s="16" t="s">
        <v>1</v>
      </c>
      <c r="J2080" s="16" t="s">
        <v>2191</v>
      </c>
      <c r="K2080" s="134" t="s">
        <v>4586</v>
      </c>
      <c r="L2080" s="9" t="s">
        <v>2198</v>
      </c>
      <c r="M2080" s="21" t="s">
        <v>3695</v>
      </c>
      <c r="N2080" s="21" t="s">
        <v>3780</v>
      </c>
      <c r="O2080"/>
      <c r="P2080" t="str">
        <f t="shared" si="234"/>
        <v>NOT EQUAL</v>
      </c>
      <c r="Q2080"/>
      <c r="R2080"/>
      <c r="S2080" s="151">
        <f t="shared" si="235"/>
        <v>301</v>
      </c>
      <c r="T2080" s="3" t="s">
        <v>4638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2428</v>
      </c>
      <c r="D2081" s="1" t="s">
        <v>1764</v>
      </c>
      <c r="E2081" s="17" t="s">
        <v>595</v>
      </c>
      <c r="F2081" s="16" t="s">
        <v>1261</v>
      </c>
      <c r="G2081" s="56">
        <v>0</v>
      </c>
      <c r="H2081" s="56">
        <v>0</v>
      </c>
      <c r="I2081" s="16" t="s">
        <v>1</v>
      </c>
      <c r="J2081" s="16" t="s">
        <v>2191</v>
      </c>
      <c r="K2081" s="134" t="s">
        <v>4586</v>
      </c>
      <c r="L2081" s="9" t="s">
        <v>2198</v>
      </c>
      <c r="M2081" s="21" t="s">
        <v>3696</v>
      </c>
      <c r="N2081" s="21" t="s">
        <v>3780</v>
      </c>
      <c r="O2081"/>
      <c r="P2081" t="str">
        <f t="shared" si="234"/>
        <v>NOT EQUAL</v>
      </c>
      <c r="Q2081"/>
      <c r="R2081"/>
      <c r="S2081" s="151">
        <f t="shared" si="235"/>
        <v>301</v>
      </c>
      <c r="T2081" s="3" t="s">
        <v>4638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2426</v>
      </c>
      <c r="D2082" s="1" t="s">
        <v>1765</v>
      </c>
      <c r="E2082" s="17" t="s">
        <v>595</v>
      </c>
      <c r="F2082" s="16" t="s">
        <v>1262</v>
      </c>
      <c r="G2082" s="56">
        <v>0</v>
      </c>
      <c r="H2082" s="56">
        <v>0</v>
      </c>
      <c r="I2082" s="16" t="s">
        <v>1</v>
      </c>
      <c r="J2082" s="16" t="s">
        <v>2191</v>
      </c>
      <c r="K2082" s="134" t="s">
        <v>4586</v>
      </c>
      <c r="L2082" s="9" t="s">
        <v>2198</v>
      </c>
      <c r="M2082" s="21" t="s">
        <v>3697</v>
      </c>
      <c r="N2082" s="21" t="s">
        <v>3780</v>
      </c>
      <c r="O2082"/>
      <c r="P2082" t="str">
        <f t="shared" si="234"/>
        <v>NOT EQUAL</v>
      </c>
      <c r="Q2082"/>
      <c r="R2082"/>
      <c r="S2082" s="151">
        <f t="shared" si="235"/>
        <v>301</v>
      </c>
      <c r="T2082" s="3" t="s">
        <v>4638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2427</v>
      </c>
      <c r="D2083" s="1" t="s">
        <v>1765</v>
      </c>
      <c r="E2083" s="17" t="s">
        <v>595</v>
      </c>
      <c r="F2083" s="16" t="s">
        <v>1263</v>
      </c>
      <c r="G2083" s="56">
        <v>0</v>
      </c>
      <c r="H2083" s="56">
        <v>0</v>
      </c>
      <c r="I2083" s="16" t="s">
        <v>1</v>
      </c>
      <c r="J2083" s="16" t="s">
        <v>2191</v>
      </c>
      <c r="K2083" s="134" t="s">
        <v>4586</v>
      </c>
      <c r="L2083" s="9" t="s">
        <v>2198</v>
      </c>
      <c r="M2083" s="21" t="s">
        <v>3698</v>
      </c>
      <c r="N2083" s="21" t="s">
        <v>3780</v>
      </c>
      <c r="O2083"/>
      <c r="P2083" t="str">
        <f t="shared" si="234"/>
        <v>NOT EQUAL</v>
      </c>
      <c r="Q2083"/>
      <c r="R2083"/>
      <c r="S2083" s="151">
        <f t="shared" si="235"/>
        <v>301</v>
      </c>
      <c r="T2083" s="3" t="s">
        <v>4638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2428</v>
      </c>
      <c r="D2084" s="1" t="s">
        <v>1765</v>
      </c>
      <c r="E2084" s="17" t="s">
        <v>595</v>
      </c>
      <c r="F2084" s="16" t="s">
        <v>1264</v>
      </c>
      <c r="G2084" s="56">
        <v>0</v>
      </c>
      <c r="H2084" s="56">
        <v>0</v>
      </c>
      <c r="I2084" s="16" t="s">
        <v>1</v>
      </c>
      <c r="J2084" s="16" t="s">
        <v>2191</v>
      </c>
      <c r="K2084" s="134" t="s">
        <v>4586</v>
      </c>
      <c r="L2084" s="9" t="s">
        <v>2198</v>
      </c>
      <c r="M2084" s="21" t="s">
        <v>3699</v>
      </c>
      <c r="N2084" s="21" t="s">
        <v>3780</v>
      </c>
      <c r="O2084"/>
      <c r="P2084" t="str">
        <f t="shared" si="234"/>
        <v>NOT EQUAL</v>
      </c>
      <c r="Q2084"/>
      <c r="R2084"/>
      <c r="S2084" s="151">
        <f t="shared" si="235"/>
        <v>301</v>
      </c>
      <c r="T2084" s="3" t="s">
        <v>4638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2426</v>
      </c>
      <c r="D2085" s="1" t="s">
        <v>1766</v>
      </c>
      <c r="E2085" s="17" t="s">
        <v>595</v>
      </c>
      <c r="F2085" s="16" t="s">
        <v>1265</v>
      </c>
      <c r="G2085" s="56">
        <v>0</v>
      </c>
      <c r="H2085" s="56">
        <v>0</v>
      </c>
      <c r="I2085" s="16" t="s">
        <v>1</v>
      </c>
      <c r="J2085" s="16" t="s">
        <v>2191</v>
      </c>
      <c r="K2085" s="134" t="s">
        <v>4586</v>
      </c>
      <c r="L2085" s="9" t="s">
        <v>2198</v>
      </c>
      <c r="M2085" s="21" t="s">
        <v>3700</v>
      </c>
      <c r="N2085" s="21" t="s">
        <v>3780</v>
      </c>
      <c r="O2085"/>
      <c r="P2085" t="str">
        <f t="shared" si="234"/>
        <v>NOT EQUAL</v>
      </c>
      <c r="Q2085"/>
      <c r="R2085"/>
      <c r="S2085" s="151">
        <f t="shared" si="235"/>
        <v>301</v>
      </c>
      <c r="T2085" s="3" t="s">
        <v>4638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2427</v>
      </c>
      <c r="D2086" s="1" t="s">
        <v>1766</v>
      </c>
      <c r="E2086" s="17" t="s">
        <v>595</v>
      </c>
      <c r="F2086" s="16" t="s">
        <v>1266</v>
      </c>
      <c r="G2086" s="56">
        <v>0</v>
      </c>
      <c r="H2086" s="56">
        <v>0</v>
      </c>
      <c r="I2086" s="16" t="s">
        <v>1</v>
      </c>
      <c r="J2086" s="16" t="s">
        <v>2191</v>
      </c>
      <c r="K2086" s="134" t="s">
        <v>4586</v>
      </c>
      <c r="L2086" s="9" t="s">
        <v>2198</v>
      </c>
      <c r="M2086" s="21" t="s">
        <v>3701</v>
      </c>
      <c r="N2086" s="21" t="s">
        <v>3780</v>
      </c>
      <c r="O2086"/>
      <c r="P2086" t="str">
        <f t="shared" si="234"/>
        <v>NOT EQUAL</v>
      </c>
      <c r="Q2086"/>
      <c r="R2086"/>
      <c r="S2086" s="151">
        <f t="shared" si="235"/>
        <v>301</v>
      </c>
      <c r="T2086" s="3" t="s">
        <v>4638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2428</v>
      </c>
      <c r="D2087" s="1" t="s">
        <v>1766</v>
      </c>
      <c r="E2087" s="17" t="s">
        <v>595</v>
      </c>
      <c r="F2087" s="16" t="s">
        <v>1267</v>
      </c>
      <c r="G2087" s="56">
        <v>0</v>
      </c>
      <c r="H2087" s="56">
        <v>0</v>
      </c>
      <c r="I2087" s="16" t="s">
        <v>1</v>
      </c>
      <c r="J2087" s="16" t="s">
        <v>2191</v>
      </c>
      <c r="K2087" s="134" t="s">
        <v>4586</v>
      </c>
      <c r="L2087" s="9" t="s">
        <v>2198</v>
      </c>
      <c r="M2087" s="21" t="s">
        <v>3702</v>
      </c>
      <c r="N2087" s="21" t="s">
        <v>3780</v>
      </c>
      <c r="O2087"/>
      <c r="P2087" t="str">
        <f t="shared" si="234"/>
        <v>NOT EQUAL</v>
      </c>
      <c r="Q2087"/>
      <c r="R2087"/>
      <c r="S2087" s="151">
        <f t="shared" si="235"/>
        <v>301</v>
      </c>
      <c r="T2087" s="3" t="s">
        <v>4638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2426</v>
      </c>
      <c r="D2088" s="1" t="s">
        <v>1767</v>
      </c>
      <c r="E2088" s="17" t="s">
        <v>595</v>
      </c>
      <c r="F2088" s="16" t="s">
        <v>1268</v>
      </c>
      <c r="G2088" s="56">
        <v>0</v>
      </c>
      <c r="H2088" s="56">
        <v>0</v>
      </c>
      <c r="I2088" s="16" t="s">
        <v>1</v>
      </c>
      <c r="J2088" s="16" t="s">
        <v>2191</v>
      </c>
      <c r="K2088" s="134" t="s">
        <v>4586</v>
      </c>
      <c r="L2088" s="9" t="s">
        <v>2198</v>
      </c>
      <c r="M2088" s="21" t="s">
        <v>3703</v>
      </c>
      <c r="N2088" s="21" t="s">
        <v>3780</v>
      </c>
      <c r="O2088"/>
      <c r="P2088" t="str">
        <f t="shared" si="234"/>
        <v>NOT EQUAL</v>
      </c>
      <c r="Q2088"/>
      <c r="R2088"/>
      <c r="S2088" s="151">
        <f t="shared" si="235"/>
        <v>301</v>
      </c>
      <c r="T2088" s="3" t="s">
        <v>4638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2427</v>
      </c>
      <c r="D2089" s="1" t="s">
        <v>1767</v>
      </c>
      <c r="E2089" s="17" t="s">
        <v>595</v>
      </c>
      <c r="F2089" s="16" t="s">
        <v>1269</v>
      </c>
      <c r="G2089" s="56">
        <v>0</v>
      </c>
      <c r="H2089" s="56">
        <v>0</v>
      </c>
      <c r="I2089" s="16" t="s">
        <v>1</v>
      </c>
      <c r="J2089" s="16" t="s">
        <v>2191</v>
      </c>
      <c r="K2089" s="134" t="s">
        <v>4586</v>
      </c>
      <c r="L2089" s="9" t="s">
        <v>2198</v>
      </c>
      <c r="M2089" s="21" t="s">
        <v>3704</v>
      </c>
      <c r="N2089" s="21" t="s">
        <v>3780</v>
      </c>
      <c r="O2089"/>
      <c r="P2089" t="str">
        <f t="shared" si="234"/>
        <v>NOT EQUAL</v>
      </c>
      <c r="Q2089"/>
      <c r="R2089"/>
      <c r="S2089" s="151">
        <f t="shared" si="235"/>
        <v>301</v>
      </c>
      <c r="T2089" s="3" t="s">
        <v>4638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2428</v>
      </c>
      <c r="D2090" s="1" t="s">
        <v>1767</v>
      </c>
      <c r="E2090" s="17" t="s">
        <v>595</v>
      </c>
      <c r="F2090" s="16" t="s">
        <v>1270</v>
      </c>
      <c r="G2090" s="56">
        <v>0</v>
      </c>
      <c r="H2090" s="56">
        <v>0</v>
      </c>
      <c r="I2090" s="16" t="s">
        <v>1</v>
      </c>
      <c r="J2090" s="16" t="s">
        <v>2191</v>
      </c>
      <c r="K2090" s="134" t="s">
        <v>4586</v>
      </c>
      <c r="L2090" s="9" t="s">
        <v>2198</v>
      </c>
      <c r="M2090" s="21" t="s">
        <v>3705</v>
      </c>
      <c r="N2090" s="21" t="s">
        <v>3780</v>
      </c>
      <c r="O2090"/>
      <c r="P2090" t="str">
        <f t="shared" si="234"/>
        <v>NOT EQUAL</v>
      </c>
      <c r="Q2090"/>
      <c r="R2090"/>
      <c r="S2090" s="151">
        <f t="shared" si="235"/>
        <v>301</v>
      </c>
      <c r="T2090" s="3" t="s">
        <v>4638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2426</v>
      </c>
      <c r="D2091" s="1" t="s">
        <v>1768</v>
      </c>
      <c r="E2091" s="17" t="s">
        <v>595</v>
      </c>
      <c r="F2091" s="16" t="s">
        <v>1271</v>
      </c>
      <c r="G2091" s="56">
        <v>0</v>
      </c>
      <c r="H2091" s="56">
        <v>0</v>
      </c>
      <c r="I2091" s="16" t="s">
        <v>1</v>
      </c>
      <c r="J2091" s="16" t="s">
        <v>2191</v>
      </c>
      <c r="K2091" s="134" t="s">
        <v>4586</v>
      </c>
      <c r="L2091" s="9" t="s">
        <v>2198</v>
      </c>
      <c r="M2091" s="21" t="s">
        <v>3706</v>
      </c>
      <c r="N2091" s="21" t="s">
        <v>3780</v>
      </c>
      <c r="O2091"/>
      <c r="P2091" t="str">
        <f t="shared" si="234"/>
        <v>NOT EQUAL</v>
      </c>
      <c r="Q2091"/>
      <c r="R2091"/>
      <c r="S2091" s="151">
        <f t="shared" si="235"/>
        <v>301</v>
      </c>
      <c r="T2091" s="3" t="s">
        <v>4638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2427</v>
      </c>
      <c r="D2092" s="1" t="s">
        <v>1768</v>
      </c>
      <c r="E2092" s="17" t="s">
        <v>595</v>
      </c>
      <c r="F2092" s="16" t="s">
        <v>1272</v>
      </c>
      <c r="G2092" s="56">
        <v>0</v>
      </c>
      <c r="H2092" s="56">
        <v>0</v>
      </c>
      <c r="I2092" s="16" t="s">
        <v>1</v>
      </c>
      <c r="J2092" s="16" t="s">
        <v>2191</v>
      </c>
      <c r="K2092" s="134" t="s">
        <v>4586</v>
      </c>
      <c r="L2092" s="9" t="s">
        <v>2198</v>
      </c>
      <c r="M2092" s="21" t="s">
        <v>3707</v>
      </c>
      <c r="N2092" s="21" t="s">
        <v>3780</v>
      </c>
      <c r="O2092"/>
      <c r="P2092" t="str">
        <f t="shared" si="234"/>
        <v>NOT EQUAL</v>
      </c>
      <c r="Q2092"/>
      <c r="R2092"/>
      <c r="S2092" s="151">
        <f t="shared" si="235"/>
        <v>301</v>
      </c>
      <c r="T2092" s="3" t="s">
        <v>4638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2428</v>
      </c>
      <c r="D2093" s="1" t="s">
        <v>1768</v>
      </c>
      <c r="E2093" s="17" t="s">
        <v>595</v>
      </c>
      <c r="F2093" s="16" t="s">
        <v>1273</v>
      </c>
      <c r="G2093" s="56">
        <v>0</v>
      </c>
      <c r="H2093" s="56">
        <v>0</v>
      </c>
      <c r="I2093" s="16" t="s">
        <v>1</v>
      </c>
      <c r="J2093" s="16" t="s">
        <v>2191</v>
      </c>
      <c r="K2093" s="134" t="s">
        <v>4586</v>
      </c>
      <c r="L2093" s="9" t="s">
        <v>2198</v>
      </c>
      <c r="M2093" s="21" t="s">
        <v>3708</v>
      </c>
      <c r="N2093" s="21" t="s">
        <v>3780</v>
      </c>
      <c r="O2093"/>
      <c r="P2093" t="str">
        <f t="shared" si="234"/>
        <v>NOT EQUAL</v>
      </c>
      <c r="Q2093"/>
      <c r="R2093"/>
      <c r="S2093" s="151">
        <f t="shared" si="235"/>
        <v>301</v>
      </c>
      <c r="T2093" s="3" t="s">
        <v>4638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2426</v>
      </c>
      <c r="D2094" s="1" t="s">
        <v>1769</v>
      </c>
      <c r="E2094" s="17" t="s">
        <v>595</v>
      </c>
      <c r="F2094" s="16" t="s">
        <v>1274</v>
      </c>
      <c r="G2094" s="56">
        <v>0</v>
      </c>
      <c r="H2094" s="56">
        <v>0</v>
      </c>
      <c r="I2094" s="16" t="s">
        <v>1</v>
      </c>
      <c r="J2094" s="16" t="s">
        <v>2191</v>
      </c>
      <c r="K2094" s="134" t="s">
        <v>4586</v>
      </c>
      <c r="L2094" s="9" t="s">
        <v>2198</v>
      </c>
      <c r="M2094" s="21" t="s">
        <v>3709</v>
      </c>
      <c r="N2094" s="21" t="s">
        <v>3780</v>
      </c>
      <c r="O2094"/>
      <c r="P2094" t="str">
        <f t="shared" si="234"/>
        <v>NOT EQUAL</v>
      </c>
      <c r="Q2094"/>
      <c r="R2094"/>
      <c r="S2094" s="151">
        <f t="shared" si="235"/>
        <v>301</v>
      </c>
      <c r="T2094" s="3" t="s">
        <v>4638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2427</v>
      </c>
      <c r="D2095" s="1" t="s">
        <v>1769</v>
      </c>
      <c r="E2095" s="17" t="s">
        <v>595</v>
      </c>
      <c r="F2095" s="16" t="s">
        <v>1275</v>
      </c>
      <c r="G2095" s="56">
        <v>0</v>
      </c>
      <c r="H2095" s="56">
        <v>0</v>
      </c>
      <c r="I2095" s="16" t="s">
        <v>1</v>
      </c>
      <c r="J2095" s="16" t="s">
        <v>2191</v>
      </c>
      <c r="K2095" s="134" t="s">
        <v>4586</v>
      </c>
      <c r="L2095" s="9" t="s">
        <v>2198</v>
      </c>
      <c r="M2095" s="21" t="s">
        <v>3710</v>
      </c>
      <c r="N2095" s="21" t="s">
        <v>3780</v>
      </c>
      <c r="O2095"/>
      <c r="P2095" t="str">
        <f t="shared" si="234"/>
        <v>NOT EQUAL</v>
      </c>
      <c r="Q2095"/>
      <c r="R2095"/>
      <c r="S2095" s="151">
        <f t="shared" si="235"/>
        <v>301</v>
      </c>
      <c r="T2095" s="3" t="s">
        <v>4638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2428</v>
      </c>
      <c r="D2096" s="1" t="s">
        <v>1769</v>
      </c>
      <c r="E2096" s="17" t="s">
        <v>595</v>
      </c>
      <c r="F2096" s="16" t="s">
        <v>1276</v>
      </c>
      <c r="G2096" s="56">
        <v>0</v>
      </c>
      <c r="H2096" s="56">
        <v>0</v>
      </c>
      <c r="I2096" s="16" t="s">
        <v>1</v>
      </c>
      <c r="J2096" s="16" t="s">
        <v>2191</v>
      </c>
      <c r="K2096" s="134" t="s">
        <v>4586</v>
      </c>
      <c r="L2096" s="9" t="s">
        <v>2198</v>
      </c>
      <c r="M2096" s="21" t="s">
        <v>3711</v>
      </c>
      <c r="N2096" s="21" t="s">
        <v>3780</v>
      </c>
      <c r="O2096"/>
      <c r="P2096" t="str">
        <f t="shared" si="234"/>
        <v>NOT EQUAL</v>
      </c>
      <c r="Q2096"/>
      <c r="R2096"/>
      <c r="S2096" s="151">
        <f t="shared" si="235"/>
        <v>301</v>
      </c>
      <c r="T2096" s="3" t="s">
        <v>4638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2426</v>
      </c>
      <c r="D2097" s="1" t="s">
        <v>1770</v>
      </c>
      <c r="E2097" s="17" t="s">
        <v>595</v>
      </c>
      <c r="F2097" s="16" t="s">
        <v>1277</v>
      </c>
      <c r="G2097" s="56">
        <v>0</v>
      </c>
      <c r="H2097" s="56">
        <v>0</v>
      </c>
      <c r="I2097" s="16" t="s">
        <v>1</v>
      </c>
      <c r="J2097" s="16" t="s">
        <v>2191</v>
      </c>
      <c r="K2097" s="134" t="s">
        <v>4586</v>
      </c>
      <c r="L2097" s="9" t="s">
        <v>2198</v>
      </c>
      <c r="M2097" s="21" t="s">
        <v>3712</v>
      </c>
      <c r="N2097" s="21" t="s">
        <v>3780</v>
      </c>
      <c r="O2097"/>
      <c r="P2097" t="str">
        <f t="shared" si="234"/>
        <v>NOT EQUAL</v>
      </c>
      <c r="Q2097"/>
      <c r="R2097"/>
      <c r="S2097" s="151">
        <f t="shared" si="235"/>
        <v>301</v>
      </c>
      <c r="T2097" s="3" t="s">
        <v>4638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2427</v>
      </c>
      <c r="D2098" s="1" t="s">
        <v>1770</v>
      </c>
      <c r="E2098" s="17" t="s">
        <v>595</v>
      </c>
      <c r="F2098" s="16" t="s">
        <v>1278</v>
      </c>
      <c r="G2098" s="56">
        <v>0</v>
      </c>
      <c r="H2098" s="56">
        <v>0</v>
      </c>
      <c r="I2098" s="16" t="s">
        <v>1</v>
      </c>
      <c r="J2098" s="16" t="s">
        <v>2191</v>
      </c>
      <c r="K2098" s="134" t="s">
        <v>4586</v>
      </c>
      <c r="L2098" s="9" t="s">
        <v>2198</v>
      </c>
      <c r="M2098" s="21" t="s">
        <v>3713</v>
      </c>
      <c r="N2098" s="21" t="s">
        <v>3780</v>
      </c>
      <c r="O2098"/>
      <c r="P2098" t="str">
        <f t="shared" si="234"/>
        <v>NOT EQUAL</v>
      </c>
      <c r="Q2098"/>
      <c r="R2098"/>
      <c r="S2098" s="151">
        <f t="shared" si="235"/>
        <v>301</v>
      </c>
      <c r="T2098" s="3" t="s">
        <v>4638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2428</v>
      </c>
      <c r="D2099" s="1" t="s">
        <v>1770</v>
      </c>
      <c r="E2099" s="17" t="s">
        <v>595</v>
      </c>
      <c r="F2099" s="16" t="s">
        <v>1279</v>
      </c>
      <c r="G2099" s="56">
        <v>0</v>
      </c>
      <c r="H2099" s="56">
        <v>0</v>
      </c>
      <c r="I2099" s="16" t="s">
        <v>1</v>
      </c>
      <c r="J2099" s="16" t="s">
        <v>2191</v>
      </c>
      <c r="K2099" s="134" t="s">
        <v>4586</v>
      </c>
      <c r="L2099" s="9" t="s">
        <v>2198</v>
      </c>
      <c r="M2099" s="21" t="s">
        <v>3714</v>
      </c>
      <c r="N2099" s="21" t="s">
        <v>3780</v>
      </c>
      <c r="O2099"/>
      <c r="P2099" t="str">
        <f t="shared" si="234"/>
        <v>NOT EQUAL</v>
      </c>
      <c r="Q2099"/>
      <c r="R2099"/>
      <c r="S2099" s="151">
        <f t="shared" si="235"/>
        <v>301</v>
      </c>
      <c r="T2099" s="3" t="s">
        <v>4638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2426</v>
      </c>
      <c r="D2100" s="1" t="s">
        <v>1771</v>
      </c>
      <c r="E2100" s="17" t="s">
        <v>595</v>
      </c>
      <c r="F2100" s="16" t="s">
        <v>1280</v>
      </c>
      <c r="G2100" s="56">
        <v>0</v>
      </c>
      <c r="H2100" s="56">
        <v>0</v>
      </c>
      <c r="I2100" s="16" t="s">
        <v>1</v>
      </c>
      <c r="J2100" s="16" t="s">
        <v>2191</v>
      </c>
      <c r="K2100" s="134" t="s">
        <v>4586</v>
      </c>
      <c r="L2100" s="9" t="s">
        <v>2198</v>
      </c>
      <c r="M2100" s="21" t="s">
        <v>3715</v>
      </c>
      <c r="N2100" s="21" t="s">
        <v>3780</v>
      </c>
      <c r="O2100"/>
      <c r="P2100" t="str">
        <f t="shared" si="234"/>
        <v>NOT EQUAL</v>
      </c>
      <c r="Q2100"/>
      <c r="R2100"/>
      <c r="S2100" s="151">
        <f t="shared" si="235"/>
        <v>301</v>
      </c>
      <c r="T2100" s="3" t="s">
        <v>4638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2427</v>
      </c>
      <c r="D2101" s="1" t="s">
        <v>1771</v>
      </c>
      <c r="E2101" s="17" t="s">
        <v>595</v>
      </c>
      <c r="F2101" s="16" t="s">
        <v>1281</v>
      </c>
      <c r="G2101" s="56">
        <v>0</v>
      </c>
      <c r="H2101" s="56">
        <v>0</v>
      </c>
      <c r="I2101" s="16" t="s">
        <v>1</v>
      </c>
      <c r="J2101" s="16" t="s">
        <v>2191</v>
      </c>
      <c r="K2101" s="134" t="s">
        <v>4586</v>
      </c>
      <c r="L2101" s="9" t="s">
        <v>2198</v>
      </c>
      <c r="M2101" s="21" t="s">
        <v>3716</v>
      </c>
      <c r="N2101" s="21" t="s">
        <v>3780</v>
      </c>
      <c r="O2101"/>
      <c r="P2101" t="str">
        <f t="shared" si="234"/>
        <v>NOT EQUAL</v>
      </c>
      <c r="Q2101"/>
      <c r="R2101"/>
      <c r="S2101" s="151">
        <f t="shared" si="235"/>
        <v>301</v>
      </c>
      <c r="T2101" s="3" t="s">
        <v>4638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2428</v>
      </c>
      <c r="D2102" s="1" t="s">
        <v>1771</v>
      </c>
      <c r="E2102" s="17" t="s">
        <v>595</v>
      </c>
      <c r="F2102" s="16" t="s">
        <v>1282</v>
      </c>
      <c r="G2102" s="56">
        <v>0</v>
      </c>
      <c r="H2102" s="56">
        <v>0</v>
      </c>
      <c r="I2102" s="16" t="s">
        <v>1</v>
      </c>
      <c r="J2102" s="16" t="s">
        <v>2191</v>
      </c>
      <c r="K2102" s="134" t="s">
        <v>4586</v>
      </c>
      <c r="L2102" s="9" t="s">
        <v>2198</v>
      </c>
      <c r="M2102" s="21" t="s">
        <v>3717</v>
      </c>
      <c r="N2102" s="21" t="s">
        <v>3780</v>
      </c>
      <c r="O2102"/>
      <c r="P2102" t="str">
        <f t="shared" si="234"/>
        <v>NOT EQUAL</v>
      </c>
      <c r="Q2102"/>
      <c r="R2102"/>
      <c r="S2102" s="151">
        <f t="shared" si="235"/>
        <v>301</v>
      </c>
      <c r="T2102" s="3" t="s">
        <v>4638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2426</v>
      </c>
      <c r="D2103" s="1" t="s">
        <v>1772</v>
      </c>
      <c r="E2103" s="17" t="s">
        <v>595</v>
      </c>
      <c r="F2103" s="16" t="s">
        <v>1283</v>
      </c>
      <c r="G2103" s="56">
        <v>0</v>
      </c>
      <c r="H2103" s="56">
        <v>0</v>
      </c>
      <c r="I2103" s="16" t="s">
        <v>1</v>
      </c>
      <c r="J2103" s="16" t="s">
        <v>2191</v>
      </c>
      <c r="K2103" s="134" t="s">
        <v>4586</v>
      </c>
      <c r="L2103" s="9" t="s">
        <v>2198</v>
      </c>
      <c r="M2103" s="21" t="s">
        <v>3718</v>
      </c>
      <c r="N2103" s="21" t="s">
        <v>3780</v>
      </c>
      <c r="O2103"/>
      <c r="P2103" t="str">
        <f t="shared" si="234"/>
        <v>NOT EQUAL</v>
      </c>
      <c r="Q2103"/>
      <c r="R2103"/>
      <c r="S2103" s="151">
        <f t="shared" si="235"/>
        <v>301</v>
      </c>
      <c r="T2103" s="3" t="s">
        <v>4638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2427</v>
      </c>
      <c r="D2104" s="1" t="s">
        <v>1772</v>
      </c>
      <c r="E2104" s="17" t="s">
        <v>595</v>
      </c>
      <c r="F2104" s="16" t="s">
        <v>1284</v>
      </c>
      <c r="G2104" s="56">
        <v>0</v>
      </c>
      <c r="H2104" s="56">
        <v>0</v>
      </c>
      <c r="I2104" s="16" t="s">
        <v>1</v>
      </c>
      <c r="J2104" s="16" t="s">
        <v>2191</v>
      </c>
      <c r="K2104" s="134" t="s">
        <v>4586</v>
      </c>
      <c r="L2104" s="9" t="s">
        <v>2198</v>
      </c>
      <c r="M2104" s="21" t="s">
        <v>3719</v>
      </c>
      <c r="N2104" s="21" t="s">
        <v>3780</v>
      </c>
      <c r="O2104"/>
      <c r="P2104" t="str">
        <f t="shared" si="234"/>
        <v>NOT EQUAL</v>
      </c>
      <c r="Q2104"/>
      <c r="R2104"/>
      <c r="S2104" s="151">
        <f t="shared" si="235"/>
        <v>301</v>
      </c>
      <c r="T2104" s="3" t="s">
        <v>4638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2428</v>
      </c>
      <c r="D2105" s="1" t="s">
        <v>1772</v>
      </c>
      <c r="E2105" s="17" t="s">
        <v>595</v>
      </c>
      <c r="F2105" s="16" t="s">
        <v>1285</v>
      </c>
      <c r="G2105" s="56">
        <v>0</v>
      </c>
      <c r="H2105" s="56">
        <v>0</v>
      </c>
      <c r="I2105" s="16" t="s">
        <v>1</v>
      </c>
      <c r="J2105" s="16" t="s">
        <v>2191</v>
      </c>
      <c r="K2105" s="134" t="s">
        <v>4586</v>
      </c>
      <c r="L2105" s="9" t="s">
        <v>2198</v>
      </c>
      <c r="M2105" s="21" t="s">
        <v>3720</v>
      </c>
      <c r="N2105" s="21" t="s">
        <v>3780</v>
      </c>
      <c r="O2105"/>
      <c r="P2105" t="str">
        <f t="shared" si="234"/>
        <v>NOT EQUAL</v>
      </c>
      <c r="Q2105"/>
      <c r="R2105"/>
      <c r="S2105" s="151">
        <f t="shared" si="235"/>
        <v>301</v>
      </c>
      <c r="T2105" s="3" t="s">
        <v>4638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2426</v>
      </c>
      <c r="D2106" s="1" t="s">
        <v>1773</v>
      </c>
      <c r="E2106" s="17" t="s">
        <v>595</v>
      </c>
      <c r="F2106" s="16" t="s">
        <v>1286</v>
      </c>
      <c r="G2106" s="56">
        <v>0</v>
      </c>
      <c r="H2106" s="56">
        <v>0</v>
      </c>
      <c r="I2106" s="16" t="s">
        <v>1</v>
      </c>
      <c r="J2106" s="16" t="s">
        <v>2191</v>
      </c>
      <c r="K2106" s="134" t="s">
        <v>4586</v>
      </c>
      <c r="L2106" s="9" t="s">
        <v>2198</v>
      </c>
      <c r="M2106" s="21" t="s">
        <v>3721</v>
      </c>
      <c r="N2106" s="21" t="s">
        <v>3780</v>
      </c>
      <c r="O2106"/>
      <c r="P2106" t="str">
        <f t="shared" si="234"/>
        <v>NOT EQUAL</v>
      </c>
      <c r="Q2106"/>
      <c r="R2106"/>
      <c r="S2106" s="151">
        <f t="shared" si="235"/>
        <v>301</v>
      </c>
      <c r="T2106" s="3" t="s">
        <v>4638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2427</v>
      </c>
      <c r="D2107" s="1" t="s">
        <v>1773</v>
      </c>
      <c r="E2107" s="17" t="s">
        <v>595</v>
      </c>
      <c r="F2107" s="16" t="s">
        <v>1287</v>
      </c>
      <c r="G2107" s="56">
        <v>0</v>
      </c>
      <c r="H2107" s="56">
        <v>0</v>
      </c>
      <c r="I2107" s="16" t="s">
        <v>1</v>
      </c>
      <c r="J2107" s="16" t="s">
        <v>2191</v>
      </c>
      <c r="K2107" s="134" t="s">
        <v>4586</v>
      </c>
      <c r="L2107" s="9" t="s">
        <v>2198</v>
      </c>
      <c r="M2107" s="21" t="s">
        <v>3722</v>
      </c>
      <c r="N2107" s="21" t="s">
        <v>3780</v>
      </c>
      <c r="O2107"/>
      <c r="P2107" t="str">
        <f t="shared" si="234"/>
        <v>NOT EQUAL</v>
      </c>
      <c r="Q2107"/>
      <c r="R2107"/>
      <c r="S2107" s="151">
        <f t="shared" si="235"/>
        <v>301</v>
      </c>
      <c r="T2107" s="3" t="s">
        <v>4638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2428</v>
      </c>
      <c r="D2108" s="1" t="s">
        <v>1773</v>
      </c>
      <c r="E2108" s="17" t="s">
        <v>595</v>
      </c>
      <c r="F2108" s="16" t="s">
        <v>1288</v>
      </c>
      <c r="G2108" s="56">
        <v>0</v>
      </c>
      <c r="H2108" s="56">
        <v>0</v>
      </c>
      <c r="I2108" s="16" t="s">
        <v>1</v>
      </c>
      <c r="J2108" s="16" t="s">
        <v>2191</v>
      </c>
      <c r="K2108" s="134" t="s">
        <v>4586</v>
      </c>
      <c r="L2108" s="9" t="s">
        <v>2198</v>
      </c>
      <c r="M2108" s="21" t="s">
        <v>3723</v>
      </c>
      <c r="N2108" s="21" t="s">
        <v>3780</v>
      </c>
      <c r="O2108"/>
      <c r="P2108" t="str">
        <f t="shared" si="234"/>
        <v>NOT EQUAL</v>
      </c>
      <c r="Q2108"/>
      <c r="R2108"/>
      <c r="S2108" s="151">
        <f t="shared" si="235"/>
        <v>301</v>
      </c>
      <c r="T2108" s="3" t="s">
        <v>4638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2426</v>
      </c>
      <c r="D2109" s="1" t="s">
        <v>1774</v>
      </c>
      <c r="E2109" s="17" t="s">
        <v>595</v>
      </c>
      <c r="F2109" s="16" t="s">
        <v>1289</v>
      </c>
      <c r="G2109" s="56">
        <v>0</v>
      </c>
      <c r="H2109" s="56">
        <v>0</v>
      </c>
      <c r="I2109" s="16" t="s">
        <v>1</v>
      </c>
      <c r="J2109" s="16" t="s">
        <v>2191</v>
      </c>
      <c r="K2109" s="134" t="s">
        <v>4586</v>
      </c>
      <c r="L2109" s="9" t="s">
        <v>2198</v>
      </c>
      <c r="M2109" s="21" t="s">
        <v>3724</v>
      </c>
      <c r="N2109" s="21" t="s">
        <v>3780</v>
      </c>
      <c r="O2109"/>
      <c r="P2109" t="str">
        <f t="shared" si="234"/>
        <v>NOT EQUAL</v>
      </c>
      <c r="Q2109"/>
      <c r="R2109"/>
      <c r="S2109" s="151">
        <f t="shared" si="235"/>
        <v>301</v>
      </c>
      <c r="T2109" s="3" t="s">
        <v>4638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2427</v>
      </c>
      <c r="D2110" s="1" t="s">
        <v>1774</v>
      </c>
      <c r="E2110" s="17" t="s">
        <v>595</v>
      </c>
      <c r="F2110" s="16" t="s">
        <v>1290</v>
      </c>
      <c r="G2110" s="56">
        <v>0</v>
      </c>
      <c r="H2110" s="56">
        <v>0</v>
      </c>
      <c r="I2110" s="16" t="s">
        <v>1</v>
      </c>
      <c r="J2110" s="16" t="s">
        <v>2191</v>
      </c>
      <c r="K2110" s="134" t="s">
        <v>4586</v>
      </c>
      <c r="L2110" s="9" t="s">
        <v>2198</v>
      </c>
      <c r="M2110" s="21" t="s">
        <v>3725</v>
      </c>
      <c r="N2110" s="21" t="s">
        <v>3780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73" si="242">IF(X2110&lt;&gt;"",S2109+1,S2109)</f>
        <v>301</v>
      </c>
      <c r="T2110" s="3" t="s">
        <v>4638</v>
      </c>
      <c r="U2110" s="114"/>
      <c r="V2110" s="114"/>
      <c r="W2110" s="155" t="str">
        <f t="shared" ref="W2110:W2173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73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73" si="245">B2110</f>
        <v>2063</v>
      </c>
      <c r="Z2110" t="str">
        <f t="shared" ref="Z2110:Z2173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2428</v>
      </c>
      <c r="D2111" s="1" t="s">
        <v>1774</v>
      </c>
      <c r="E2111" s="17" t="s">
        <v>595</v>
      </c>
      <c r="F2111" s="16" t="s">
        <v>1291</v>
      </c>
      <c r="G2111" s="56">
        <v>0</v>
      </c>
      <c r="H2111" s="56">
        <v>0</v>
      </c>
      <c r="I2111" s="16" t="s">
        <v>1</v>
      </c>
      <c r="J2111" s="16" t="s">
        <v>2191</v>
      </c>
      <c r="K2111" s="134" t="s">
        <v>4586</v>
      </c>
      <c r="L2111" s="9" t="s">
        <v>2198</v>
      </c>
      <c r="M2111" s="21" t="s">
        <v>3726</v>
      </c>
      <c r="N2111" s="21" t="s">
        <v>3780</v>
      </c>
      <c r="O2111"/>
      <c r="P2111" t="str">
        <f t="shared" si="241"/>
        <v>NOT EQUAL</v>
      </c>
      <c r="Q2111"/>
      <c r="R2111"/>
      <c r="S2111" s="151">
        <f t="shared" si="242"/>
        <v>301</v>
      </c>
      <c r="T2111" s="3" t="s">
        <v>4638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2426</v>
      </c>
      <c r="D2112" s="1" t="s">
        <v>1775</v>
      </c>
      <c r="E2112" s="17" t="s">
        <v>595</v>
      </c>
      <c r="F2112" s="16" t="s">
        <v>1292</v>
      </c>
      <c r="G2112" s="56">
        <v>0</v>
      </c>
      <c r="H2112" s="56">
        <v>0</v>
      </c>
      <c r="I2112" s="16" t="s">
        <v>1</v>
      </c>
      <c r="J2112" s="16" t="s">
        <v>2191</v>
      </c>
      <c r="K2112" s="134" t="s">
        <v>4586</v>
      </c>
      <c r="L2112" s="9" t="s">
        <v>2198</v>
      </c>
      <c r="M2112" s="21" t="s">
        <v>3727</v>
      </c>
      <c r="N2112" s="21" t="s">
        <v>3780</v>
      </c>
      <c r="O2112"/>
      <c r="P2112" t="str">
        <f t="shared" si="241"/>
        <v>NOT EQUAL</v>
      </c>
      <c r="Q2112"/>
      <c r="R2112"/>
      <c r="S2112" s="151">
        <f t="shared" si="242"/>
        <v>301</v>
      </c>
      <c r="T2112" s="3" t="s">
        <v>4638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2427</v>
      </c>
      <c r="D2113" s="1" t="s">
        <v>1775</v>
      </c>
      <c r="E2113" s="17" t="s">
        <v>595</v>
      </c>
      <c r="F2113" s="16" t="s">
        <v>1293</v>
      </c>
      <c r="G2113" s="56">
        <v>0</v>
      </c>
      <c r="H2113" s="56">
        <v>0</v>
      </c>
      <c r="I2113" s="16" t="s">
        <v>1</v>
      </c>
      <c r="J2113" s="16" t="s">
        <v>2191</v>
      </c>
      <c r="K2113" s="134" t="s">
        <v>4586</v>
      </c>
      <c r="L2113" s="9" t="s">
        <v>2198</v>
      </c>
      <c r="M2113" s="21" t="s">
        <v>3728</v>
      </c>
      <c r="N2113" s="21" t="s">
        <v>3780</v>
      </c>
      <c r="O2113"/>
      <c r="P2113" t="str">
        <f t="shared" si="241"/>
        <v>NOT EQUAL</v>
      </c>
      <c r="Q2113"/>
      <c r="R2113"/>
      <c r="S2113" s="151">
        <f t="shared" si="242"/>
        <v>301</v>
      </c>
      <c r="T2113" s="3" t="s">
        <v>4638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2428</v>
      </c>
      <c r="D2114" s="1" t="s">
        <v>1775</v>
      </c>
      <c r="E2114" s="17" t="s">
        <v>595</v>
      </c>
      <c r="F2114" s="16" t="s">
        <v>1294</v>
      </c>
      <c r="G2114" s="56">
        <v>0</v>
      </c>
      <c r="H2114" s="56">
        <v>0</v>
      </c>
      <c r="I2114" s="16" t="s">
        <v>1</v>
      </c>
      <c r="J2114" s="16" t="s">
        <v>2191</v>
      </c>
      <c r="K2114" s="134" t="s">
        <v>4586</v>
      </c>
      <c r="L2114" s="9" t="s">
        <v>2198</v>
      </c>
      <c r="M2114" s="21" t="s">
        <v>3729</v>
      </c>
      <c r="N2114" s="21" t="s">
        <v>3780</v>
      </c>
      <c r="O2114"/>
      <c r="P2114" t="str">
        <f t="shared" si="241"/>
        <v>NOT EQUAL</v>
      </c>
      <c r="Q2114"/>
      <c r="R2114"/>
      <c r="S2114" s="151">
        <f t="shared" si="242"/>
        <v>301</v>
      </c>
      <c r="T2114" s="3" t="s">
        <v>4638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4398</v>
      </c>
      <c r="D2115" s="1" t="s">
        <v>3877</v>
      </c>
      <c r="E2115" s="15" t="s">
        <v>4399</v>
      </c>
      <c r="F2115" s="15" t="s">
        <v>4399</v>
      </c>
      <c r="G2115" s="62">
        <v>0</v>
      </c>
      <c r="H2115" s="62">
        <v>0</v>
      </c>
      <c r="I2115" s="40" t="s">
        <v>3</v>
      </c>
      <c r="J2115" s="16" t="s">
        <v>2190</v>
      </c>
      <c r="K2115" s="134" t="s">
        <v>4587</v>
      </c>
      <c r="L2115" s="166" t="s">
        <v>4304</v>
      </c>
      <c r="M2115" s="21" t="s">
        <v>4400</v>
      </c>
      <c r="N2115" s="21" t="s">
        <v>4304</v>
      </c>
      <c r="O2115"/>
      <c r="P2115" t="str">
        <f t="shared" si="241"/>
        <v/>
      </c>
      <c r="Q2115"/>
      <c r="R2115"/>
      <c r="S2115" s="151">
        <f t="shared" si="242"/>
        <v>302</v>
      </c>
      <c r="T2115" s="3" t="s">
        <v>4570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4398</v>
      </c>
      <c r="D2116" s="1" t="s">
        <v>3878</v>
      </c>
      <c r="E2116" s="15" t="s">
        <v>4402</v>
      </c>
      <c r="F2116" s="15" t="s">
        <v>4402</v>
      </c>
      <c r="G2116" s="62">
        <v>0</v>
      </c>
      <c r="H2116" s="62">
        <v>0</v>
      </c>
      <c r="I2116" s="40" t="s">
        <v>3</v>
      </c>
      <c r="J2116" s="16" t="s">
        <v>2190</v>
      </c>
      <c r="K2116" s="134" t="s">
        <v>4587</v>
      </c>
      <c r="L2116" s="166" t="s">
        <v>4304</v>
      </c>
      <c r="M2116" s="21" t="s">
        <v>4401</v>
      </c>
      <c r="N2116" s="21" t="s">
        <v>4304</v>
      </c>
      <c r="O2116"/>
      <c r="P2116" t="str">
        <f t="shared" si="241"/>
        <v/>
      </c>
      <c r="Q2116"/>
      <c r="R2116"/>
      <c r="S2116" s="151">
        <f t="shared" si="242"/>
        <v>303</v>
      </c>
      <c r="T2116" s="3" t="s">
        <v>4570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4398</v>
      </c>
      <c r="D2117" s="1" t="s">
        <v>3942</v>
      </c>
      <c r="E2117" s="15" t="s">
        <v>4419</v>
      </c>
      <c r="F2117" s="15" t="s">
        <v>4419</v>
      </c>
      <c r="G2117" s="62">
        <v>0</v>
      </c>
      <c r="H2117" s="62">
        <v>0</v>
      </c>
      <c r="I2117" s="40" t="s">
        <v>3</v>
      </c>
      <c r="J2117" s="16" t="s">
        <v>2190</v>
      </c>
      <c r="K2117" s="134" t="s">
        <v>4587</v>
      </c>
      <c r="L2117" s="166" t="s">
        <v>4304</v>
      </c>
      <c r="M2117" s="21" t="s">
        <v>4403</v>
      </c>
      <c r="N2117" s="21" t="s">
        <v>4304</v>
      </c>
      <c r="O2117" s="167"/>
      <c r="P2117" t="str">
        <f t="shared" si="241"/>
        <v/>
      </c>
      <c r="Q2117" s="167"/>
      <c r="R2117" s="167"/>
      <c r="S2117" s="151">
        <f t="shared" si="242"/>
        <v>304</v>
      </c>
      <c r="T2117" s="3" t="s">
        <v>4570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4398</v>
      </c>
      <c r="D2118" s="1" t="s">
        <v>3879</v>
      </c>
      <c r="E2118" s="15" t="s">
        <v>4420</v>
      </c>
      <c r="F2118" s="15" t="s">
        <v>4420</v>
      </c>
      <c r="G2118" s="62">
        <v>0</v>
      </c>
      <c r="H2118" s="62">
        <v>0</v>
      </c>
      <c r="I2118" s="40" t="s">
        <v>3</v>
      </c>
      <c r="J2118" s="16" t="s">
        <v>2190</v>
      </c>
      <c r="K2118" s="134" t="s">
        <v>4587</v>
      </c>
      <c r="L2118" s="166" t="s">
        <v>4304</v>
      </c>
      <c r="M2118" s="21" t="s">
        <v>4404</v>
      </c>
      <c r="N2118" s="21" t="s">
        <v>4304</v>
      </c>
      <c r="O2118" s="167"/>
      <c r="P2118" t="str">
        <f t="shared" si="241"/>
        <v/>
      </c>
      <c r="Q2118" s="167"/>
      <c r="R2118" s="167"/>
      <c r="S2118" s="151">
        <f t="shared" si="242"/>
        <v>305</v>
      </c>
      <c r="T2118" s="3" t="s">
        <v>4570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4398</v>
      </c>
      <c r="D2119" s="1" t="s">
        <v>3880</v>
      </c>
      <c r="E2119" s="15" t="s">
        <v>4421</v>
      </c>
      <c r="F2119" s="15" t="s">
        <v>4421</v>
      </c>
      <c r="G2119" s="62">
        <v>0</v>
      </c>
      <c r="H2119" s="62">
        <v>0</v>
      </c>
      <c r="I2119" s="40" t="s">
        <v>3</v>
      </c>
      <c r="J2119" s="16" t="s">
        <v>2190</v>
      </c>
      <c r="K2119" s="134" t="s">
        <v>4587</v>
      </c>
      <c r="L2119" s="166" t="s">
        <v>4304</v>
      </c>
      <c r="M2119" s="21" t="s">
        <v>4405</v>
      </c>
      <c r="N2119" s="21" t="s">
        <v>4304</v>
      </c>
      <c r="O2119" s="167"/>
      <c r="P2119" t="str">
        <f t="shared" si="241"/>
        <v/>
      </c>
      <c r="Q2119" s="167"/>
      <c r="R2119" s="167"/>
      <c r="S2119" s="151">
        <f t="shared" si="242"/>
        <v>306</v>
      </c>
      <c r="T2119" s="3" t="s">
        <v>4570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4398</v>
      </c>
      <c r="D2120" s="1" t="s">
        <v>3881</v>
      </c>
      <c r="E2120" s="15" t="s">
        <v>4422</v>
      </c>
      <c r="F2120" s="15" t="s">
        <v>4422</v>
      </c>
      <c r="G2120" s="62">
        <v>0</v>
      </c>
      <c r="H2120" s="62">
        <v>0</v>
      </c>
      <c r="I2120" s="40" t="s">
        <v>3</v>
      </c>
      <c r="J2120" s="16" t="s">
        <v>2190</v>
      </c>
      <c r="K2120" s="134" t="s">
        <v>4587</v>
      </c>
      <c r="L2120" s="166" t="s">
        <v>4304</v>
      </c>
      <c r="M2120" s="21" t="s">
        <v>4406</v>
      </c>
      <c r="N2120" s="21" t="s">
        <v>4304</v>
      </c>
      <c r="O2120" s="167"/>
      <c r="P2120" t="str">
        <f t="shared" si="241"/>
        <v/>
      </c>
      <c r="Q2120" s="167"/>
      <c r="R2120" s="167"/>
      <c r="S2120" s="151">
        <f t="shared" si="242"/>
        <v>307</v>
      </c>
      <c r="T2120" s="3" t="s">
        <v>4570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4398</v>
      </c>
      <c r="D2121" s="1" t="s">
        <v>3883</v>
      </c>
      <c r="E2121" s="15" t="s">
        <v>4423</v>
      </c>
      <c r="F2121" s="15" t="s">
        <v>4423</v>
      </c>
      <c r="G2121" s="62">
        <v>0</v>
      </c>
      <c r="H2121" s="62">
        <v>0</v>
      </c>
      <c r="I2121" s="40" t="s">
        <v>3</v>
      </c>
      <c r="J2121" s="16" t="s">
        <v>2190</v>
      </c>
      <c r="K2121" s="134" t="s">
        <v>4587</v>
      </c>
      <c r="L2121" s="166" t="s">
        <v>4304</v>
      </c>
      <c r="M2121" s="21" t="s">
        <v>4407</v>
      </c>
      <c r="N2121" s="21" t="s">
        <v>4304</v>
      </c>
      <c r="O2121" s="167"/>
      <c r="P2121" t="str">
        <f t="shared" si="241"/>
        <v/>
      </c>
      <c r="Q2121" s="167"/>
      <c r="R2121" s="167"/>
      <c r="S2121" s="151">
        <f t="shared" si="242"/>
        <v>308</v>
      </c>
      <c r="T2121" s="3" t="s">
        <v>4570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4398</v>
      </c>
      <c r="D2122" s="1" t="s">
        <v>3884</v>
      </c>
      <c r="E2122" s="15" t="s">
        <v>4424</v>
      </c>
      <c r="F2122" s="15" t="s">
        <v>4424</v>
      </c>
      <c r="G2122" s="62">
        <v>0</v>
      </c>
      <c r="H2122" s="62">
        <v>0</v>
      </c>
      <c r="I2122" s="40" t="s">
        <v>3</v>
      </c>
      <c r="J2122" s="16" t="s">
        <v>2190</v>
      </c>
      <c r="K2122" s="134" t="s">
        <v>4587</v>
      </c>
      <c r="L2122" s="166" t="s">
        <v>4304</v>
      </c>
      <c r="M2122" s="21" t="s">
        <v>4408</v>
      </c>
      <c r="N2122" s="21" t="s">
        <v>4304</v>
      </c>
      <c r="O2122" s="167"/>
      <c r="P2122" t="str">
        <f t="shared" si="241"/>
        <v/>
      </c>
      <c r="Q2122" s="167"/>
      <c r="R2122" s="167"/>
      <c r="S2122" s="151">
        <f t="shared" si="242"/>
        <v>309</v>
      </c>
      <c r="T2122" s="3" t="s">
        <v>4570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4398</v>
      </c>
      <c r="D2123" s="1" t="s">
        <v>3885</v>
      </c>
      <c r="E2123" s="15" t="s">
        <v>4425</v>
      </c>
      <c r="F2123" s="15" t="s">
        <v>4425</v>
      </c>
      <c r="G2123" s="62">
        <v>0</v>
      </c>
      <c r="H2123" s="62">
        <v>0</v>
      </c>
      <c r="I2123" s="40" t="s">
        <v>3</v>
      </c>
      <c r="J2123" s="16" t="s">
        <v>2190</v>
      </c>
      <c r="K2123" s="134" t="s">
        <v>4587</v>
      </c>
      <c r="L2123" s="166" t="s">
        <v>4304</v>
      </c>
      <c r="M2123" s="21" t="s">
        <v>4409</v>
      </c>
      <c r="N2123" s="21" t="s">
        <v>4304</v>
      </c>
      <c r="O2123" s="167"/>
      <c r="P2123" t="str">
        <f t="shared" si="241"/>
        <v/>
      </c>
      <c r="Q2123" s="167"/>
      <c r="R2123" s="167"/>
      <c r="S2123" s="151">
        <f t="shared" si="242"/>
        <v>310</v>
      </c>
      <c r="T2123" s="3" t="s">
        <v>4570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4398</v>
      </c>
      <c r="D2124" s="1" t="s">
        <v>3886</v>
      </c>
      <c r="E2124" s="15" t="s">
        <v>4426</v>
      </c>
      <c r="F2124" s="15" t="s">
        <v>4426</v>
      </c>
      <c r="G2124" s="62">
        <v>0</v>
      </c>
      <c r="H2124" s="62">
        <v>0</v>
      </c>
      <c r="I2124" s="40" t="s">
        <v>3</v>
      </c>
      <c r="J2124" s="16" t="s">
        <v>2190</v>
      </c>
      <c r="K2124" s="134" t="s">
        <v>4587</v>
      </c>
      <c r="L2124" s="166" t="s">
        <v>4304</v>
      </c>
      <c r="M2124" s="21" t="s">
        <v>4410</v>
      </c>
      <c r="N2124" s="21" t="s">
        <v>4304</v>
      </c>
      <c r="O2124" s="167"/>
      <c r="P2124" t="str">
        <f t="shared" si="241"/>
        <v/>
      </c>
      <c r="Q2124" s="167"/>
      <c r="R2124" s="167"/>
      <c r="S2124" s="151">
        <f t="shared" si="242"/>
        <v>311</v>
      </c>
      <c r="T2124" s="3" t="s">
        <v>4570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4398</v>
      </c>
      <c r="D2125" s="1" t="s">
        <v>3887</v>
      </c>
      <c r="E2125" s="15" t="s">
        <v>4427</v>
      </c>
      <c r="F2125" s="15" t="s">
        <v>4427</v>
      </c>
      <c r="G2125" s="62">
        <v>0</v>
      </c>
      <c r="H2125" s="62">
        <v>0</v>
      </c>
      <c r="I2125" s="40" t="s">
        <v>3</v>
      </c>
      <c r="J2125" s="16" t="s">
        <v>2190</v>
      </c>
      <c r="K2125" s="134" t="s">
        <v>4587</v>
      </c>
      <c r="L2125" s="166" t="s">
        <v>4304</v>
      </c>
      <c r="M2125" s="21" t="s">
        <v>4411</v>
      </c>
      <c r="N2125" s="21" t="s">
        <v>4304</v>
      </c>
      <c r="O2125" s="167"/>
      <c r="P2125" t="str">
        <f t="shared" si="241"/>
        <v/>
      </c>
      <c r="Q2125" s="167"/>
      <c r="R2125" s="167"/>
      <c r="S2125" s="151">
        <f t="shared" si="242"/>
        <v>312</v>
      </c>
      <c r="T2125" s="3" t="s">
        <v>4570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4398</v>
      </c>
      <c r="D2126" s="1" t="s">
        <v>3888</v>
      </c>
      <c r="E2126" s="15" t="s">
        <v>4428</v>
      </c>
      <c r="F2126" s="15" t="s">
        <v>4428</v>
      </c>
      <c r="G2126" s="62">
        <v>0</v>
      </c>
      <c r="H2126" s="62">
        <v>0</v>
      </c>
      <c r="I2126" s="40" t="s">
        <v>3</v>
      </c>
      <c r="J2126" s="16" t="s">
        <v>2190</v>
      </c>
      <c r="K2126" s="134" t="s">
        <v>4587</v>
      </c>
      <c r="L2126" s="166" t="s">
        <v>4304</v>
      </c>
      <c r="M2126" s="21" t="s">
        <v>4412</v>
      </c>
      <c r="N2126" s="21" t="s">
        <v>4304</v>
      </c>
      <c r="O2126" s="167"/>
      <c r="P2126" t="str">
        <f t="shared" si="241"/>
        <v/>
      </c>
      <c r="Q2126" s="167"/>
      <c r="R2126" s="167"/>
      <c r="S2126" s="151">
        <f t="shared" si="242"/>
        <v>313</v>
      </c>
      <c r="T2126" s="3" t="s">
        <v>4570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4398</v>
      </c>
      <c r="D2127" s="1" t="s">
        <v>3889</v>
      </c>
      <c r="E2127" s="15" t="s">
        <v>4429</v>
      </c>
      <c r="F2127" s="15" t="s">
        <v>4429</v>
      </c>
      <c r="G2127" s="62">
        <v>0</v>
      </c>
      <c r="H2127" s="62">
        <v>0</v>
      </c>
      <c r="I2127" s="40" t="s">
        <v>3</v>
      </c>
      <c r="J2127" s="16" t="s">
        <v>2190</v>
      </c>
      <c r="K2127" s="134" t="s">
        <v>4587</v>
      </c>
      <c r="L2127" s="166" t="s">
        <v>4304</v>
      </c>
      <c r="M2127" s="21" t="s">
        <v>4413</v>
      </c>
      <c r="N2127" s="21" t="s">
        <v>4304</v>
      </c>
      <c r="O2127" s="167"/>
      <c r="P2127" t="str">
        <f t="shared" si="241"/>
        <v/>
      </c>
      <c r="Q2127" s="167"/>
      <c r="R2127" s="167"/>
      <c r="S2127" s="151">
        <f t="shared" si="242"/>
        <v>314</v>
      </c>
      <c r="T2127" s="3" t="s">
        <v>4570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4398</v>
      </c>
      <c r="D2128" s="1" t="s">
        <v>3890</v>
      </c>
      <c r="E2128" s="15" t="s">
        <v>4430</v>
      </c>
      <c r="F2128" s="15" t="s">
        <v>4430</v>
      </c>
      <c r="G2128" s="62">
        <v>0</v>
      </c>
      <c r="H2128" s="62">
        <v>0</v>
      </c>
      <c r="I2128" s="40" t="s">
        <v>3</v>
      </c>
      <c r="J2128" s="16" t="s">
        <v>2190</v>
      </c>
      <c r="K2128" s="134" t="s">
        <v>4587</v>
      </c>
      <c r="L2128" s="166" t="s">
        <v>4304</v>
      </c>
      <c r="M2128" s="21" t="s">
        <v>4414</v>
      </c>
      <c r="N2128" s="21" t="s">
        <v>4304</v>
      </c>
      <c r="O2128" s="167"/>
      <c r="P2128" t="str">
        <f t="shared" si="241"/>
        <v/>
      </c>
      <c r="Q2128" s="167"/>
      <c r="R2128" s="167"/>
      <c r="S2128" s="151">
        <f t="shared" si="242"/>
        <v>315</v>
      </c>
      <c r="T2128" s="3" t="s">
        <v>4570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4398</v>
      </c>
      <c r="D2129" s="1" t="s">
        <v>3891</v>
      </c>
      <c r="E2129" s="15" t="s">
        <v>4431</v>
      </c>
      <c r="F2129" s="15" t="s">
        <v>4431</v>
      </c>
      <c r="G2129" s="62">
        <v>0</v>
      </c>
      <c r="H2129" s="62">
        <v>0</v>
      </c>
      <c r="I2129" s="40" t="s">
        <v>3</v>
      </c>
      <c r="J2129" s="16" t="s">
        <v>2190</v>
      </c>
      <c r="K2129" s="134" t="s">
        <v>4587</v>
      </c>
      <c r="L2129" s="166" t="s">
        <v>4304</v>
      </c>
      <c r="M2129" s="21" t="s">
        <v>4415</v>
      </c>
      <c r="N2129" s="21" t="s">
        <v>4304</v>
      </c>
      <c r="O2129" s="167"/>
      <c r="P2129" t="str">
        <f t="shared" si="241"/>
        <v/>
      </c>
      <c r="Q2129" s="167"/>
      <c r="R2129" s="167"/>
      <c r="S2129" s="151">
        <f t="shared" si="242"/>
        <v>316</v>
      </c>
      <c r="T2129" s="3" t="s">
        <v>4570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4398</v>
      </c>
      <c r="D2130" s="1" t="s">
        <v>3892</v>
      </c>
      <c r="E2130" s="15" t="s">
        <v>4432</v>
      </c>
      <c r="F2130" s="15" t="s">
        <v>4432</v>
      </c>
      <c r="G2130" s="62">
        <v>0</v>
      </c>
      <c r="H2130" s="62">
        <v>0</v>
      </c>
      <c r="I2130" s="40" t="s">
        <v>3</v>
      </c>
      <c r="J2130" s="16" t="s">
        <v>2190</v>
      </c>
      <c r="K2130" s="134" t="s">
        <v>4587</v>
      </c>
      <c r="L2130" s="166" t="s">
        <v>4304</v>
      </c>
      <c r="M2130" s="21" t="s">
        <v>4416</v>
      </c>
      <c r="N2130" s="21" t="s">
        <v>4304</v>
      </c>
      <c r="O2130" s="167"/>
      <c r="P2130" t="str">
        <f t="shared" si="241"/>
        <v/>
      </c>
      <c r="Q2130" s="167"/>
      <c r="R2130" s="167"/>
      <c r="S2130" s="151">
        <f t="shared" si="242"/>
        <v>317</v>
      </c>
      <c r="T2130" s="3" t="s">
        <v>4570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4398</v>
      </c>
      <c r="D2131" s="1" t="s">
        <v>3893</v>
      </c>
      <c r="E2131" s="15" t="s">
        <v>4433</v>
      </c>
      <c r="F2131" s="15" t="s">
        <v>4433</v>
      </c>
      <c r="G2131" s="62">
        <v>0</v>
      </c>
      <c r="H2131" s="62">
        <v>0</v>
      </c>
      <c r="I2131" s="40" t="s">
        <v>3</v>
      </c>
      <c r="J2131" s="16" t="s">
        <v>2190</v>
      </c>
      <c r="K2131" s="134" t="s">
        <v>4587</v>
      </c>
      <c r="L2131" s="166" t="s">
        <v>4304</v>
      </c>
      <c r="M2131" s="21" t="s">
        <v>4417</v>
      </c>
      <c r="N2131" s="21" t="s">
        <v>4304</v>
      </c>
      <c r="O2131" s="167"/>
      <c r="P2131" t="str">
        <f t="shared" si="241"/>
        <v/>
      </c>
      <c r="Q2131" s="167"/>
      <c r="R2131" s="167"/>
      <c r="S2131" s="151">
        <f t="shared" si="242"/>
        <v>318</v>
      </c>
      <c r="T2131" s="3" t="s">
        <v>4570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4398</v>
      </c>
      <c r="D2132" s="1" t="s">
        <v>3894</v>
      </c>
      <c r="E2132" s="15" t="s">
        <v>4434</v>
      </c>
      <c r="F2132" s="15" t="s">
        <v>4434</v>
      </c>
      <c r="G2132" s="62">
        <v>0</v>
      </c>
      <c r="H2132" s="62">
        <v>0</v>
      </c>
      <c r="I2132" s="40" t="s">
        <v>3</v>
      </c>
      <c r="J2132" s="16" t="s">
        <v>2190</v>
      </c>
      <c r="K2132" s="134" t="s">
        <v>4587</v>
      </c>
      <c r="L2132" s="166" t="s">
        <v>4304</v>
      </c>
      <c r="M2132" s="21" t="s">
        <v>4418</v>
      </c>
      <c r="N2132" s="21" t="s">
        <v>4304</v>
      </c>
      <c r="O2132" s="167"/>
      <c r="P2132" t="str">
        <f t="shared" si="241"/>
        <v/>
      </c>
      <c r="Q2132" s="167"/>
      <c r="R2132" s="167"/>
      <c r="S2132" s="151">
        <f t="shared" si="242"/>
        <v>319</v>
      </c>
      <c r="T2132" s="3" t="s">
        <v>4570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4496</v>
      </c>
      <c r="D2133" s="1" t="s">
        <v>14</v>
      </c>
      <c r="E2133" s="127" t="s">
        <v>4499</v>
      </c>
      <c r="F2133" s="127" t="s">
        <v>4499</v>
      </c>
      <c r="G2133" s="62">
        <v>1</v>
      </c>
      <c r="H2133" s="62">
        <v>18</v>
      </c>
      <c r="I2133" s="16" t="s">
        <v>1</v>
      </c>
      <c r="J2133" s="16" t="s">
        <v>2191</v>
      </c>
      <c r="K2133" s="134" t="s">
        <v>4586</v>
      </c>
      <c r="L2133" s="1"/>
      <c r="M2133" s="21" t="s">
        <v>4497</v>
      </c>
      <c r="N2133" s="21"/>
      <c r="O2133"/>
      <c r="P2133" t="str">
        <f t="shared" si="241"/>
        <v/>
      </c>
      <c r="Q2133"/>
      <c r="R2133"/>
      <c r="S2133" s="151">
        <f t="shared" si="242"/>
        <v>320</v>
      </c>
      <c r="T2133" s="3" t="s">
        <v>4570</v>
      </c>
      <c r="U2133" s="114" t="s">
        <v>4460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4495</v>
      </c>
      <c r="D2134" s="1" t="s">
        <v>14</v>
      </c>
      <c r="E2134" s="127" t="s">
        <v>4500</v>
      </c>
      <c r="F2134" s="127" t="s">
        <v>4500</v>
      </c>
      <c r="G2134" s="62">
        <v>1</v>
      </c>
      <c r="H2134" s="62">
        <v>18</v>
      </c>
      <c r="I2134" s="16" t="s">
        <v>1</v>
      </c>
      <c r="J2134" s="16" t="s">
        <v>2191</v>
      </c>
      <c r="K2134" s="134" t="s">
        <v>4587</v>
      </c>
      <c r="L2134" s="1"/>
      <c r="M2134" s="21" t="s">
        <v>4498</v>
      </c>
      <c r="N2134" s="21"/>
      <c r="O2134"/>
      <c r="P2134" t="str">
        <f t="shared" si="241"/>
        <v/>
      </c>
      <c r="Q2134"/>
      <c r="R2134"/>
      <c r="S2134" s="151">
        <f t="shared" si="242"/>
        <v>321</v>
      </c>
      <c r="T2134" s="3" t="s">
        <v>4570</v>
      </c>
      <c r="U2134" s="114" t="s">
        <v>4460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3952</v>
      </c>
      <c r="D2135" s="1" t="s">
        <v>3877</v>
      </c>
      <c r="E2135" s="15" t="str">
        <f>CHAR(34)&amp;"FB0"&amp;D2135&amp;CHAR(34)</f>
        <v>"FB01"</v>
      </c>
      <c r="F2135" s="15" t="str">
        <f>E2135</f>
        <v>"FB01"</v>
      </c>
      <c r="G2135" s="62">
        <v>0</v>
      </c>
      <c r="H2135" s="62">
        <v>0</v>
      </c>
      <c r="I2135" s="40" t="s">
        <v>3</v>
      </c>
      <c r="J2135" s="16" t="s">
        <v>2190</v>
      </c>
      <c r="K2135" s="134" t="s">
        <v>4587</v>
      </c>
      <c r="L2135" s="166" t="s">
        <v>4655</v>
      </c>
      <c r="M2135" s="21" t="s">
        <v>4656</v>
      </c>
      <c r="N2135" s="166" t="s">
        <v>4655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321</v>
      </c>
      <c r="T2135" s="3" t="s">
        <v>4657</v>
      </c>
      <c r="U2135" s="114" t="s">
        <v>4453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ITM_FB01</v>
      </c>
    </row>
    <row r="2136" spans="1:26">
      <c r="A2136" s="3">
        <f>ROW()</f>
        <v>2136</v>
      </c>
      <c r="B2136" s="184">
        <f t="shared" si="240"/>
        <v>2089</v>
      </c>
      <c r="C2136" s="1" t="s">
        <v>3952</v>
      </c>
      <c r="D2136" s="1" t="s">
        <v>3878</v>
      </c>
      <c r="E2136" s="15" t="str">
        <f t="shared" ref="E2136:E2198" si="253">CHAR(34)&amp;"FB0"&amp;D2136&amp;CHAR(34)</f>
        <v>"FB02"</v>
      </c>
      <c r="F2136" s="15" t="str">
        <f t="shared" ref="F2136:F2198" si="254">E2136</f>
        <v>"FB02"</v>
      </c>
      <c r="G2136" s="62">
        <v>0</v>
      </c>
      <c r="H2136" s="62">
        <v>0</v>
      </c>
      <c r="I2136" s="40" t="s">
        <v>3</v>
      </c>
      <c r="J2136" s="16" t="s">
        <v>2190</v>
      </c>
      <c r="K2136" s="134" t="s">
        <v>4587</v>
      </c>
      <c r="L2136" s="166" t="s">
        <v>4655</v>
      </c>
      <c r="M2136" s="21" t="s">
        <v>4658</v>
      </c>
      <c r="N2136" s="166" t="s">
        <v>4655</v>
      </c>
      <c r="O2136" s="167"/>
      <c r="P2136" t="str">
        <f t="shared" ref="P2136" si="255">IF(E2136=F2136,"","NOT EQUAL")</f>
        <v/>
      </c>
      <c r="Q2136" s="167"/>
      <c r="R2136" s="167"/>
      <c r="S2136" s="151">
        <f t="shared" ref="S2136" si="256">IF(X2136&lt;&gt;"",S2135+1,S2135)</f>
        <v>321</v>
      </c>
      <c r="T2136" s="3" t="s">
        <v>4657</v>
      </c>
      <c r="U2136" s="114" t="s">
        <v>4453</v>
      </c>
      <c r="V2136" s="114"/>
      <c r="W2136" s="155" t="str">
        <f t="shared" ref="W2136" si="257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8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9">B2136</f>
        <v>2089</v>
      </c>
      <c r="Z2136" t="str">
        <f t="shared" ref="Z2136" si="260">M2136</f>
        <v>ITM_FB02</v>
      </c>
    </row>
    <row r="2137" spans="1:26">
      <c r="A2137" s="3">
        <f>ROW()</f>
        <v>2137</v>
      </c>
      <c r="B2137" s="184">
        <f t="shared" si="240"/>
        <v>2090</v>
      </c>
      <c r="C2137" s="1" t="s">
        <v>3952</v>
      </c>
      <c r="D2137" s="1" t="s">
        <v>3942</v>
      </c>
      <c r="E2137" s="15" t="str">
        <f t="shared" si="253"/>
        <v>"FB03"</v>
      </c>
      <c r="F2137" s="15" t="str">
        <f t="shared" si="254"/>
        <v>"FB03"</v>
      </c>
      <c r="G2137" s="62">
        <v>1</v>
      </c>
      <c r="H2137" s="62">
        <v>1</v>
      </c>
      <c r="I2137" s="40" t="s">
        <v>3</v>
      </c>
      <c r="J2137" s="16" t="s">
        <v>2190</v>
      </c>
      <c r="K2137" s="134" t="s">
        <v>4587</v>
      </c>
      <c r="L2137" s="166" t="s">
        <v>4655</v>
      </c>
      <c r="M2137" s="21" t="s">
        <v>4659</v>
      </c>
      <c r="N2137" s="166" t="s">
        <v>4655</v>
      </c>
      <c r="O2137" s="167"/>
      <c r="P2137" t="str">
        <f t="shared" ref="P2137:P2152" si="261">IF(E2137=F2137,"","NOT EQUAL")</f>
        <v/>
      </c>
      <c r="Q2137" s="167"/>
      <c r="R2137" s="167"/>
      <c r="S2137" s="151">
        <f t="shared" ref="S2137:S2152" si="262">IF(X2137&lt;&gt;"",S2136+1,S2136)</f>
        <v>321</v>
      </c>
      <c r="T2137" s="3" t="s">
        <v>4657</v>
      </c>
      <c r="U2137" s="114" t="s">
        <v>4453</v>
      </c>
      <c r="V2137" s="114"/>
      <c r="W2137" s="155" t="str">
        <f t="shared" ref="W2137:W2152" si="263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4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5">B2137</f>
        <v>2090</v>
      </c>
      <c r="Z2137" t="str">
        <f t="shared" ref="Z2137:Z2152" si="266">M2137</f>
        <v>ITM_FB03</v>
      </c>
    </row>
    <row r="2138" spans="1:26">
      <c r="A2138" s="3">
        <f>ROW()</f>
        <v>2138</v>
      </c>
      <c r="B2138" s="184">
        <f t="shared" si="240"/>
        <v>2091</v>
      </c>
      <c r="C2138" s="1" t="s">
        <v>3952</v>
      </c>
      <c r="D2138" s="1" t="s">
        <v>3879</v>
      </c>
      <c r="E2138" s="15" t="str">
        <f t="shared" si="253"/>
        <v>"FB04"</v>
      </c>
      <c r="F2138" s="15" t="str">
        <f t="shared" si="254"/>
        <v>"FB04"</v>
      </c>
      <c r="G2138" s="62">
        <v>2</v>
      </c>
      <c r="H2138" s="62">
        <v>2</v>
      </c>
      <c r="I2138" s="40" t="s">
        <v>3</v>
      </c>
      <c r="J2138" s="16" t="s">
        <v>2190</v>
      </c>
      <c r="K2138" s="134" t="s">
        <v>4587</v>
      </c>
      <c r="L2138" s="166" t="s">
        <v>4655</v>
      </c>
      <c r="M2138" s="21" t="s">
        <v>4660</v>
      </c>
      <c r="N2138" s="166" t="s">
        <v>4655</v>
      </c>
      <c r="O2138" s="167"/>
      <c r="P2138" t="str">
        <f t="shared" si="261"/>
        <v/>
      </c>
      <c r="Q2138" s="167"/>
      <c r="R2138" s="167"/>
      <c r="S2138" s="151">
        <f t="shared" si="262"/>
        <v>321</v>
      </c>
      <c r="T2138" s="3" t="s">
        <v>4657</v>
      </c>
      <c r="U2138" s="114" t="s">
        <v>4453</v>
      </c>
      <c r="V2138" s="114"/>
      <c r="W2138" s="155" t="str">
        <f t="shared" si="263"/>
        <v/>
      </c>
      <c r="X2138" s="105" t="str">
        <f t="shared" si="264"/>
        <v/>
      </c>
      <c r="Y2138" s="2">
        <f t="shared" si="265"/>
        <v>2091</v>
      </c>
      <c r="Z2138" t="str">
        <f t="shared" si="266"/>
        <v>ITM_FB04</v>
      </c>
    </row>
    <row r="2139" spans="1:26">
      <c r="A2139" s="3">
        <f>ROW()</f>
        <v>2139</v>
      </c>
      <c r="B2139" s="184">
        <f t="shared" si="240"/>
        <v>2092</v>
      </c>
      <c r="C2139" s="1" t="s">
        <v>3952</v>
      </c>
      <c r="D2139" s="1" t="s">
        <v>3880</v>
      </c>
      <c r="E2139" s="15" t="str">
        <f t="shared" si="253"/>
        <v>"FB05"</v>
      </c>
      <c r="F2139" s="15" t="str">
        <f t="shared" si="254"/>
        <v>"FB05"</v>
      </c>
      <c r="G2139" s="62">
        <v>3</v>
      </c>
      <c r="H2139" s="62">
        <v>3</v>
      </c>
      <c r="I2139" s="40" t="s">
        <v>3</v>
      </c>
      <c r="J2139" s="16" t="s">
        <v>2190</v>
      </c>
      <c r="K2139" s="134" t="s">
        <v>4587</v>
      </c>
      <c r="L2139" s="166" t="s">
        <v>4655</v>
      </c>
      <c r="M2139" s="21" t="s">
        <v>4661</v>
      </c>
      <c r="N2139" s="166" t="s">
        <v>4655</v>
      </c>
      <c r="O2139" s="167"/>
      <c r="P2139" t="str">
        <f t="shared" si="261"/>
        <v/>
      </c>
      <c r="Q2139" s="167"/>
      <c r="R2139" s="167"/>
      <c r="S2139" s="151">
        <f t="shared" si="262"/>
        <v>321</v>
      </c>
      <c r="T2139" s="3" t="s">
        <v>4657</v>
      </c>
      <c r="U2139" s="114" t="s">
        <v>4453</v>
      </c>
      <c r="V2139" s="114"/>
      <c r="W2139" s="155" t="str">
        <f t="shared" si="263"/>
        <v/>
      </c>
      <c r="X2139" s="105" t="str">
        <f t="shared" si="264"/>
        <v/>
      </c>
      <c r="Y2139" s="2">
        <f t="shared" si="265"/>
        <v>2092</v>
      </c>
      <c r="Z2139" t="str">
        <f t="shared" si="266"/>
        <v>ITM_FB05</v>
      </c>
    </row>
    <row r="2140" spans="1:26">
      <c r="A2140" s="3">
        <f>ROW()</f>
        <v>2140</v>
      </c>
      <c r="B2140" s="184">
        <f t="shared" si="240"/>
        <v>2093</v>
      </c>
      <c r="C2140" s="1" t="s">
        <v>3952</v>
      </c>
      <c r="D2140" s="1" t="s">
        <v>3881</v>
      </c>
      <c r="E2140" s="15" t="str">
        <f t="shared" si="253"/>
        <v>"FB06"</v>
      </c>
      <c r="F2140" s="15" t="str">
        <f t="shared" si="254"/>
        <v>"FB06"</v>
      </c>
      <c r="G2140" s="62">
        <v>4</v>
      </c>
      <c r="H2140" s="62">
        <v>4</v>
      </c>
      <c r="I2140" s="40" t="s">
        <v>3</v>
      </c>
      <c r="J2140" s="16" t="s">
        <v>2190</v>
      </c>
      <c r="K2140" s="134" t="s">
        <v>4587</v>
      </c>
      <c r="L2140" s="166" t="s">
        <v>4655</v>
      </c>
      <c r="M2140" s="21" t="s">
        <v>4662</v>
      </c>
      <c r="N2140" s="166" t="s">
        <v>4655</v>
      </c>
      <c r="O2140" s="167"/>
      <c r="P2140" t="str">
        <f t="shared" si="261"/>
        <v/>
      </c>
      <c r="Q2140" s="167"/>
      <c r="R2140" s="167"/>
      <c r="S2140" s="151">
        <f t="shared" si="262"/>
        <v>321</v>
      </c>
      <c r="T2140" s="3" t="s">
        <v>4657</v>
      </c>
      <c r="U2140" s="114" t="s">
        <v>4453</v>
      </c>
      <c r="V2140" s="114"/>
      <c r="W2140" s="155" t="str">
        <f t="shared" si="263"/>
        <v/>
      </c>
      <c r="X2140" s="105" t="str">
        <f t="shared" si="264"/>
        <v/>
      </c>
      <c r="Y2140" s="2">
        <f t="shared" si="265"/>
        <v>2093</v>
      </c>
      <c r="Z2140" t="str">
        <f t="shared" si="266"/>
        <v>ITM_FB06</v>
      </c>
    </row>
    <row r="2141" spans="1:26">
      <c r="A2141" s="3">
        <f>ROW()</f>
        <v>2141</v>
      </c>
      <c r="B2141" s="184">
        <f t="shared" si="240"/>
        <v>2094</v>
      </c>
      <c r="C2141" s="1" t="s">
        <v>3952</v>
      </c>
      <c r="D2141" s="1" t="s">
        <v>3883</v>
      </c>
      <c r="E2141" s="15" t="str">
        <f t="shared" si="253"/>
        <v>"FB07"</v>
      </c>
      <c r="F2141" s="15" t="str">
        <f t="shared" si="254"/>
        <v>"FB07"</v>
      </c>
      <c r="G2141" s="62">
        <v>5</v>
      </c>
      <c r="H2141" s="62">
        <v>5</v>
      </c>
      <c r="I2141" s="40" t="s">
        <v>3</v>
      </c>
      <c r="J2141" s="16" t="s">
        <v>2190</v>
      </c>
      <c r="K2141" s="134" t="s">
        <v>4587</v>
      </c>
      <c r="L2141" s="166" t="s">
        <v>4655</v>
      </c>
      <c r="M2141" s="21" t="s">
        <v>4663</v>
      </c>
      <c r="N2141" s="166" t="s">
        <v>4655</v>
      </c>
      <c r="O2141" s="167"/>
      <c r="P2141" t="str">
        <f t="shared" si="261"/>
        <v/>
      </c>
      <c r="Q2141" s="167"/>
      <c r="R2141" s="167"/>
      <c r="S2141" s="151">
        <f t="shared" si="262"/>
        <v>321</v>
      </c>
      <c r="T2141" s="3" t="s">
        <v>4657</v>
      </c>
      <c r="U2141" s="114" t="s">
        <v>4453</v>
      </c>
      <c r="V2141" s="114"/>
      <c r="W2141" s="155" t="str">
        <f t="shared" si="263"/>
        <v/>
      </c>
      <c r="X2141" s="105" t="str">
        <f t="shared" si="264"/>
        <v/>
      </c>
      <c r="Y2141" s="2">
        <f t="shared" si="265"/>
        <v>2094</v>
      </c>
      <c r="Z2141" t="str">
        <f t="shared" si="266"/>
        <v>ITM_FB07</v>
      </c>
    </row>
    <row r="2142" spans="1:26">
      <c r="A2142" s="3">
        <f>ROW()</f>
        <v>2142</v>
      </c>
      <c r="B2142" s="184">
        <f t="shared" si="240"/>
        <v>2095</v>
      </c>
      <c r="C2142" s="1" t="s">
        <v>3952</v>
      </c>
      <c r="D2142" s="1" t="s">
        <v>3884</v>
      </c>
      <c r="E2142" s="15" t="str">
        <f t="shared" si="253"/>
        <v>"FB08"</v>
      </c>
      <c r="F2142" s="15" t="str">
        <f t="shared" si="254"/>
        <v>"FB08"</v>
      </c>
      <c r="G2142" s="62">
        <v>6</v>
      </c>
      <c r="H2142" s="62">
        <v>6</v>
      </c>
      <c r="I2142" s="40" t="s">
        <v>3</v>
      </c>
      <c r="J2142" s="16" t="s">
        <v>2190</v>
      </c>
      <c r="K2142" s="134" t="s">
        <v>4587</v>
      </c>
      <c r="L2142" s="166" t="s">
        <v>4655</v>
      </c>
      <c r="M2142" s="21" t="s">
        <v>4664</v>
      </c>
      <c r="N2142" s="166" t="s">
        <v>4655</v>
      </c>
      <c r="O2142" s="167"/>
      <c r="P2142" t="str">
        <f t="shared" si="261"/>
        <v/>
      </c>
      <c r="Q2142" s="167"/>
      <c r="R2142" s="167"/>
      <c r="S2142" s="151">
        <f t="shared" si="262"/>
        <v>321</v>
      </c>
      <c r="T2142" s="3" t="s">
        <v>4657</v>
      </c>
      <c r="U2142" s="114" t="s">
        <v>4453</v>
      </c>
      <c r="V2142" s="114"/>
      <c r="W2142" s="155" t="str">
        <f t="shared" si="263"/>
        <v/>
      </c>
      <c r="X2142" s="105" t="str">
        <f t="shared" si="264"/>
        <v/>
      </c>
      <c r="Y2142" s="2">
        <f t="shared" si="265"/>
        <v>2095</v>
      </c>
      <c r="Z2142" t="str">
        <f t="shared" si="266"/>
        <v>ITM_FB08</v>
      </c>
    </row>
    <row r="2143" spans="1:26">
      <c r="A2143" s="3">
        <f>ROW()</f>
        <v>2143</v>
      </c>
      <c r="B2143" s="184">
        <f t="shared" si="240"/>
        <v>2096</v>
      </c>
      <c r="C2143" s="1" t="s">
        <v>3952</v>
      </c>
      <c r="D2143" s="1" t="s">
        <v>3885</v>
      </c>
      <c r="E2143" s="15" t="str">
        <f t="shared" si="253"/>
        <v>"FB09"</v>
      </c>
      <c r="F2143" s="15" t="str">
        <f t="shared" si="254"/>
        <v>"FB09"</v>
      </c>
      <c r="G2143" s="62">
        <v>7</v>
      </c>
      <c r="H2143" s="62">
        <v>7</v>
      </c>
      <c r="I2143" s="40" t="s">
        <v>3</v>
      </c>
      <c r="J2143" s="16" t="s">
        <v>2190</v>
      </c>
      <c r="K2143" s="134" t="s">
        <v>4587</v>
      </c>
      <c r="L2143" s="166" t="s">
        <v>4655</v>
      </c>
      <c r="M2143" s="21" t="s">
        <v>4665</v>
      </c>
      <c r="N2143" s="166" t="s">
        <v>4655</v>
      </c>
      <c r="O2143" s="167"/>
      <c r="P2143" t="str">
        <f t="shared" si="261"/>
        <v/>
      </c>
      <c r="Q2143" s="167"/>
      <c r="R2143" s="167"/>
      <c r="S2143" s="151">
        <f t="shared" si="262"/>
        <v>321</v>
      </c>
      <c r="T2143" s="3" t="s">
        <v>4657</v>
      </c>
      <c r="U2143" s="114" t="s">
        <v>4453</v>
      </c>
      <c r="V2143" s="114"/>
      <c r="W2143" s="155" t="str">
        <f t="shared" si="263"/>
        <v/>
      </c>
      <c r="X2143" s="105" t="str">
        <f t="shared" si="264"/>
        <v/>
      </c>
      <c r="Y2143" s="2">
        <f t="shared" si="265"/>
        <v>2096</v>
      </c>
      <c r="Z2143" t="str">
        <f t="shared" si="266"/>
        <v>ITM_FB09</v>
      </c>
    </row>
    <row r="2144" spans="1:26">
      <c r="A2144" s="3">
        <f>ROW()</f>
        <v>2144</v>
      </c>
      <c r="B2144" s="184">
        <f t="shared" si="240"/>
        <v>2097</v>
      </c>
      <c r="C2144" s="1" t="s">
        <v>3952</v>
      </c>
      <c r="D2144" s="1" t="s">
        <v>3886</v>
      </c>
      <c r="E2144" s="15" t="str">
        <f t="shared" si="253"/>
        <v>"FB010"</v>
      </c>
      <c r="F2144" s="15" t="str">
        <f t="shared" si="254"/>
        <v>"FB010"</v>
      </c>
      <c r="G2144" s="62">
        <v>8</v>
      </c>
      <c r="H2144" s="62">
        <v>8</v>
      </c>
      <c r="I2144" s="40" t="s">
        <v>3</v>
      </c>
      <c r="J2144" s="16" t="s">
        <v>2190</v>
      </c>
      <c r="K2144" s="134" t="s">
        <v>4587</v>
      </c>
      <c r="L2144" s="166" t="s">
        <v>4655</v>
      </c>
      <c r="M2144" s="21" t="s">
        <v>4666</v>
      </c>
      <c r="N2144" s="166" t="s">
        <v>4655</v>
      </c>
      <c r="O2144" s="167"/>
      <c r="P2144" t="str">
        <f t="shared" si="261"/>
        <v/>
      </c>
      <c r="Q2144" s="167"/>
      <c r="R2144" s="167"/>
      <c r="S2144" s="151">
        <f t="shared" si="262"/>
        <v>321</v>
      </c>
      <c r="T2144" s="3" t="s">
        <v>4657</v>
      </c>
      <c r="U2144" s="114" t="s">
        <v>4453</v>
      </c>
      <c r="V2144" s="114"/>
      <c r="W2144" s="155" t="str">
        <f t="shared" si="263"/>
        <v/>
      </c>
      <c r="X2144" s="105" t="str">
        <f t="shared" si="264"/>
        <v/>
      </c>
      <c r="Y2144" s="2">
        <f t="shared" si="265"/>
        <v>2097</v>
      </c>
      <c r="Z2144" t="str">
        <f t="shared" si="266"/>
        <v>ITM_FB10</v>
      </c>
    </row>
    <row r="2145" spans="1:26">
      <c r="A2145" s="3">
        <f>ROW()</f>
        <v>2145</v>
      </c>
      <c r="B2145" s="184">
        <f t="shared" si="240"/>
        <v>2098</v>
      </c>
      <c r="C2145" s="1" t="s">
        <v>3952</v>
      </c>
      <c r="D2145" s="1" t="s">
        <v>3887</v>
      </c>
      <c r="E2145" s="15" t="str">
        <f t="shared" si="253"/>
        <v>"FB011"</v>
      </c>
      <c r="F2145" s="15" t="str">
        <f t="shared" si="254"/>
        <v>"FB011"</v>
      </c>
      <c r="G2145" s="62">
        <v>9</v>
      </c>
      <c r="H2145" s="62">
        <v>9</v>
      </c>
      <c r="I2145" s="40" t="s">
        <v>3</v>
      </c>
      <c r="J2145" s="16" t="s">
        <v>2190</v>
      </c>
      <c r="K2145" s="134" t="s">
        <v>4587</v>
      </c>
      <c r="L2145" s="166" t="s">
        <v>4655</v>
      </c>
      <c r="M2145" s="21" t="s">
        <v>4667</v>
      </c>
      <c r="N2145" s="166" t="s">
        <v>4655</v>
      </c>
      <c r="O2145" s="167"/>
      <c r="P2145" t="str">
        <f t="shared" si="261"/>
        <v/>
      </c>
      <c r="Q2145" s="167"/>
      <c r="R2145" s="167"/>
      <c r="S2145" s="151">
        <f t="shared" si="262"/>
        <v>321</v>
      </c>
      <c r="T2145" s="3" t="s">
        <v>4657</v>
      </c>
      <c r="U2145" s="114" t="s">
        <v>4453</v>
      </c>
      <c r="V2145" s="114"/>
      <c r="W2145" s="155" t="str">
        <f t="shared" si="263"/>
        <v/>
      </c>
      <c r="X2145" s="105" t="str">
        <f t="shared" si="264"/>
        <v/>
      </c>
      <c r="Y2145" s="2">
        <f t="shared" si="265"/>
        <v>2098</v>
      </c>
      <c r="Z2145" t="str">
        <f t="shared" si="266"/>
        <v>ITM_FB11</v>
      </c>
    </row>
    <row r="2146" spans="1:26">
      <c r="A2146" s="3">
        <f>ROW()</f>
        <v>2146</v>
      </c>
      <c r="B2146" s="184">
        <f t="shared" si="240"/>
        <v>2099</v>
      </c>
      <c r="C2146" s="1" t="s">
        <v>3952</v>
      </c>
      <c r="D2146" s="1" t="s">
        <v>3888</v>
      </c>
      <c r="E2146" s="15" t="str">
        <f t="shared" si="253"/>
        <v>"FB012"</v>
      </c>
      <c r="F2146" s="15" t="str">
        <f t="shared" si="254"/>
        <v>"FB012"</v>
      </c>
      <c r="G2146" s="62">
        <v>10</v>
      </c>
      <c r="H2146" s="62">
        <v>10</v>
      </c>
      <c r="I2146" s="40" t="s">
        <v>3</v>
      </c>
      <c r="J2146" s="16" t="s">
        <v>2190</v>
      </c>
      <c r="K2146" s="134" t="s">
        <v>4587</v>
      </c>
      <c r="L2146" s="166" t="s">
        <v>4655</v>
      </c>
      <c r="M2146" s="21" t="s">
        <v>4668</v>
      </c>
      <c r="N2146" s="166" t="s">
        <v>4655</v>
      </c>
      <c r="O2146" s="167"/>
      <c r="P2146" t="str">
        <f t="shared" si="261"/>
        <v/>
      </c>
      <c r="Q2146" s="167"/>
      <c r="R2146" s="167"/>
      <c r="S2146" s="151">
        <f t="shared" si="262"/>
        <v>321</v>
      </c>
      <c r="T2146" s="3" t="s">
        <v>4657</v>
      </c>
      <c r="U2146" s="114" t="s">
        <v>4453</v>
      </c>
      <c r="V2146" s="114"/>
      <c r="W2146" s="155" t="str">
        <f t="shared" si="263"/>
        <v/>
      </c>
      <c r="X2146" s="105" t="str">
        <f t="shared" si="264"/>
        <v/>
      </c>
      <c r="Y2146" s="2">
        <f t="shared" si="265"/>
        <v>2099</v>
      </c>
      <c r="Z2146" t="str">
        <f t="shared" si="266"/>
        <v>ITM_FB12</v>
      </c>
    </row>
    <row r="2147" spans="1:26">
      <c r="A2147" s="3">
        <f>ROW()</f>
        <v>2147</v>
      </c>
      <c r="B2147" s="184">
        <f t="shared" si="240"/>
        <v>2100</v>
      </c>
      <c r="C2147" s="1" t="s">
        <v>3952</v>
      </c>
      <c r="D2147" s="1" t="s">
        <v>3889</v>
      </c>
      <c r="E2147" s="15" t="str">
        <f t="shared" si="253"/>
        <v>"FB013"</v>
      </c>
      <c r="F2147" s="15" t="str">
        <f t="shared" si="254"/>
        <v>"FB013"</v>
      </c>
      <c r="G2147" s="62">
        <v>11</v>
      </c>
      <c r="H2147" s="62">
        <v>11</v>
      </c>
      <c r="I2147" s="40" t="s">
        <v>3</v>
      </c>
      <c r="J2147" s="16" t="s">
        <v>2190</v>
      </c>
      <c r="K2147" s="134" t="s">
        <v>4587</v>
      </c>
      <c r="L2147" s="166" t="s">
        <v>4655</v>
      </c>
      <c r="M2147" s="21" t="s">
        <v>4669</v>
      </c>
      <c r="N2147" s="166" t="s">
        <v>4655</v>
      </c>
      <c r="O2147" s="167"/>
      <c r="P2147" t="str">
        <f t="shared" si="261"/>
        <v/>
      </c>
      <c r="Q2147" s="167"/>
      <c r="R2147" s="167"/>
      <c r="S2147" s="151">
        <f t="shared" si="262"/>
        <v>321</v>
      </c>
      <c r="T2147" s="3" t="s">
        <v>4657</v>
      </c>
      <c r="U2147" s="114" t="s">
        <v>4453</v>
      </c>
      <c r="V2147" s="114"/>
      <c r="W2147" s="155" t="str">
        <f t="shared" si="263"/>
        <v/>
      </c>
      <c r="X2147" s="105" t="str">
        <f t="shared" si="264"/>
        <v/>
      </c>
      <c r="Y2147" s="2">
        <f t="shared" si="265"/>
        <v>2100</v>
      </c>
      <c r="Z2147" t="str">
        <f t="shared" si="266"/>
        <v>ITM_FB13</v>
      </c>
    </row>
    <row r="2148" spans="1:26">
      <c r="A2148" s="3">
        <f>ROW()</f>
        <v>2148</v>
      </c>
      <c r="B2148" s="184">
        <f t="shared" si="240"/>
        <v>2101</v>
      </c>
      <c r="C2148" s="1" t="s">
        <v>3952</v>
      </c>
      <c r="D2148" s="1" t="s">
        <v>3890</v>
      </c>
      <c r="E2148" s="15" t="str">
        <f t="shared" si="253"/>
        <v>"FB014"</v>
      </c>
      <c r="F2148" s="15" t="str">
        <f t="shared" si="254"/>
        <v>"FB014"</v>
      </c>
      <c r="G2148" s="62">
        <v>12</v>
      </c>
      <c r="H2148" s="62">
        <v>12</v>
      </c>
      <c r="I2148" s="40" t="s">
        <v>3</v>
      </c>
      <c r="J2148" s="16" t="s">
        <v>2190</v>
      </c>
      <c r="K2148" s="134" t="s">
        <v>4587</v>
      </c>
      <c r="L2148" s="166" t="s">
        <v>4655</v>
      </c>
      <c r="M2148" s="21" t="s">
        <v>4670</v>
      </c>
      <c r="N2148" s="166" t="s">
        <v>4655</v>
      </c>
      <c r="O2148" s="167"/>
      <c r="P2148" t="str">
        <f t="shared" si="261"/>
        <v/>
      </c>
      <c r="Q2148" s="167"/>
      <c r="R2148" s="167"/>
      <c r="S2148" s="151">
        <f t="shared" si="262"/>
        <v>321</v>
      </c>
      <c r="T2148" s="3" t="s">
        <v>4657</v>
      </c>
      <c r="U2148" s="114" t="s">
        <v>4453</v>
      </c>
      <c r="V2148" s="114"/>
      <c r="W2148" s="155" t="str">
        <f t="shared" si="263"/>
        <v/>
      </c>
      <c r="X2148" s="105" t="str">
        <f t="shared" si="264"/>
        <v/>
      </c>
      <c r="Y2148" s="2">
        <f t="shared" si="265"/>
        <v>2101</v>
      </c>
      <c r="Z2148" t="str">
        <f t="shared" si="266"/>
        <v>ITM_FB14</v>
      </c>
    </row>
    <row r="2149" spans="1:26">
      <c r="A2149" s="3">
        <f>ROW()</f>
        <v>2149</v>
      </c>
      <c r="B2149" s="184">
        <f t="shared" si="240"/>
        <v>2102</v>
      </c>
      <c r="C2149" s="1" t="s">
        <v>3952</v>
      </c>
      <c r="D2149" s="1" t="s">
        <v>3891</v>
      </c>
      <c r="E2149" s="15" t="str">
        <f t="shared" si="253"/>
        <v>"FB015"</v>
      </c>
      <c r="F2149" s="15" t="str">
        <f t="shared" si="254"/>
        <v>"FB015"</v>
      </c>
      <c r="G2149" s="62">
        <v>13</v>
      </c>
      <c r="H2149" s="62">
        <v>13</v>
      </c>
      <c r="I2149" s="40" t="s">
        <v>3</v>
      </c>
      <c r="J2149" s="16" t="s">
        <v>2190</v>
      </c>
      <c r="K2149" s="134" t="s">
        <v>4587</v>
      </c>
      <c r="L2149" s="166" t="s">
        <v>4655</v>
      </c>
      <c r="M2149" s="21" t="s">
        <v>4671</v>
      </c>
      <c r="N2149" s="166" t="s">
        <v>4655</v>
      </c>
      <c r="O2149" s="167"/>
      <c r="P2149" t="str">
        <f t="shared" si="261"/>
        <v/>
      </c>
      <c r="Q2149" s="167"/>
      <c r="R2149" s="167"/>
      <c r="S2149" s="151">
        <f t="shared" si="262"/>
        <v>321</v>
      </c>
      <c r="T2149" s="3" t="s">
        <v>4657</v>
      </c>
      <c r="U2149" s="114" t="s">
        <v>4453</v>
      </c>
      <c r="V2149" s="114"/>
      <c r="W2149" s="155" t="str">
        <f t="shared" si="263"/>
        <v/>
      </c>
      <c r="X2149" s="105" t="str">
        <f t="shared" si="264"/>
        <v/>
      </c>
      <c r="Y2149" s="2">
        <f t="shared" si="265"/>
        <v>2102</v>
      </c>
      <c r="Z2149" t="str">
        <f t="shared" si="266"/>
        <v>ITM_FB15</v>
      </c>
    </row>
    <row r="2150" spans="1:26">
      <c r="A2150" s="3">
        <f>ROW()</f>
        <v>2150</v>
      </c>
      <c r="B2150" s="184">
        <f t="shared" si="240"/>
        <v>2103</v>
      </c>
      <c r="C2150" s="1" t="s">
        <v>3952</v>
      </c>
      <c r="D2150" s="1" t="s">
        <v>3892</v>
      </c>
      <c r="E2150" s="15" t="str">
        <f t="shared" si="253"/>
        <v>"FB016"</v>
      </c>
      <c r="F2150" s="15" t="str">
        <f t="shared" si="254"/>
        <v>"FB016"</v>
      </c>
      <c r="G2150" s="62">
        <v>14</v>
      </c>
      <c r="H2150" s="62">
        <v>14</v>
      </c>
      <c r="I2150" s="40" t="s">
        <v>3</v>
      </c>
      <c r="J2150" s="16" t="s">
        <v>2190</v>
      </c>
      <c r="K2150" s="134" t="s">
        <v>4587</v>
      </c>
      <c r="L2150" s="166" t="s">
        <v>4655</v>
      </c>
      <c r="M2150" s="21" t="s">
        <v>4672</v>
      </c>
      <c r="N2150" s="166" t="s">
        <v>4655</v>
      </c>
      <c r="O2150" s="167"/>
      <c r="P2150" t="str">
        <f t="shared" si="261"/>
        <v/>
      </c>
      <c r="Q2150" s="167"/>
      <c r="R2150" s="167"/>
      <c r="S2150" s="151">
        <f t="shared" si="262"/>
        <v>321</v>
      </c>
      <c r="T2150" s="3" t="s">
        <v>4657</v>
      </c>
      <c r="U2150" s="114" t="s">
        <v>4453</v>
      </c>
      <c r="V2150" s="114"/>
      <c r="W2150" s="155" t="str">
        <f t="shared" si="263"/>
        <v/>
      </c>
      <c r="X2150" s="105" t="str">
        <f t="shared" si="264"/>
        <v/>
      </c>
      <c r="Y2150" s="2">
        <f t="shared" si="265"/>
        <v>2103</v>
      </c>
      <c r="Z2150" t="str">
        <f t="shared" si="266"/>
        <v>ITM_FB16</v>
      </c>
    </row>
    <row r="2151" spans="1:26">
      <c r="A2151" s="3">
        <f>ROW()</f>
        <v>2151</v>
      </c>
      <c r="B2151" s="184">
        <f t="shared" si="240"/>
        <v>2104</v>
      </c>
      <c r="C2151" s="1" t="s">
        <v>3952</v>
      </c>
      <c r="D2151" s="1" t="s">
        <v>3893</v>
      </c>
      <c r="E2151" s="15" t="str">
        <f t="shared" si="253"/>
        <v>"FB017"</v>
      </c>
      <c r="F2151" s="15" t="str">
        <f t="shared" si="254"/>
        <v>"FB017"</v>
      </c>
      <c r="G2151" s="62">
        <v>15</v>
      </c>
      <c r="H2151" s="62">
        <v>15</v>
      </c>
      <c r="I2151" s="40" t="s">
        <v>3</v>
      </c>
      <c r="J2151" s="16" t="s">
        <v>2190</v>
      </c>
      <c r="K2151" s="134" t="s">
        <v>4587</v>
      </c>
      <c r="L2151" s="166" t="s">
        <v>4655</v>
      </c>
      <c r="M2151" s="21" t="s">
        <v>4673</v>
      </c>
      <c r="N2151" s="166" t="s">
        <v>4655</v>
      </c>
      <c r="O2151" s="167"/>
      <c r="P2151" t="str">
        <f t="shared" si="261"/>
        <v/>
      </c>
      <c r="Q2151" s="167"/>
      <c r="R2151" s="167"/>
      <c r="S2151" s="151">
        <f t="shared" si="262"/>
        <v>321</v>
      </c>
      <c r="T2151" s="3" t="s">
        <v>4657</v>
      </c>
      <c r="U2151" s="114" t="s">
        <v>4453</v>
      </c>
      <c r="V2151" s="114"/>
      <c r="W2151" s="155" t="str">
        <f t="shared" si="263"/>
        <v/>
      </c>
      <c r="X2151" s="105" t="str">
        <f t="shared" si="264"/>
        <v/>
      </c>
      <c r="Y2151" s="2">
        <f t="shared" si="265"/>
        <v>2104</v>
      </c>
      <c r="Z2151" t="str">
        <f t="shared" si="266"/>
        <v>ITM_FB17</v>
      </c>
    </row>
    <row r="2152" spans="1:26">
      <c r="A2152" s="3">
        <f>ROW()</f>
        <v>2152</v>
      </c>
      <c r="B2152" s="184">
        <f t="shared" si="240"/>
        <v>2105</v>
      </c>
      <c r="C2152" s="1" t="s">
        <v>3952</v>
      </c>
      <c r="D2152" s="1" t="s">
        <v>3894</v>
      </c>
      <c r="E2152" s="15" t="str">
        <f t="shared" si="253"/>
        <v>"FB018"</v>
      </c>
      <c r="F2152" s="15" t="str">
        <f t="shared" si="254"/>
        <v>"FB018"</v>
      </c>
      <c r="G2152" s="62">
        <v>16</v>
      </c>
      <c r="H2152" s="62">
        <v>16</v>
      </c>
      <c r="I2152" s="40" t="s">
        <v>3</v>
      </c>
      <c r="J2152" s="16" t="s">
        <v>2190</v>
      </c>
      <c r="K2152" s="134" t="s">
        <v>4587</v>
      </c>
      <c r="L2152" s="166" t="s">
        <v>4655</v>
      </c>
      <c r="M2152" s="21" t="s">
        <v>4674</v>
      </c>
      <c r="N2152" s="166" t="s">
        <v>4655</v>
      </c>
      <c r="O2152" s="167"/>
      <c r="P2152" t="str">
        <f t="shared" si="261"/>
        <v/>
      </c>
      <c r="Q2152" s="167"/>
      <c r="R2152" s="167"/>
      <c r="S2152" s="151">
        <f t="shared" si="262"/>
        <v>321</v>
      </c>
      <c r="T2152" s="3" t="s">
        <v>4657</v>
      </c>
      <c r="U2152" s="114" t="s">
        <v>4453</v>
      </c>
      <c r="V2152" s="114"/>
      <c r="W2152" s="155" t="str">
        <f t="shared" si="263"/>
        <v/>
      </c>
      <c r="X2152" s="105" t="str">
        <f t="shared" si="264"/>
        <v/>
      </c>
      <c r="Y2152" s="2">
        <f t="shared" si="265"/>
        <v>2105</v>
      </c>
      <c r="Z2152" t="str">
        <f t="shared" si="266"/>
        <v>ITM_FB18</v>
      </c>
    </row>
    <row r="2153" spans="1:26">
      <c r="A2153" s="3">
        <f>ROW()</f>
        <v>2153</v>
      </c>
      <c r="B2153" s="184">
        <f t="shared" si="240"/>
        <v>2106</v>
      </c>
      <c r="C2153" s="1" t="s">
        <v>3952</v>
      </c>
      <c r="D2153" s="1" t="s">
        <v>3895</v>
      </c>
      <c r="E2153" s="15" t="str">
        <f t="shared" si="253"/>
        <v>"FB019"</v>
      </c>
      <c r="F2153" s="15" t="str">
        <f t="shared" si="254"/>
        <v>"FB019"</v>
      </c>
      <c r="G2153" s="62">
        <v>17</v>
      </c>
      <c r="H2153" s="62">
        <v>17</v>
      </c>
      <c r="I2153" s="40" t="s">
        <v>3</v>
      </c>
      <c r="J2153" s="16" t="s">
        <v>2190</v>
      </c>
      <c r="K2153" s="134" t="s">
        <v>4587</v>
      </c>
      <c r="L2153" s="166" t="s">
        <v>4655</v>
      </c>
      <c r="M2153" s="21" t="s">
        <v>4675</v>
      </c>
      <c r="N2153" s="166" t="s">
        <v>4655</v>
      </c>
      <c r="O2153" s="167"/>
      <c r="P2153" t="str">
        <f t="shared" ref="P2153:P2198" si="267">IF(E2153=F2153,"","NOT EQUAL")</f>
        <v/>
      </c>
      <c r="Q2153" s="167"/>
      <c r="R2153" s="167"/>
      <c r="S2153" s="151">
        <f t="shared" ref="S2153:S2198" si="268">IF(X2153&lt;&gt;"",S2152+1,S2152)</f>
        <v>321</v>
      </c>
      <c r="T2153" s="3" t="s">
        <v>4657</v>
      </c>
      <c r="U2153" s="114" t="s">
        <v>4453</v>
      </c>
      <c r="V2153" s="114"/>
      <c r="W2153" s="155" t="str">
        <f t="shared" ref="W2153:W2198" si="269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70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71">B2153</f>
        <v>2106</v>
      </c>
      <c r="Z2153" t="str">
        <f t="shared" ref="Z2153:Z2198" si="272">M2153</f>
        <v>ITM_FB19</v>
      </c>
    </row>
    <row r="2154" spans="1:26">
      <c r="A2154" s="3">
        <f>ROW()</f>
        <v>2154</v>
      </c>
      <c r="B2154" s="184">
        <f t="shared" si="240"/>
        <v>2107</v>
      </c>
      <c r="C2154" s="1" t="s">
        <v>3952</v>
      </c>
      <c r="D2154" s="1" t="s">
        <v>3896</v>
      </c>
      <c r="E2154" s="15" t="str">
        <f t="shared" si="253"/>
        <v>"FB020"</v>
      </c>
      <c r="F2154" s="15" t="str">
        <f t="shared" si="254"/>
        <v>"FB020"</v>
      </c>
      <c r="G2154" s="62">
        <v>18</v>
      </c>
      <c r="H2154" s="62">
        <v>18</v>
      </c>
      <c r="I2154" s="40" t="s">
        <v>3</v>
      </c>
      <c r="J2154" s="16" t="s">
        <v>2190</v>
      </c>
      <c r="K2154" s="134" t="s">
        <v>4587</v>
      </c>
      <c r="L2154" s="166" t="s">
        <v>4655</v>
      </c>
      <c r="M2154" s="21" t="s">
        <v>4676</v>
      </c>
      <c r="N2154" s="166" t="s">
        <v>4655</v>
      </c>
      <c r="O2154" s="167"/>
      <c r="P2154" t="str">
        <f t="shared" si="267"/>
        <v/>
      </c>
      <c r="Q2154" s="167"/>
      <c r="R2154" s="167"/>
      <c r="S2154" s="151">
        <f t="shared" si="268"/>
        <v>321</v>
      </c>
      <c r="T2154" s="3" t="s">
        <v>4657</v>
      </c>
      <c r="U2154" s="114" t="s">
        <v>4453</v>
      </c>
      <c r="V2154" s="114"/>
      <c r="W2154" s="155" t="str">
        <f t="shared" si="269"/>
        <v/>
      </c>
      <c r="X2154" s="105" t="str">
        <f t="shared" si="270"/>
        <v/>
      </c>
      <c r="Y2154" s="2">
        <f t="shared" si="271"/>
        <v>2107</v>
      </c>
      <c r="Z2154" t="str">
        <f t="shared" si="272"/>
        <v>ITM_FB20</v>
      </c>
    </row>
    <row r="2155" spans="1:26">
      <c r="A2155" s="3">
        <f>ROW()</f>
        <v>2155</v>
      </c>
      <c r="B2155" s="184">
        <f t="shared" si="240"/>
        <v>2108</v>
      </c>
      <c r="C2155" s="1" t="s">
        <v>3952</v>
      </c>
      <c r="D2155" s="1" t="s">
        <v>3897</v>
      </c>
      <c r="E2155" s="15" t="str">
        <f t="shared" si="253"/>
        <v>"FB021"</v>
      </c>
      <c r="F2155" s="15" t="str">
        <f t="shared" si="254"/>
        <v>"FB021"</v>
      </c>
      <c r="G2155" s="62">
        <v>19</v>
      </c>
      <c r="H2155" s="62">
        <v>19</v>
      </c>
      <c r="I2155" s="40" t="s">
        <v>3</v>
      </c>
      <c r="J2155" s="16" t="s">
        <v>2190</v>
      </c>
      <c r="K2155" s="134" t="s">
        <v>4587</v>
      </c>
      <c r="L2155" s="166" t="s">
        <v>4655</v>
      </c>
      <c r="M2155" s="21" t="s">
        <v>4677</v>
      </c>
      <c r="N2155" s="166" t="s">
        <v>4655</v>
      </c>
      <c r="O2155" s="167"/>
      <c r="P2155" t="str">
        <f t="shared" si="267"/>
        <v/>
      </c>
      <c r="Q2155" s="167"/>
      <c r="R2155" s="167"/>
      <c r="S2155" s="151">
        <f t="shared" si="268"/>
        <v>321</v>
      </c>
      <c r="T2155" s="3" t="s">
        <v>4657</v>
      </c>
      <c r="U2155" s="114" t="s">
        <v>4453</v>
      </c>
      <c r="V2155" s="114"/>
      <c r="W2155" s="155" t="str">
        <f t="shared" si="269"/>
        <v/>
      </c>
      <c r="X2155" s="105" t="str">
        <f t="shared" si="270"/>
        <v/>
      </c>
      <c r="Y2155" s="2">
        <f t="shared" si="271"/>
        <v>2108</v>
      </c>
      <c r="Z2155" t="str">
        <f t="shared" si="272"/>
        <v>ITM_FB21</v>
      </c>
    </row>
    <row r="2156" spans="1:26">
      <c r="A2156" s="3">
        <f>ROW()</f>
        <v>2156</v>
      </c>
      <c r="B2156" s="184">
        <f t="shared" si="240"/>
        <v>2109</v>
      </c>
      <c r="C2156" s="1" t="s">
        <v>3952</v>
      </c>
      <c r="D2156" s="1" t="s">
        <v>3898</v>
      </c>
      <c r="E2156" s="15" t="str">
        <f t="shared" si="253"/>
        <v>"FB022"</v>
      </c>
      <c r="F2156" s="15" t="str">
        <f t="shared" si="254"/>
        <v>"FB022"</v>
      </c>
      <c r="G2156" s="62">
        <v>20</v>
      </c>
      <c r="H2156" s="62">
        <v>20</v>
      </c>
      <c r="I2156" s="40" t="s">
        <v>3</v>
      </c>
      <c r="J2156" s="16" t="s">
        <v>2190</v>
      </c>
      <c r="K2156" s="134" t="s">
        <v>4587</v>
      </c>
      <c r="L2156" s="166" t="s">
        <v>4655</v>
      </c>
      <c r="M2156" s="21" t="s">
        <v>4678</v>
      </c>
      <c r="N2156" s="166" t="s">
        <v>4655</v>
      </c>
      <c r="O2156" s="167"/>
      <c r="P2156" t="str">
        <f t="shared" si="267"/>
        <v/>
      </c>
      <c r="Q2156" s="167"/>
      <c r="R2156" s="167"/>
      <c r="S2156" s="151">
        <f t="shared" si="268"/>
        <v>321</v>
      </c>
      <c r="T2156" s="3" t="s">
        <v>4657</v>
      </c>
      <c r="U2156" s="114" t="s">
        <v>4453</v>
      </c>
      <c r="V2156" s="114"/>
      <c r="W2156" s="155" t="str">
        <f t="shared" si="269"/>
        <v/>
      </c>
      <c r="X2156" s="105" t="str">
        <f t="shared" si="270"/>
        <v/>
      </c>
      <c r="Y2156" s="2">
        <f t="shared" si="271"/>
        <v>2109</v>
      </c>
      <c r="Z2156" t="str">
        <f t="shared" si="272"/>
        <v>ITM_FB22</v>
      </c>
    </row>
    <row r="2157" spans="1:26">
      <c r="A2157" s="3">
        <f>ROW()</f>
        <v>2157</v>
      </c>
      <c r="B2157" s="184">
        <f t="shared" si="240"/>
        <v>2110</v>
      </c>
      <c r="C2157" s="1" t="s">
        <v>3952</v>
      </c>
      <c r="D2157" s="1" t="s">
        <v>3899</v>
      </c>
      <c r="E2157" s="15" t="str">
        <f t="shared" si="253"/>
        <v>"FB023"</v>
      </c>
      <c r="F2157" s="15" t="str">
        <f t="shared" si="254"/>
        <v>"FB023"</v>
      </c>
      <c r="G2157" s="62">
        <v>21</v>
      </c>
      <c r="H2157" s="62">
        <v>21</v>
      </c>
      <c r="I2157" s="40" t="s">
        <v>3</v>
      </c>
      <c r="J2157" s="16" t="s">
        <v>2190</v>
      </c>
      <c r="K2157" s="134" t="s">
        <v>4587</v>
      </c>
      <c r="L2157" s="166" t="s">
        <v>4655</v>
      </c>
      <c r="M2157" s="21" t="s">
        <v>4679</v>
      </c>
      <c r="N2157" s="166" t="s">
        <v>4655</v>
      </c>
      <c r="O2157" s="167"/>
      <c r="P2157" t="str">
        <f t="shared" si="267"/>
        <v/>
      </c>
      <c r="Q2157" s="167"/>
      <c r="R2157" s="167"/>
      <c r="S2157" s="151">
        <f t="shared" si="268"/>
        <v>321</v>
      </c>
      <c r="T2157" s="3" t="s">
        <v>4657</v>
      </c>
      <c r="U2157" s="114" t="s">
        <v>4453</v>
      </c>
      <c r="V2157" s="114"/>
      <c r="W2157" s="155" t="str">
        <f t="shared" si="269"/>
        <v/>
      </c>
      <c r="X2157" s="105" t="str">
        <f t="shared" si="270"/>
        <v/>
      </c>
      <c r="Y2157" s="2">
        <f t="shared" si="271"/>
        <v>2110</v>
      </c>
      <c r="Z2157" t="str">
        <f t="shared" si="272"/>
        <v>ITM_FB23</v>
      </c>
    </row>
    <row r="2158" spans="1:26">
      <c r="A2158" s="3">
        <f>ROW()</f>
        <v>2158</v>
      </c>
      <c r="B2158" s="184">
        <f t="shared" si="240"/>
        <v>2111</v>
      </c>
      <c r="C2158" s="1" t="s">
        <v>3952</v>
      </c>
      <c r="D2158" s="1" t="s">
        <v>3900</v>
      </c>
      <c r="E2158" s="15" t="str">
        <f t="shared" si="253"/>
        <v>"FB024"</v>
      </c>
      <c r="F2158" s="15" t="str">
        <f t="shared" si="254"/>
        <v>"FB024"</v>
      </c>
      <c r="G2158" s="62">
        <v>22</v>
      </c>
      <c r="H2158" s="62">
        <v>22</v>
      </c>
      <c r="I2158" s="40" t="s">
        <v>3</v>
      </c>
      <c r="J2158" s="16" t="s">
        <v>2190</v>
      </c>
      <c r="K2158" s="134" t="s">
        <v>4587</v>
      </c>
      <c r="L2158" s="166" t="s">
        <v>4655</v>
      </c>
      <c r="M2158" s="21" t="s">
        <v>4680</v>
      </c>
      <c r="N2158" s="166" t="s">
        <v>4655</v>
      </c>
      <c r="O2158" s="167"/>
      <c r="P2158" t="str">
        <f t="shared" si="267"/>
        <v/>
      </c>
      <c r="Q2158" s="167"/>
      <c r="R2158" s="167"/>
      <c r="S2158" s="151">
        <f t="shared" si="268"/>
        <v>321</v>
      </c>
      <c r="T2158" s="3" t="s">
        <v>4657</v>
      </c>
      <c r="U2158" s="114" t="s">
        <v>4453</v>
      </c>
      <c r="V2158" s="114"/>
      <c r="W2158" s="155" t="str">
        <f t="shared" si="269"/>
        <v/>
      </c>
      <c r="X2158" s="105" t="str">
        <f t="shared" si="270"/>
        <v/>
      </c>
      <c r="Y2158" s="2">
        <f t="shared" si="271"/>
        <v>2111</v>
      </c>
      <c r="Z2158" t="str">
        <f t="shared" si="272"/>
        <v>ITM_FB24</v>
      </c>
    </row>
    <row r="2159" spans="1:26">
      <c r="A2159" s="3">
        <f>ROW()</f>
        <v>2159</v>
      </c>
      <c r="B2159" s="184">
        <f t="shared" si="240"/>
        <v>2112</v>
      </c>
      <c r="C2159" s="1" t="s">
        <v>3952</v>
      </c>
      <c r="D2159" s="1" t="s">
        <v>3901</v>
      </c>
      <c r="E2159" s="15" t="str">
        <f t="shared" si="253"/>
        <v>"FB025"</v>
      </c>
      <c r="F2159" s="15" t="str">
        <f t="shared" si="254"/>
        <v>"FB025"</v>
      </c>
      <c r="G2159" s="62">
        <v>23</v>
      </c>
      <c r="H2159" s="62">
        <v>23</v>
      </c>
      <c r="I2159" s="40" t="s">
        <v>3</v>
      </c>
      <c r="J2159" s="16" t="s">
        <v>2190</v>
      </c>
      <c r="K2159" s="134" t="s">
        <v>4587</v>
      </c>
      <c r="L2159" s="166" t="s">
        <v>4655</v>
      </c>
      <c r="M2159" s="21" t="s">
        <v>4681</v>
      </c>
      <c r="N2159" s="166" t="s">
        <v>4655</v>
      </c>
      <c r="O2159" s="167"/>
      <c r="P2159" t="str">
        <f t="shared" si="267"/>
        <v/>
      </c>
      <c r="Q2159" s="167"/>
      <c r="R2159" s="167"/>
      <c r="S2159" s="151">
        <f t="shared" si="268"/>
        <v>321</v>
      </c>
      <c r="T2159" s="3" t="s">
        <v>4657</v>
      </c>
      <c r="U2159" s="114" t="s">
        <v>4453</v>
      </c>
      <c r="V2159" s="114"/>
      <c r="W2159" s="155" t="str">
        <f t="shared" si="269"/>
        <v/>
      </c>
      <c r="X2159" s="105" t="str">
        <f t="shared" si="270"/>
        <v/>
      </c>
      <c r="Y2159" s="2">
        <f t="shared" si="271"/>
        <v>2112</v>
      </c>
      <c r="Z2159" t="str">
        <f t="shared" si="272"/>
        <v>ITM_FB25</v>
      </c>
    </row>
    <row r="2160" spans="1:26">
      <c r="A2160" s="3">
        <f>ROW()</f>
        <v>2160</v>
      </c>
      <c r="B2160" s="184">
        <f t="shared" si="240"/>
        <v>2113</v>
      </c>
      <c r="C2160" s="1" t="s">
        <v>3952</v>
      </c>
      <c r="D2160" s="1" t="s">
        <v>3902</v>
      </c>
      <c r="E2160" s="15" t="str">
        <f t="shared" si="253"/>
        <v>"FB026"</v>
      </c>
      <c r="F2160" s="15" t="str">
        <f t="shared" si="254"/>
        <v>"FB026"</v>
      </c>
      <c r="G2160" s="62">
        <v>24</v>
      </c>
      <c r="H2160" s="62">
        <v>24</v>
      </c>
      <c r="I2160" s="40" t="s">
        <v>3</v>
      </c>
      <c r="J2160" s="16" t="s">
        <v>2190</v>
      </c>
      <c r="K2160" s="134" t="s">
        <v>4587</v>
      </c>
      <c r="L2160" s="166" t="s">
        <v>4655</v>
      </c>
      <c r="M2160" s="21" t="s">
        <v>4682</v>
      </c>
      <c r="N2160" s="166" t="s">
        <v>4655</v>
      </c>
      <c r="O2160" s="167"/>
      <c r="P2160" t="str">
        <f t="shared" si="267"/>
        <v/>
      </c>
      <c r="Q2160" s="167"/>
      <c r="R2160" s="167"/>
      <c r="S2160" s="151">
        <f t="shared" si="268"/>
        <v>321</v>
      </c>
      <c r="T2160" s="3" t="s">
        <v>4657</v>
      </c>
      <c r="U2160" s="114" t="s">
        <v>4453</v>
      </c>
      <c r="V2160" s="114"/>
      <c r="W2160" s="155" t="str">
        <f t="shared" si="269"/>
        <v/>
      </c>
      <c r="X2160" s="105" t="str">
        <f t="shared" si="270"/>
        <v/>
      </c>
      <c r="Y2160" s="2">
        <f t="shared" si="271"/>
        <v>2113</v>
      </c>
      <c r="Z2160" t="str">
        <f t="shared" si="272"/>
        <v>ITM_FB26</v>
      </c>
    </row>
    <row r="2161" spans="1:26">
      <c r="A2161" s="3">
        <f>ROW()</f>
        <v>2161</v>
      </c>
      <c r="B2161" s="184">
        <f t="shared" si="240"/>
        <v>2114</v>
      </c>
      <c r="C2161" s="1" t="s">
        <v>3952</v>
      </c>
      <c r="D2161" s="1" t="s">
        <v>3903</v>
      </c>
      <c r="E2161" s="15" t="str">
        <f t="shared" si="253"/>
        <v>"FB027"</v>
      </c>
      <c r="F2161" s="15" t="str">
        <f t="shared" si="254"/>
        <v>"FB027"</v>
      </c>
      <c r="G2161" s="62">
        <v>25</v>
      </c>
      <c r="H2161" s="62">
        <v>25</v>
      </c>
      <c r="I2161" s="40" t="s">
        <v>3</v>
      </c>
      <c r="J2161" s="16" t="s">
        <v>2190</v>
      </c>
      <c r="K2161" s="134" t="s">
        <v>4587</v>
      </c>
      <c r="L2161" s="166" t="s">
        <v>4655</v>
      </c>
      <c r="M2161" s="21" t="s">
        <v>4683</v>
      </c>
      <c r="N2161" s="166" t="s">
        <v>4655</v>
      </c>
      <c r="O2161" s="167"/>
      <c r="P2161" t="str">
        <f t="shared" si="267"/>
        <v/>
      </c>
      <c r="Q2161" s="167"/>
      <c r="R2161" s="167"/>
      <c r="S2161" s="151">
        <f t="shared" si="268"/>
        <v>321</v>
      </c>
      <c r="T2161" s="3" t="s">
        <v>4657</v>
      </c>
      <c r="U2161" s="114" t="s">
        <v>4453</v>
      </c>
      <c r="V2161" s="114"/>
      <c r="W2161" s="155" t="str">
        <f t="shared" si="269"/>
        <v/>
      </c>
      <c r="X2161" s="105" t="str">
        <f t="shared" si="270"/>
        <v/>
      </c>
      <c r="Y2161" s="2">
        <f t="shared" si="271"/>
        <v>2114</v>
      </c>
      <c r="Z2161" t="str">
        <f t="shared" si="272"/>
        <v>ITM_FB27</v>
      </c>
    </row>
    <row r="2162" spans="1:26">
      <c r="A2162" s="3">
        <f>ROW()</f>
        <v>2162</v>
      </c>
      <c r="B2162" s="184">
        <f t="shared" si="240"/>
        <v>2115</v>
      </c>
      <c r="C2162" s="1" t="s">
        <v>3952</v>
      </c>
      <c r="D2162" s="1" t="s">
        <v>3806</v>
      </c>
      <c r="E2162" s="15" t="str">
        <f t="shared" si="253"/>
        <v>"FB028"</v>
      </c>
      <c r="F2162" s="15" t="str">
        <f t="shared" si="254"/>
        <v>"FB028"</v>
      </c>
      <c r="G2162" s="62">
        <v>26</v>
      </c>
      <c r="H2162" s="62">
        <v>26</v>
      </c>
      <c r="I2162" s="40" t="s">
        <v>3</v>
      </c>
      <c r="J2162" s="16" t="s">
        <v>2190</v>
      </c>
      <c r="K2162" s="134" t="s">
        <v>4587</v>
      </c>
      <c r="L2162" s="166" t="s">
        <v>4655</v>
      </c>
      <c r="M2162" s="21" t="s">
        <v>4684</v>
      </c>
      <c r="N2162" s="166" t="s">
        <v>4655</v>
      </c>
      <c r="O2162" s="167"/>
      <c r="P2162" t="str">
        <f t="shared" si="267"/>
        <v/>
      </c>
      <c r="Q2162" s="167"/>
      <c r="R2162" s="167"/>
      <c r="S2162" s="151">
        <f t="shared" si="268"/>
        <v>321</v>
      </c>
      <c r="T2162" s="3" t="s">
        <v>4657</v>
      </c>
      <c r="U2162" s="114" t="s">
        <v>4453</v>
      </c>
      <c r="V2162" s="114"/>
      <c r="W2162" s="155" t="str">
        <f t="shared" si="269"/>
        <v/>
      </c>
      <c r="X2162" s="105" t="str">
        <f t="shared" si="270"/>
        <v/>
      </c>
      <c r="Y2162" s="2">
        <f t="shared" si="271"/>
        <v>2115</v>
      </c>
      <c r="Z2162" t="str">
        <f t="shared" si="272"/>
        <v>ITM_FB28</v>
      </c>
    </row>
    <row r="2163" spans="1:26">
      <c r="A2163" s="3">
        <f>ROW()</f>
        <v>2163</v>
      </c>
      <c r="B2163" s="184">
        <f t="shared" si="240"/>
        <v>2116</v>
      </c>
      <c r="C2163" s="1" t="s">
        <v>3952</v>
      </c>
      <c r="D2163" s="1" t="s">
        <v>3807</v>
      </c>
      <c r="E2163" s="15" t="str">
        <f t="shared" si="253"/>
        <v>"FB029"</v>
      </c>
      <c r="F2163" s="15" t="str">
        <f t="shared" si="254"/>
        <v>"FB029"</v>
      </c>
      <c r="G2163" s="62">
        <v>27</v>
      </c>
      <c r="H2163" s="62">
        <v>27</v>
      </c>
      <c r="I2163" s="40" t="s">
        <v>3</v>
      </c>
      <c r="J2163" s="16" t="s">
        <v>2190</v>
      </c>
      <c r="K2163" s="134" t="s">
        <v>4587</v>
      </c>
      <c r="L2163" s="166" t="s">
        <v>4655</v>
      </c>
      <c r="M2163" s="21" t="s">
        <v>4685</v>
      </c>
      <c r="N2163" s="166" t="s">
        <v>4655</v>
      </c>
      <c r="O2163" s="167"/>
      <c r="P2163" t="str">
        <f t="shared" si="267"/>
        <v/>
      </c>
      <c r="Q2163" s="167"/>
      <c r="R2163" s="167"/>
      <c r="S2163" s="151">
        <f t="shared" si="268"/>
        <v>321</v>
      </c>
      <c r="T2163" s="3" t="s">
        <v>4657</v>
      </c>
      <c r="U2163" s="114" t="s">
        <v>4453</v>
      </c>
      <c r="V2163" s="114"/>
      <c r="W2163" s="155" t="str">
        <f t="shared" si="269"/>
        <v/>
      </c>
      <c r="X2163" s="105" t="str">
        <f t="shared" si="270"/>
        <v/>
      </c>
      <c r="Y2163" s="2">
        <f t="shared" si="271"/>
        <v>2116</v>
      </c>
      <c r="Z2163" t="str">
        <f t="shared" si="272"/>
        <v>ITM_FB29</v>
      </c>
    </row>
    <row r="2164" spans="1:26">
      <c r="A2164" s="3">
        <f>ROW()</f>
        <v>2164</v>
      </c>
      <c r="B2164" s="184">
        <f t="shared" si="240"/>
        <v>2117</v>
      </c>
      <c r="C2164" s="1" t="s">
        <v>3952</v>
      </c>
      <c r="D2164" s="1" t="s">
        <v>3815</v>
      </c>
      <c r="E2164" s="15" t="str">
        <f t="shared" si="253"/>
        <v>"FB030"</v>
      </c>
      <c r="F2164" s="15" t="str">
        <f t="shared" si="254"/>
        <v>"FB030"</v>
      </c>
      <c r="G2164" s="62">
        <v>28</v>
      </c>
      <c r="H2164" s="62">
        <v>28</v>
      </c>
      <c r="I2164" s="40" t="s">
        <v>3</v>
      </c>
      <c r="J2164" s="16" t="s">
        <v>2190</v>
      </c>
      <c r="K2164" s="134" t="s">
        <v>4587</v>
      </c>
      <c r="L2164" s="166" t="s">
        <v>4655</v>
      </c>
      <c r="M2164" s="21" t="s">
        <v>4686</v>
      </c>
      <c r="N2164" s="166" t="s">
        <v>4655</v>
      </c>
      <c r="O2164" s="167"/>
      <c r="P2164" t="str">
        <f t="shared" si="267"/>
        <v/>
      </c>
      <c r="Q2164" s="167"/>
      <c r="R2164" s="167"/>
      <c r="S2164" s="151">
        <f t="shared" si="268"/>
        <v>321</v>
      </c>
      <c r="T2164" s="3" t="s">
        <v>4657</v>
      </c>
      <c r="U2164" s="114" t="s">
        <v>4453</v>
      </c>
      <c r="V2164" s="114"/>
      <c r="W2164" s="155" t="str">
        <f t="shared" si="269"/>
        <v/>
      </c>
      <c r="X2164" s="105" t="str">
        <f t="shared" si="270"/>
        <v/>
      </c>
      <c r="Y2164" s="2">
        <f t="shared" si="271"/>
        <v>2117</v>
      </c>
      <c r="Z2164" t="str">
        <f t="shared" si="272"/>
        <v>ITM_FB30</v>
      </c>
    </row>
    <row r="2165" spans="1:26">
      <c r="A2165" s="3">
        <f>ROW()</f>
        <v>2165</v>
      </c>
      <c r="B2165" s="184">
        <f t="shared" si="240"/>
        <v>2118</v>
      </c>
      <c r="C2165" s="1" t="s">
        <v>3952</v>
      </c>
      <c r="D2165" s="1" t="s">
        <v>3818</v>
      </c>
      <c r="E2165" s="15" t="str">
        <f t="shared" si="253"/>
        <v>"FB031"</v>
      </c>
      <c r="F2165" s="15" t="str">
        <f t="shared" si="254"/>
        <v>"FB031"</v>
      </c>
      <c r="G2165" s="62">
        <v>29</v>
      </c>
      <c r="H2165" s="62">
        <v>29</v>
      </c>
      <c r="I2165" s="40" t="s">
        <v>3</v>
      </c>
      <c r="J2165" s="16" t="s">
        <v>2190</v>
      </c>
      <c r="K2165" s="134" t="s">
        <v>4587</v>
      </c>
      <c r="L2165" s="166" t="s">
        <v>4655</v>
      </c>
      <c r="M2165" s="21" t="s">
        <v>4687</v>
      </c>
      <c r="N2165" s="166" t="s">
        <v>4655</v>
      </c>
      <c r="O2165" s="167"/>
      <c r="P2165" t="str">
        <f t="shared" si="267"/>
        <v/>
      </c>
      <c r="Q2165" s="167"/>
      <c r="R2165" s="167"/>
      <c r="S2165" s="151">
        <f t="shared" si="268"/>
        <v>321</v>
      </c>
      <c r="T2165" s="3" t="s">
        <v>4657</v>
      </c>
      <c r="U2165" s="114" t="s">
        <v>4453</v>
      </c>
      <c r="V2165" s="114"/>
      <c r="W2165" s="155" t="str">
        <f t="shared" si="269"/>
        <v/>
      </c>
      <c r="X2165" s="105" t="str">
        <f t="shared" si="270"/>
        <v/>
      </c>
      <c r="Y2165" s="2">
        <f t="shared" si="271"/>
        <v>2118</v>
      </c>
      <c r="Z2165" t="str">
        <f t="shared" si="272"/>
        <v>ITM_FB31</v>
      </c>
    </row>
    <row r="2166" spans="1:26">
      <c r="A2166" s="3">
        <f>ROW()</f>
        <v>2166</v>
      </c>
      <c r="B2166" s="184">
        <f t="shared" si="240"/>
        <v>2119</v>
      </c>
      <c r="C2166" s="1" t="s">
        <v>3952</v>
      </c>
      <c r="D2166" s="1" t="s">
        <v>3904</v>
      </c>
      <c r="E2166" s="15" t="str">
        <f t="shared" si="253"/>
        <v>"FB032"</v>
      </c>
      <c r="F2166" s="15" t="str">
        <f t="shared" si="254"/>
        <v>"FB032"</v>
      </c>
      <c r="G2166" s="62">
        <v>30</v>
      </c>
      <c r="H2166" s="62">
        <v>30</v>
      </c>
      <c r="I2166" s="40" t="s">
        <v>3</v>
      </c>
      <c r="J2166" s="16" t="s">
        <v>2190</v>
      </c>
      <c r="K2166" s="134" t="s">
        <v>4587</v>
      </c>
      <c r="L2166" s="166" t="s">
        <v>4655</v>
      </c>
      <c r="M2166" s="21" t="s">
        <v>4688</v>
      </c>
      <c r="N2166" s="166" t="s">
        <v>4655</v>
      </c>
      <c r="O2166" s="167"/>
      <c r="P2166" t="str">
        <f t="shared" si="267"/>
        <v/>
      </c>
      <c r="Q2166" s="167"/>
      <c r="R2166" s="167"/>
      <c r="S2166" s="151">
        <f t="shared" si="268"/>
        <v>321</v>
      </c>
      <c r="T2166" s="3" t="s">
        <v>4657</v>
      </c>
      <c r="U2166" s="114" t="s">
        <v>4453</v>
      </c>
      <c r="V2166" s="114"/>
      <c r="W2166" s="155" t="str">
        <f t="shared" si="269"/>
        <v/>
      </c>
      <c r="X2166" s="105" t="str">
        <f t="shared" si="270"/>
        <v/>
      </c>
      <c r="Y2166" s="2">
        <f t="shared" si="271"/>
        <v>2119</v>
      </c>
      <c r="Z2166" t="str">
        <f t="shared" si="272"/>
        <v>ITM_FB32</v>
      </c>
    </row>
    <row r="2167" spans="1:26">
      <c r="A2167" s="3">
        <f>ROW()</f>
        <v>2167</v>
      </c>
      <c r="B2167" s="184">
        <f t="shared" si="240"/>
        <v>2120</v>
      </c>
      <c r="C2167" s="1" t="s">
        <v>3952</v>
      </c>
      <c r="D2167" s="1" t="s">
        <v>3823</v>
      </c>
      <c r="E2167" s="15" t="str">
        <f t="shared" si="253"/>
        <v>"FB033"</v>
      </c>
      <c r="F2167" s="15" t="str">
        <f t="shared" si="254"/>
        <v>"FB033"</v>
      </c>
      <c r="G2167" s="62">
        <v>31</v>
      </c>
      <c r="H2167" s="62">
        <v>31</v>
      </c>
      <c r="I2167" s="40" t="s">
        <v>3</v>
      </c>
      <c r="J2167" s="16" t="s">
        <v>2190</v>
      </c>
      <c r="K2167" s="134" t="s">
        <v>4587</v>
      </c>
      <c r="L2167" s="166" t="s">
        <v>4655</v>
      </c>
      <c r="M2167" s="21" t="s">
        <v>4689</v>
      </c>
      <c r="N2167" s="166" t="s">
        <v>4655</v>
      </c>
      <c r="O2167" s="167"/>
      <c r="P2167" t="str">
        <f t="shared" si="267"/>
        <v/>
      </c>
      <c r="Q2167" s="167"/>
      <c r="R2167" s="167"/>
      <c r="S2167" s="151">
        <f t="shared" si="268"/>
        <v>321</v>
      </c>
      <c r="T2167" s="3" t="s">
        <v>4657</v>
      </c>
      <c r="U2167" s="114" t="s">
        <v>4453</v>
      </c>
      <c r="V2167" s="114"/>
      <c r="W2167" s="155" t="str">
        <f t="shared" si="269"/>
        <v/>
      </c>
      <c r="X2167" s="105" t="str">
        <f t="shared" si="270"/>
        <v/>
      </c>
      <c r="Y2167" s="2">
        <f t="shared" si="271"/>
        <v>2120</v>
      </c>
      <c r="Z2167" t="str">
        <f t="shared" si="272"/>
        <v>ITM_FB33</v>
      </c>
    </row>
    <row r="2168" spans="1:26">
      <c r="A2168" s="3">
        <f>ROW()</f>
        <v>2168</v>
      </c>
      <c r="B2168" s="184">
        <f t="shared" si="240"/>
        <v>2121</v>
      </c>
      <c r="C2168" s="1" t="s">
        <v>3952</v>
      </c>
      <c r="D2168" s="1" t="s">
        <v>3826</v>
      </c>
      <c r="E2168" s="15" t="str">
        <f t="shared" si="253"/>
        <v>"FB034"</v>
      </c>
      <c r="F2168" s="15" t="str">
        <f t="shared" si="254"/>
        <v>"FB034"</v>
      </c>
      <c r="G2168" s="62">
        <v>32</v>
      </c>
      <c r="H2168" s="62">
        <v>32</v>
      </c>
      <c r="I2168" s="40" t="s">
        <v>3</v>
      </c>
      <c r="J2168" s="16" t="s">
        <v>2190</v>
      </c>
      <c r="K2168" s="134" t="s">
        <v>4587</v>
      </c>
      <c r="L2168" s="166" t="s">
        <v>4655</v>
      </c>
      <c r="M2168" s="21" t="s">
        <v>4690</v>
      </c>
      <c r="N2168" s="166" t="s">
        <v>4655</v>
      </c>
      <c r="O2168" s="167"/>
      <c r="P2168" t="str">
        <f t="shared" si="267"/>
        <v/>
      </c>
      <c r="Q2168" s="167"/>
      <c r="R2168" s="167"/>
      <c r="S2168" s="151">
        <f t="shared" si="268"/>
        <v>321</v>
      </c>
      <c r="T2168" s="3" t="s">
        <v>4657</v>
      </c>
      <c r="U2168" s="114" t="s">
        <v>4453</v>
      </c>
      <c r="V2168" s="114"/>
      <c r="W2168" s="155" t="str">
        <f t="shared" si="269"/>
        <v/>
      </c>
      <c r="X2168" s="105" t="str">
        <f t="shared" si="270"/>
        <v/>
      </c>
      <c r="Y2168" s="2">
        <f t="shared" si="271"/>
        <v>2121</v>
      </c>
      <c r="Z2168" t="str">
        <f t="shared" si="272"/>
        <v>ITM_FB34</v>
      </c>
    </row>
    <row r="2169" spans="1:26">
      <c r="A2169" s="3">
        <f>ROW()</f>
        <v>2169</v>
      </c>
      <c r="B2169" s="184">
        <f t="shared" si="240"/>
        <v>2122</v>
      </c>
      <c r="C2169" s="1" t="s">
        <v>3952</v>
      </c>
      <c r="D2169" s="1" t="s">
        <v>3829</v>
      </c>
      <c r="E2169" s="15" t="str">
        <f t="shared" si="253"/>
        <v>"FB035"</v>
      </c>
      <c r="F2169" s="15" t="str">
        <f t="shared" si="254"/>
        <v>"FB035"</v>
      </c>
      <c r="G2169" s="62">
        <v>33</v>
      </c>
      <c r="H2169" s="62">
        <v>33</v>
      </c>
      <c r="I2169" s="40" t="s">
        <v>3</v>
      </c>
      <c r="J2169" s="16" t="s">
        <v>2190</v>
      </c>
      <c r="K2169" s="134" t="s">
        <v>4587</v>
      </c>
      <c r="L2169" s="166" t="s">
        <v>4655</v>
      </c>
      <c r="M2169" s="21" t="s">
        <v>4691</v>
      </c>
      <c r="N2169" s="166" t="s">
        <v>4655</v>
      </c>
      <c r="O2169" s="167"/>
      <c r="P2169" t="str">
        <f t="shared" si="267"/>
        <v/>
      </c>
      <c r="Q2169" s="167"/>
      <c r="R2169" s="167"/>
      <c r="S2169" s="151">
        <f t="shared" si="268"/>
        <v>321</v>
      </c>
      <c r="T2169" s="3" t="s">
        <v>4657</v>
      </c>
      <c r="U2169" s="114" t="s">
        <v>4453</v>
      </c>
      <c r="V2169" s="114"/>
      <c r="W2169" s="155" t="str">
        <f t="shared" si="269"/>
        <v/>
      </c>
      <c r="X2169" s="105" t="str">
        <f t="shared" si="270"/>
        <v/>
      </c>
      <c r="Y2169" s="2">
        <f t="shared" si="271"/>
        <v>2122</v>
      </c>
      <c r="Z2169" t="str">
        <f t="shared" si="272"/>
        <v>ITM_FB35</v>
      </c>
    </row>
    <row r="2170" spans="1:26">
      <c r="A2170" s="3">
        <f>ROW()</f>
        <v>2170</v>
      </c>
      <c r="B2170" s="184">
        <f t="shared" si="240"/>
        <v>2123</v>
      </c>
      <c r="C2170" s="1" t="s">
        <v>3952</v>
      </c>
      <c r="D2170" s="1" t="s">
        <v>3831</v>
      </c>
      <c r="E2170" s="15" t="str">
        <f t="shared" si="253"/>
        <v>"FB036"</v>
      </c>
      <c r="F2170" s="15" t="str">
        <f t="shared" si="254"/>
        <v>"FB036"</v>
      </c>
      <c r="G2170" s="62">
        <v>34</v>
      </c>
      <c r="H2170" s="62">
        <v>34</v>
      </c>
      <c r="I2170" s="40" t="s">
        <v>3</v>
      </c>
      <c r="J2170" s="16" t="s">
        <v>2190</v>
      </c>
      <c r="K2170" s="134" t="s">
        <v>4587</v>
      </c>
      <c r="L2170" s="166" t="s">
        <v>4655</v>
      </c>
      <c r="M2170" s="21" t="s">
        <v>4692</v>
      </c>
      <c r="N2170" s="166" t="s">
        <v>4655</v>
      </c>
      <c r="O2170" s="167"/>
      <c r="P2170" t="str">
        <f t="shared" si="267"/>
        <v/>
      </c>
      <c r="Q2170" s="167"/>
      <c r="R2170" s="167"/>
      <c r="S2170" s="151">
        <f t="shared" si="268"/>
        <v>321</v>
      </c>
      <c r="T2170" s="3" t="s">
        <v>4657</v>
      </c>
      <c r="U2170" s="114" t="s">
        <v>4453</v>
      </c>
      <c r="V2170" s="114"/>
      <c r="W2170" s="155" t="str">
        <f t="shared" si="269"/>
        <v/>
      </c>
      <c r="X2170" s="105" t="str">
        <f t="shared" si="270"/>
        <v/>
      </c>
      <c r="Y2170" s="2">
        <f t="shared" si="271"/>
        <v>2123</v>
      </c>
      <c r="Z2170" t="str">
        <f t="shared" si="272"/>
        <v>ITM_FB36</v>
      </c>
    </row>
    <row r="2171" spans="1:26">
      <c r="A2171" s="3">
        <f>ROW()</f>
        <v>2171</v>
      </c>
      <c r="B2171" s="184">
        <f t="shared" si="240"/>
        <v>2124</v>
      </c>
      <c r="C2171" s="1" t="s">
        <v>3952</v>
      </c>
      <c r="D2171" s="1" t="s">
        <v>3832</v>
      </c>
      <c r="E2171" s="15" t="str">
        <f t="shared" si="253"/>
        <v>"FB037"</v>
      </c>
      <c r="F2171" s="15" t="str">
        <f t="shared" si="254"/>
        <v>"FB037"</v>
      </c>
      <c r="G2171" s="62">
        <v>35</v>
      </c>
      <c r="H2171" s="62">
        <v>35</v>
      </c>
      <c r="I2171" s="40" t="s">
        <v>3</v>
      </c>
      <c r="J2171" s="16" t="s">
        <v>2190</v>
      </c>
      <c r="K2171" s="134" t="s">
        <v>4587</v>
      </c>
      <c r="L2171" s="166" t="s">
        <v>4655</v>
      </c>
      <c r="M2171" s="21" t="s">
        <v>4693</v>
      </c>
      <c r="N2171" s="166" t="s">
        <v>4655</v>
      </c>
      <c r="O2171" s="167"/>
      <c r="P2171" t="str">
        <f t="shared" si="267"/>
        <v/>
      </c>
      <c r="Q2171" s="167"/>
      <c r="R2171" s="167"/>
      <c r="S2171" s="151">
        <f t="shared" si="268"/>
        <v>321</v>
      </c>
      <c r="T2171" s="3" t="s">
        <v>4657</v>
      </c>
      <c r="U2171" s="114" t="s">
        <v>4453</v>
      </c>
      <c r="V2171" s="114"/>
      <c r="W2171" s="155" t="str">
        <f t="shared" si="269"/>
        <v/>
      </c>
      <c r="X2171" s="105" t="str">
        <f t="shared" si="270"/>
        <v/>
      </c>
      <c r="Y2171" s="2">
        <f t="shared" si="271"/>
        <v>2124</v>
      </c>
      <c r="Z2171" t="str">
        <f t="shared" si="272"/>
        <v>ITM_FB37</v>
      </c>
    </row>
    <row r="2172" spans="1:26">
      <c r="A2172" s="3">
        <f>ROW()</f>
        <v>2172</v>
      </c>
      <c r="B2172" s="184">
        <f t="shared" si="240"/>
        <v>2125</v>
      </c>
      <c r="C2172" s="1" t="s">
        <v>3952</v>
      </c>
      <c r="D2172" s="1" t="s">
        <v>3833</v>
      </c>
      <c r="E2172" s="15" t="str">
        <f t="shared" si="253"/>
        <v>"FB038"</v>
      </c>
      <c r="F2172" s="15" t="str">
        <f t="shared" si="254"/>
        <v>"FB038"</v>
      </c>
      <c r="G2172" s="62">
        <v>36</v>
      </c>
      <c r="H2172" s="62">
        <v>36</v>
      </c>
      <c r="I2172" s="40" t="s">
        <v>3</v>
      </c>
      <c r="J2172" s="16" t="s">
        <v>2190</v>
      </c>
      <c r="K2172" s="134" t="s">
        <v>4587</v>
      </c>
      <c r="L2172" s="166" t="s">
        <v>4655</v>
      </c>
      <c r="M2172" s="21" t="s">
        <v>4694</v>
      </c>
      <c r="N2172" s="166" t="s">
        <v>4655</v>
      </c>
      <c r="O2172" s="167"/>
      <c r="P2172" t="str">
        <f t="shared" si="267"/>
        <v/>
      </c>
      <c r="Q2172" s="167"/>
      <c r="R2172" s="167"/>
      <c r="S2172" s="151">
        <f t="shared" si="268"/>
        <v>321</v>
      </c>
      <c r="T2172" s="3" t="s">
        <v>4657</v>
      </c>
      <c r="U2172" s="114" t="s">
        <v>4453</v>
      </c>
      <c r="V2172" s="114"/>
      <c r="W2172" s="155" t="str">
        <f t="shared" si="269"/>
        <v/>
      </c>
      <c r="X2172" s="105" t="str">
        <f t="shared" si="270"/>
        <v/>
      </c>
      <c r="Y2172" s="2">
        <f t="shared" si="271"/>
        <v>2125</v>
      </c>
      <c r="Z2172" t="str">
        <f t="shared" si="272"/>
        <v>ITM_FB38</v>
      </c>
    </row>
    <row r="2173" spans="1:26">
      <c r="A2173" s="3">
        <f>ROW()</f>
        <v>2173</v>
      </c>
      <c r="B2173" s="184">
        <f t="shared" si="240"/>
        <v>2126</v>
      </c>
      <c r="C2173" s="1" t="s">
        <v>3952</v>
      </c>
      <c r="D2173" s="1" t="s">
        <v>3834</v>
      </c>
      <c r="E2173" s="15" t="str">
        <f t="shared" si="253"/>
        <v>"FB039"</v>
      </c>
      <c r="F2173" s="15" t="str">
        <f t="shared" si="254"/>
        <v>"FB039"</v>
      </c>
      <c r="G2173" s="62">
        <v>37</v>
      </c>
      <c r="H2173" s="62">
        <v>37</v>
      </c>
      <c r="I2173" s="40" t="s">
        <v>3</v>
      </c>
      <c r="J2173" s="16" t="s">
        <v>2190</v>
      </c>
      <c r="K2173" s="134" t="s">
        <v>4587</v>
      </c>
      <c r="L2173" s="166" t="s">
        <v>4655</v>
      </c>
      <c r="M2173" s="21" t="s">
        <v>4695</v>
      </c>
      <c r="N2173" s="166" t="s">
        <v>4655</v>
      </c>
      <c r="O2173" s="167"/>
      <c r="P2173" t="str">
        <f t="shared" si="267"/>
        <v/>
      </c>
      <c r="Q2173" s="167"/>
      <c r="R2173" s="167"/>
      <c r="S2173" s="151">
        <f t="shared" si="268"/>
        <v>321</v>
      </c>
      <c r="T2173" s="3" t="s">
        <v>4657</v>
      </c>
      <c r="U2173" s="114" t="s">
        <v>4453</v>
      </c>
      <c r="V2173" s="114"/>
      <c r="W2173" s="155" t="str">
        <f t="shared" si="269"/>
        <v/>
      </c>
      <c r="X2173" s="105" t="str">
        <f t="shared" si="270"/>
        <v/>
      </c>
      <c r="Y2173" s="2">
        <f t="shared" si="271"/>
        <v>2126</v>
      </c>
      <c r="Z2173" t="str">
        <f t="shared" si="272"/>
        <v>ITM_FB39</v>
      </c>
    </row>
    <row r="2174" spans="1:26">
      <c r="A2174" s="3">
        <f>ROW()</f>
        <v>2174</v>
      </c>
      <c r="B2174" s="184">
        <f t="shared" ref="B2174:B2198" si="273">B2173+1</f>
        <v>2127</v>
      </c>
      <c r="C2174" s="1" t="s">
        <v>3952</v>
      </c>
      <c r="D2174" s="1" t="s">
        <v>3905</v>
      </c>
      <c r="E2174" s="15" t="str">
        <f t="shared" si="253"/>
        <v>"FB040"</v>
      </c>
      <c r="F2174" s="15" t="str">
        <f t="shared" si="254"/>
        <v>"FB040"</v>
      </c>
      <c r="G2174" s="62">
        <v>38</v>
      </c>
      <c r="H2174" s="62">
        <v>38</v>
      </c>
      <c r="I2174" s="40" t="s">
        <v>3</v>
      </c>
      <c r="J2174" s="16" t="s">
        <v>2190</v>
      </c>
      <c r="K2174" s="134" t="s">
        <v>4587</v>
      </c>
      <c r="L2174" s="166" t="s">
        <v>4655</v>
      </c>
      <c r="M2174" s="21" t="s">
        <v>4696</v>
      </c>
      <c r="N2174" s="166" t="s">
        <v>4655</v>
      </c>
      <c r="O2174" s="167"/>
      <c r="P2174" t="str">
        <f t="shared" si="267"/>
        <v/>
      </c>
      <c r="Q2174" s="167"/>
      <c r="R2174" s="167"/>
      <c r="S2174" s="151">
        <f t="shared" si="268"/>
        <v>321</v>
      </c>
      <c r="T2174" s="3" t="s">
        <v>4657</v>
      </c>
      <c r="U2174" s="114" t="s">
        <v>4453</v>
      </c>
      <c r="V2174" s="114"/>
      <c r="W2174" s="155" t="str">
        <f t="shared" si="269"/>
        <v/>
      </c>
      <c r="X2174" s="105" t="str">
        <f t="shared" si="270"/>
        <v/>
      </c>
      <c r="Y2174" s="2">
        <f t="shared" si="271"/>
        <v>2127</v>
      </c>
      <c r="Z2174" t="str">
        <f t="shared" si="272"/>
        <v>ITM_FB40</v>
      </c>
    </row>
    <row r="2175" spans="1:26">
      <c r="A2175" s="3">
        <f>ROW()</f>
        <v>2175</v>
      </c>
      <c r="B2175" s="184">
        <f t="shared" si="273"/>
        <v>2128</v>
      </c>
      <c r="C2175" s="1" t="s">
        <v>3952</v>
      </c>
      <c r="D2175" s="1" t="s">
        <v>3906</v>
      </c>
      <c r="E2175" s="15" t="str">
        <f t="shared" si="253"/>
        <v>"FB041"</v>
      </c>
      <c r="F2175" s="15" t="str">
        <f t="shared" si="254"/>
        <v>"FB041"</v>
      </c>
      <c r="G2175" s="62">
        <v>39</v>
      </c>
      <c r="H2175" s="62">
        <v>39</v>
      </c>
      <c r="I2175" s="40" t="s">
        <v>3</v>
      </c>
      <c r="J2175" s="16" t="s">
        <v>2190</v>
      </c>
      <c r="K2175" s="134" t="s">
        <v>4587</v>
      </c>
      <c r="L2175" s="166" t="s">
        <v>4655</v>
      </c>
      <c r="M2175" s="21" t="s">
        <v>4697</v>
      </c>
      <c r="N2175" s="166" t="s">
        <v>4655</v>
      </c>
      <c r="O2175" s="167"/>
      <c r="P2175" t="str">
        <f t="shared" si="267"/>
        <v/>
      </c>
      <c r="Q2175" s="167"/>
      <c r="R2175" s="167"/>
      <c r="S2175" s="151">
        <f t="shared" si="268"/>
        <v>321</v>
      </c>
      <c r="T2175" s="3" t="s">
        <v>4657</v>
      </c>
      <c r="U2175" s="114" t="s">
        <v>4453</v>
      </c>
      <c r="V2175" s="114"/>
      <c r="W2175" s="155" t="str">
        <f t="shared" si="269"/>
        <v/>
      </c>
      <c r="X2175" s="105" t="str">
        <f t="shared" si="270"/>
        <v/>
      </c>
      <c r="Y2175" s="2">
        <f t="shared" si="271"/>
        <v>2128</v>
      </c>
      <c r="Z2175" t="str">
        <f t="shared" si="272"/>
        <v>ITM_FB41</v>
      </c>
    </row>
    <row r="2176" spans="1:26">
      <c r="A2176" s="3">
        <f>ROW()</f>
        <v>2176</v>
      </c>
      <c r="B2176" s="184">
        <f t="shared" si="273"/>
        <v>2129</v>
      </c>
      <c r="C2176" s="1" t="s">
        <v>3952</v>
      </c>
      <c r="D2176" s="1" t="s">
        <v>3907</v>
      </c>
      <c r="E2176" s="15" t="str">
        <f t="shared" si="253"/>
        <v>"FB042"</v>
      </c>
      <c r="F2176" s="15" t="str">
        <f t="shared" si="254"/>
        <v>"FB042"</v>
      </c>
      <c r="G2176" s="62">
        <v>40</v>
      </c>
      <c r="H2176" s="62">
        <v>40</v>
      </c>
      <c r="I2176" s="40" t="s">
        <v>3</v>
      </c>
      <c r="J2176" s="16" t="s">
        <v>2190</v>
      </c>
      <c r="K2176" s="134" t="s">
        <v>4587</v>
      </c>
      <c r="L2176" s="166" t="s">
        <v>4655</v>
      </c>
      <c r="M2176" s="21" t="s">
        <v>4698</v>
      </c>
      <c r="N2176" s="166" t="s">
        <v>4655</v>
      </c>
      <c r="O2176" s="167"/>
      <c r="P2176" t="str">
        <f t="shared" si="267"/>
        <v/>
      </c>
      <c r="Q2176" s="167"/>
      <c r="R2176" s="167"/>
      <c r="S2176" s="151">
        <f t="shared" si="268"/>
        <v>321</v>
      </c>
      <c r="T2176" s="3" t="s">
        <v>4657</v>
      </c>
      <c r="U2176" s="114" t="s">
        <v>4453</v>
      </c>
      <c r="V2176" s="114"/>
      <c r="W2176" s="155" t="str">
        <f t="shared" si="269"/>
        <v/>
      </c>
      <c r="X2176" s="105" t="str">
        <f t="shared" si="270"/>
        <v/>
      </c>
      <c r="Y2176" s="2">
        <f t="shared" si="271"/>
        <v>2129</v>
      </c>
      <c r="Z2176" t="str">
        <f t="shared" si="272"/>
        <v>ITM_FB42</v>
      </c>
    </row>
    <row r="2177" spans="1:26">
      <c r="A2177" s="3">
        <f>ROW()</f>
        <v>2177</v>
      </c>
      <c r="B2177" s="184">
        <f t="shared" si="273"/>
        <v>2130</v>
      </c>
      <c r="C2177" s="1" t="s">
        <v>3952</v>
      </c>
      <c r="D2177" s="1" t="s">
        <v>3908</v>
      </c>
      <c r="E2177" s="15" t="str">
        <f t="shared" si="253"/>
        <v>"FB043"</v>
      </c>
      <c r="F2177" s="15" t="str">
        <f t="shared" si="254"/>
        <v>"FB043"</v>
      </c>
      <c r="G2177" s="62">
        <v>41</v>
      </c>
      <c r="H2177" s="62">
        <v>41</v>
      </c>
      <c r="I2177" s="40" t="s">
        <v>3</v>
      </c>
      <c r="J2177" s="16" t="s">
        <v>2190</v>
      </c>
      <c r="K2177" s="134" t="s">
        <v>4587</v>
      </c>
      <c r="L2177" s="166" t="s">
        <v>4655</v>
      </c>
      <c r="M2177" s="21" t="s">
        <v>4699</v>
      </c>
      <c r="N2177" s="166" t="s">
        <v>4655</v>
      </c>
      <c r="O2177" s="167"/>
      <c r="P2177" t="str">
        <f t="shared" si="267"/>
        <v/>
      </c>
      <c r="Q2177" s="167"/>
      <c r="R2177" s="167"/>
      <c r="S2177" s="151">
        <f t="shared" si="268"/>
        <v>321</v>
      </c>
      <c r="T2177" s="3" t="s">
        <v>4657</v>
      </c>
      <c r="U2177" s="114" t="s">
        <v>4453</v>
      </c>
      <c r="V2177" s="114"/>
      <c r="W2177" s="155" t="str">
        <f t="shared" si="269"/>
        <v/>
      </c>
      <c r="X2177" s="105" t="str">
        <f t="shared" si="270"/>
        <v/>
      </c>
      <c r="Y2177" s="2">
        <f t="shared" si="271"/>
        <v>2130</v>
      </c>
      <c r="Z2177" t="str">
        <f t="shared" si="272"/>
        <v>ITM_FB43</v>
      </c>
    </row>
    <row r="2178" spans="1:26">
      <c r="A2178" s="3">
        <f>ROW()</f>
        <v>2178</v>
      </c>
      <c r="B2178" s="184">
        <f t="shared" si="273"/>
        <v>2131</v>
      </c>
      <c r="C2178" s="1" t="s">
        <v>3952</v>
      </c>
      <c r="D2178" s="1" t="s">
        <v>3909</v>
      </c>
      <c r="E2178" s="15" t="str">
        <f t="shared" si="253"/>
        <v>"FB044"</v>
      </c>
      <c r="F2178" s="15" t="str">
        <f t="shared" si="254"/>
        <v>"FB044"</v>
      </c>
      <c r="G2178" s="62">
        <v>42</v>
      </c>
      <c r="H2178" s="62">
        <v>42</v>
      </c>
      <c r="I2178" s="40" t="s">
        <v>3</v>
      </c>
      <c r="J2178" s="16" t="s">
        <v>2190</v>
      </c>
      <c r="K2178" s="134" t="s">
        <v>4587</v>
      </c>
      <c r="L2178" s="166" t="s">
        <v>4655</v>
      </c>
      <c r="M2178" s="21" t="s">
        <v>4700</v>
      </c>
      <c r="N2178" s="166" t="s">
        <v>4655</v>
      </c>
      <c r="O2178" s="167"/>
      <c r="P2178" t="str">
        <f t="shared" si="267"/>
        <v/>
      </c>
      <c r="Q2178" s="167"/>
      <c r="R2178" s="167"/>
      <c r="S2178" s="151">
        <f t="shared" si="268"/>
        <v>321</v>
      </c>
      <c r="T2178" s="3" t="s">
        <v>4657</v>
      </c>
      <c r="U2178" s="114" t="s">
        <v>4453</v>
      </c>
      <c r="V2178" s="114"/>
      <c r="W2178" s="155" t="str">
        <f t="shared" si="269"/>
        <v/>
      </c>
      <c r="X2178" s="105" t="str">
        <f t="shared" si="270"/>
        <v/>
      </c>
      <c r="Y2178" s="2">
        <f t="shared" si="271"/>
        <v>2131</v>
      </c>
      <c r="Z2178" t="str">
        <f t="shared" si="272"/>
        <v>ITM_FB44</v>
      </c>
    </row>
    <row r="2179" spans="1:26">
      <c r="A2179" s="3">
        <f>ROW()</f>
        <v>2179</v>
      </c>
      <c r="B2179" s="184">
        <f t="shared" si="273"/>
        <v>2132</v>
      </c>
      <c r="C2179" s="1" t="s">
        <v>3952</v>
      </c>
      <c r="D2179" s="1" t="s">
        <v>3910</v>
      </c>
      <c r="E2179" s="15" t="str">
        <f t="shared" si="253"/>
        <v>"FB045"</v>
      </c>
      <c r="F2179" s="15" t="str">
        <f t="shared" si="254"/>
        <v>"FB045"</v>
      </c>
      <c r="G2179" s="62">
        <v>43</v>
      </c>
      <c r="H2179" s="62">
        <v>43</v>
      </c>
      <c r="I2179" s="40" t="s">
        <v>3</v>
      </c>
      <c r="J2179" s="16" t="s">
        <v>2190</v>
      </c>
      <c r="K2179" s="134" t="s">
        <v>4587</v>
      </c>
      <c r="L2179" s="166" t="s">
        <v>4655</v>
      </c>
      <c r="M2179" s="21" t="s">
        <v>4701</v>
      </c>
      <c r="N2179" s="166" t="s">
        <v>4655</v>
      </c>
      <c r="O2179" s="167"/>
      <c r="P2179" t="str">
        <f t="shared" si="267"/>
        <v/>
      </c>
      <c r="Q2179" s="167"/>
      <c r="R2179" s="167"/>
      <c r="S2179" s="151">
        <f t="shared" si="268"/>
        <v>321</v>
      </c>
      <c r="T2179" s="3" t="s">
        <v>4657</v>
      </c>
      <c r="U2179" s="114" t="s">
        <v>4453</v>
      </c>
      <c r="V2179" s="114"/>
      <c r="W2179" s="155" t="str">
        <f t="shared" si="269"/>
        <v/>
      </c>
      <c r="X2179" s="105" t="str">
        <f t="shared" si="270"/>
        <v/>
      </c>
      <c r="Y2179" s="2">
        <f t="shared" si="271"/>
        <v>2132</v>
      </c>
      <c r="Z2179" t="str">
        <f t="shared" si="272"/>
        <v>ITM_FB45</v>
      </c>
    </row>
    <row r="2180" spans="1:26">
      <c r="A2180" s="3">
        <f>ROW()</f>
        <v>2180</v>
      </c>
      <c r="B2180" s="184">
        <f t="shared" si="273"/>
        <v>2133</v>
      </c>
      <c r="C2180" s="1" t="s">
        <v>3952</v>
      </c>
      <c r="D2180" s="1" t="s">
        <v>3911</v>
      </c>
      <c r="E2180" s="15" t="str">
        <f t="shared" si="253"/>
        <v>"FB046"</v>
      </c>
      <c r="F2180" s="15" t="str">
        <f t="shared" si="254"/>
        <v>"FB046"</v>
      </c>
      <c r="G2180" s="62">
        <v>44</v>
      </c>
      <c r="H2180" s="62">
        <v>44</v>
      </c>
      <c r="I2180" s="40" t="s">
        <v>3</v>
      </c>
      <c r="J2180" s="16" t="s">
        <v>2190</v>
      </c>
      <c r="K2180" s="134" t="s">
        <v>4587</v>
      </c>
      <c r="L2180" s="166" t="s">
        <v>4655</v>
      </c>
      <c r="M2180" s="21" t="s">
        <v>4702</v>
      </c>
      <c r="N2180" s="166" t="s">
        <v>4655</v>
      </c>
      <c r="O2180" s="167"/>
      <c r="P2180" t="str">
        <f t="shared" si="267"/>
        <v/>
      </c>
      <c r="Q2180" s="167"/>
      <c r="R2180" s="167"/>
      <c r="S2180" s="151">
        <f t="shared" si="268"/>
        <v>321</v>
      </c>
      <c r="T2180" s="3" t="s">
        <v>4657</v>
      </c>
      <c r="U2180" s="114" t="s">
        <v>4453</v>
      </c>
      <c r="V2180" s="114"/>
      <c r="W2180" s="155" t="str">
        <f t="shared" si="269"/>
        <v/>
      </c>
      <c r="X2180" s="105" t="str">
        <f t="shared" si="270"/>
        <v/>
      </c>
      <c r="Y2180" s="2">
        <f t="shared" si="271"/>
        <v>2133</v>
      </c>
      <c r="Z2180" t="str">
        <f t="shared" si="272"/>
        <v>ITM_FB46</v>
      </c>
    </row>
    <row r="2181" spans="1:26">
      <c r="A2181" s="3">
        <f>ROW()</f>
        <v>2181</v>
      </c>
      <c r="B2181" s="184">
        <f t="shared" si="273"/>
        <v>2134</v>
      </c>
      <c r="C2181" s="1" t="s">
        <v>3952</v>
      </c>
      <c r="D2181" s="1" t="s">
        <v>3912</v>
      </c>
      <c r="E2181" s="15" t="str">
        <f t="shared" si="253"/>
        <v>"FB047"</v>
      </c>
      <c r="F2181" s="15" t="str">
        <f t="shared" si="254"/>
        <v>"FB047"</v>
      </c>
      <c r="G2181" s="62">
        <v>45</v>
      </c>
      <c r="H2181" s="62">
        <v>45</v>
      </c>
      <c r="I2181" s="40" t="s">
        <v>3</v>
      </c>
      <c r="J2181" s="16" t="s">
        <v>2190</v>
      </c>
      <c r="K2181" s="134" t="s">
        <v>4587</v>
      </c>
      <c r="L2181" s="166" t="s">
        <v>4655</v>
      </c>
      <c r="M2181" s="21" t="s">
        <v>4703</v>
      </c>
      <c r="N2181" s="166" t="s">
        <v>4655</v>
      </c>
      <c r="O2181" s="167"/>
      <c r="P2181" t="str">
        <f t="shared" si="267"/>
        <v/>
      </c>
      <c r="Q2181" s="167"/>
      <c r="R2181" s="167"/>
      <c r="S2181" s="151">
        <f t="shared" si="268"/>
        <v>321</v>
      </c>
      <c r="T2181" s="3" t="s">
        <v>4657</v>
      </c>
      <c r="U2181" s="114" t="s">
        <v>4453</v>
      </c>
      <c r="V2181" s="114"/>
      <c r="W2181" s="155" t="str">
        <f t="shared" si="269"/>
        <v/>
      </c>
      <c r="X2181" s="105" t="str">
        <f t="shared" si="270"/>
        <v/>
      </c>
      <c r="Y2181" s="2">
        <f t="shared" si="271"/>
        <v>2134</v>
      </c>
      <c r="Z2181" t="str">
        <f t="shared" si="272"/>
        <v>ITM_FB47</v>
      </c>
    </row>
    <row r="2182" spans="1:26">
      <c r="A2182" s="3">
        <f>ROW()</f>
        <v>2182</v>
      </c>
      <c r="B2182" s="184">
        <f t="shared" si="273"/>
        <v>2135</v>
      </c>
      <c r="C2182" s="1" t="s">
        <v>3952</v>
      </c>
      <c r="D2182" s="1" t="s">
        <v>3913</v>
      </c>
      <c r="E2182" s="15" t="str">
        <f t="shared" si="253"/>
        <v>"FB048"</v>
      </c>
      <c r="F2182" s="15" t="str">
        <f t="shared" si="254"/>
        <v>"FB048"</v>
      </c>
      <c r="G2182" s="62">
        <v>46</v>
      </c>
      <c r="H2182" s="62">
        <v>46</v>
      </c>
      <c r="I2182" s="40" t="s">
        <v>3</v>
      </c>
      <c r="J2182" s="16" t="s">
        <v>2190</v>
      </c>
      <c r="K2182" s="134" t="s">
        <v>4587</v>
      </c>
      <c r="L2182" s="166" t="s">
        <v>4655</v>
      </c>
      <c r="M2182" s="21" t="s">
        <v>4704</v>
      </c>
      <c r="N2182" s="166" t="s">
        <v>4655</v>
      </c>
      <c r="O2182" s="167"/>
      <c r="P2182" t="str">
        <f t="shared" si="267"/>
        <v/>
      </c>
      <c r="Q2182" s="167"/>
      <c r="R2182" s="167"/>
      <c r="S2182" s="151">
        <f t="shared" si="268"/>
        <v>321</v>
      </c>
      <c r="T2182" s="3" t="s">
        <v>4657</v>
      </c>
      <c r="U2182" s="114" t="s">
        <v>4453</v>
      </c>
      <c r="V2182" s="114"/>
      <c r="W2182" s="155" t="str">
        <f t="shared" si="269"/>
        <v/>
      </c>
      <c r="X2182" s="105" t="str">
        <f t="shared" si="270"/>
        <v/>
      </c>
      <c r="Y2182" s="2">
        <f t="shared" si="271"/>
        <v>2135</v>
      </c>
      <c r="Z2182" t="str">
        <f t="shared" si="272"/>
        <v>ITM_FB48</v>
      </c>
    </row>
    <row r="2183" spans="1:26">
      <c r="A2183" s="3">
        <f>ROW()</f>
        <v>2183</v>
      </c>
      <c r="B2183" s="184">
        <f t="shared" si="273"/>
        <v>2136</v>
      </c>
      <c r="C2183" s="1" t="s">
        <v>3952</v>
      </c>
      <c r="D2183" s="1" t="s">
        <v>3914</v>
      </c>
      <c r="E2183" s="15" t="str">
        <f t="shared" si="253"/>
        <v>"FB049"</v>
      </c>
      <c r="F2183" s="15" t="str">
        <f t="shared" si="254"/>
        <v>"FB049"</v>
      </c>
      <c r="G2183" s="62">
        <v>47</v>
      </c>
      <c r="H2183" s="62">
        <v>47</v>
      </c>
      <c r="I2183" s="40" t="s">
        <v>3</v>
      </c>
      <c r="J2183" s="16" t="s">
        <v>2190</v>
      </c>
      <c r="K2183" s="134" t="s">
        <v>4587</v>
      </c>
      <c r="L2183" s="166" t="s">
        <v>4655</v>
      </c>
      <c r="M2183" s="21" t="s">
        <v>4705</v>
      </c>
      <c r="N2183" s="166" t="s">
        <v>4655</v>
      </c>
      <c r="O2183" s="167"/>
      <c r="P2183" t="str">
        <f t="shared" si="267"/>
        <v/>
      </c>
      <c r="Q2183" s="167"/>
      <c r="R2183" s="167"/>
      <c r="S2183" s="151">
        <f t="shared" si="268"/>
        <v>321</v>
      </c>
      <c r="T2183" s="3" t="s">
        <v>4657</v>
      </c>
      <c r="U2183" s="114" t="s">
        <v>4453</v>
      </c>
      <c r="V2183" s="114"/>
      <c r="W2183" s="155" t="str">
        <f t="shared" si="269"/>
        <v/>
      </c>
      <c r="X2183" s="105" t="str">
        <f t="shared" si="270"/>
        <v/>
      </c>
      <c r="Y2183" s="2">
        <f t="shared" si="271"/>
        <v>2136</v>
      </c>
      <c r="Z2183" t="str">
        <f t="shared" si="272"/>
        <v>ITM_FB49</v>
      </c>
    </row>
    <row r="2184" spans="1:26">
      <c r="A2184" s="3">
        <f>ROW()</f>
        <v>2184</v>
      </c>
      <c r="B2184" s="184">
        <f t="shared" si="273"/>
        <v>2137</v>
      </c>
      <c r="C2184" s="1" t="s">
        <v>3952</v>
      </c>
      <c r="D2184" s="1" t="s">
        <v>3915</v>
      </c>
      <c r="E2184" s="15" t="str">
        <f t="shared" si="253"/>
        <v>"FB050"</v>
      </c>
      <c r="F2184" s="15" t="str">
        <f t="shared" si="254"/>
        <v>"FB050"</v>
      </c>
      <c r="G2184" s="62">
        <v>48</v>
      </c>
      <c r="H2184" s="62">
        <v>48</v>
      </c>
      <c r="I2184" s="40" t="s">
        <v>3</v>
      </c>
      <c r="J2184" s="16" t="s">
        <v>2190</v>
      </c>
      <c r="K2184" s="134" t="s">
        <v>4587</v>
      </c>
      <c r="L2184" s="166" t="s">
        <v>4655</v>
      </c>
      <c r="M2184" s="21" t="s">
        <v>4706</v>
      </c>
      <c r="N2184" s="166" t="s">
        <v>4655</v>
      </c>
      <c r="O2184" s="167"/>
      <c r="P2184" t="str">
        <f t="shared" si="267"/>
        <v/>
      </c>
      <c r="Q2184" s="167"/>
      <c r="R2184" s="167"/>
      <c r="S2184" s="151">
        <f t="shared" si="268"/>
        <v>321</v>
      </c>
      <c r="T2184" s="3" t="s">
        <v>4657</v>
      </c>
      <c r="U2184" s="114" t="s">
        <v>4453</v>
      </c>
      <c r="V2184" s="114"/>
      <c r="W2184" s="155" t="str">
        <f t="shared" si="269"/>
        <v/>
      </c>
      <c r="X2184" s="105" t="str">
        <f t="shared" si="270"/>
        <v/>
      </c>
      <c r="Y2184" s="2">
        <f t="shared" si="271"/>
        <v>2137</v>
      </c>
      <c r="Z2184" t="str">
        <f t="shared" si="272"/>
        <v>ITM_FB50</v>
      </c>
    </row>
    <row r="2185" spans="1:26">
      <c r="A2185" s="3">
        <f>ROW()</f>
        <v>2185</v>
      </c>
      <c r="B2185" s="184">
        <f t="shared" si="273"/>
        <v>2138</v>
      </c>
      <c r="C2185" s="1" t="s">
        <v>3952</v>
      </c>
      <c r="D2185" s="1" t="s">
        <v>3916</v>
      </c>
      <c r="E2185" s="15" t="str">
        <f t="shared" si="253"/>
        <v>"FB051"</v>
      </c>
      <c r="F2185" s="15" t="str">
        <f t="shared" si="254"/>
        <v>"FB051"</v>
      </c>
      <c r="G2185" s="62">
        <v>49</v>
      </c>
      <c r="H2185" s="62">
        <v>49</v>
      </c>
      <c r="I2185" s="40" t="s">
        <v>3</v>
      </c>
      <c r="J2185" s="16" t="s">
        <v>2190</v>
      </c>
      <c r="K2185" s="134" t="s">
        <v>4587</v>
      </c>
      <c r="L2185" s="166" t="s">
        <v>4655</v>
      </c>
      <c r="M2185" s="21" t="s">
        <v>4707</v>
      </c>
      <c r="N2185" s="166" t="s">
        <v>4655</v>
      </c>
      <c r="O2185" s="167"/>
      <c r="P2185" t="str">
        <f t="shared" si="267"/>
        <v/>
      </c>
      <c r="Q2185" s="167"/>
      <c r="R2185" s="167"/>
      <c r="S2185" s="151">
        <f t="shared" si="268"/>
        <v>321</v>
      </c>
      <c r="T2185" s="3" t="s">
        <v>4657</v>
      </c>
      <c r="U2185" s="114" t="s">
        <v>4453</v>
      </c>
      <c r="V2185" s="114"/>
      <c r="W2185" s="155" t="str">
        <f t="shared" si="269"/>
        <v/>
      </c>
      <c r="X2185" s="105" t="str">
        <f t="shared" si="270"/>
        <v/>
      </c>
      <c r="Y2185" s="2">
        <f t="shared" si="271"/>
        <v>2138</v>
      </c>
      <c r="Z2185" t="str">
        <f t="shared" si="272"/>
        <v>ITM_FB51</v>
      </c>
    </row>
    <row r="2186" spans="1:26">
      <c r="A2186" s="3">
        <f>ROW()</f>
        <v>2186</v>
      </c>
      <c r="B2186" s="184">
        <f t="shared" si="273"/>
        <v>2139</v>
      </c>
      <c r="C2186" s="1" t="s">
        <v>3952</v>
      </c>
      <c r="D2186" s="1" t="s">
        <v>3917</v>
      </c>
      <c r="E2186" s="15" t="str">
        <f t="shared" si="253"/>
        <v>"FB052"</v>
      </c>
      <c r="F2186" s="15" t="str">
        <f t="shared" si="254"/>
        <v>"FB052"</v>
      </c>
      <c r="G2186" s="62">
        <v>50</v>
      </c>
      <c r="H2186" s="62">
        <v>50</v>
      </c>
      <c r="I2186" s="40" t="s">
        <v>3</v>
      </c>
      <c r="J2186" s="16" t="s">
        <v>2190</v>
      </c>
      <c r="K2186" s="134" t="s">
        <v>4587</v>
      </c>
      <c r="L2186" s="166" t="s">
        <v>4655</v>
      </c>
      <c r="M2186" s="21" t="s">
        <v>4708</v>
      </c>
      <c r="N2186" s="166" t="s">
        <v>4655</v>
      </c>
      <c r="O2186" s="167"/>
      <c r="P2186" t="str">
        <f t="shared" si="267"/>
        <v/>
      </c>
      <c r="Q2186" s="167"/>
      <c r="R2186" s="167"/>
      <c r="S2186" s="151">
        <f t="shared" si="268"/>
        <v>321</v>
      </c>
      <c r="T2186" s="3" t="s">
        <v>4657</v>
      </c>
      <c r="U2186" s="114" t="s">
        <v>4453</v>
      </c>
      <c r="V2186" s="114"/>
      <c r="W2186" s="155" t="str">
        <f t="shared" si="269"/>
        <v/>
      </c>
      <c r="X2186" s="105" t="str">
        <f t="shared" si="270"/>
        <v/>
      </c>
      <c r="Y2186" s="2">
        <f t="shared" si="271"/>
        <v>2139</v>
      </c>
      <c r="Z2186" t="str">
        <f t="shared" si="272"/>
        <v>ITM_FB52</v>
      </c>
    </row>
    <row r="2187" spans="1:26">
      <c r="A2187" s="3">
        <f>ROW()</f>
        <v>2187</v>
      </c>
      <c r="B2187" s="184">
        <f t="shared" si="273"/>
        <v>2140</v>
      </c>
      <c r="C2187" s="1" t="s">
        <v>3952</v>
      </c>
      <c r="D2187" s="1" t="s">
        <v>4106</v>
      </c>
      <c r="E2187" s="15" t="str">
        <f t="shared" si="253"/>
        <v>"FB053"</v>
      </c>
      <c r="F2187" s="15" t="str">
        <f t="shared" si="254"/>
        <v>"FB053"</v>
      </c>
      <c r="G2187" s="62">
        <v>51</v>
      </c>
      <c r="H2187" s="62">
        <v>51</v>
      </c>
      <c r="I2187" s="40" t="s">
        <v>3</v>
      </c>
      <c r="J2187" s="16" t="s">
        <v>2190</v>
      </c>
      <c r="K2187" s="134" t="s">
        <v>4587</v>
      </c>
      <c r="L2187" s="166" t="s">
        <v>4655</v>
      </c>
      <c r="M2187" s="21" t="s">
        <v>4709</v>
      </c>
      <c r="N2187" s="166" t="s">
        <v>4655</v>
      </c>
      <c r="O2187" s="167"/>
      <c r="P2187" t="str">
        <f t="shared" si="267"/>
        <v/>
      </c>
      <c r="Q2187" s="167"/>
      <c r="R2187" s="167"/>
      <c r="S2187" s="151">
        <f t="shared" si="268"/>
        <v>321</v>
      </c>
      <c r="T2187" s="3" t="s">
        <v>4657</v>
      </c>
      <c r="U2187" s="114" t="s">
        <v>4453</v>
      </c>
      <c r="V2187" s="114"/>
      <c r="W2187" s="155" t="str">
        <f t="shared" si="269"/>
        <v/>
      </c>
      <c r="X2187" s="105" t="str">
        <f t="shared" si="270"/>
        <v/>
      </c>
      <c r="Y2187" s="2">
        <f t="shared" si="271"/>
        <v>2140</v>
      </c>
      <c r="Z2187" t="str">
        <f t="shared" si="272"/>
        <v>ITM_FB53</v>
      </c>
    </row>
    <row r="2188" spans="1:26">
      <c r="A2188" s="3">
        <f>ROW()</f>
        <v>2188</v>
      </c>
      <c r="B2188" s="184">
        <f t="shared" si="273"/>
        <v>2141</v>
      </c>
      <c r="C2188" s="1" t="s">
        <v>3952</v>
      </c>
      <c r="D2188" s="1" t="s">
        <v>3919</v>
      </c>
      <c r="E2188" s="15" t="str">
        <f t="shared" si="253"/>
        <v>"FB054"</v>
      </c>
      <c r="F2188" s="15" t="str">
        <f t="shared" si="254"/>
        <v>"FB054"</v>
      </c>
      <c r="G2188" s="62">
        <v>52</v>
      </c>
      <c r="H2188" s="62">
        <v>52</v>
      </c>
      <c r="I2188" s="40" t="s">
        <v>3</v>
      </c>
      <c r="J2188" s="16" t="s">
        <v>2190</v>
      </c>
      <c r="K2188" s="134" t="s">
        <v>4587</v>
      </c>
      <c r="L2188" s="166" t="s">
        <v>4655</v>
      </c>
      <c r="M2188" s="21" t="s">
        <v>4710</v>
      </c>
      <c r="N2188" s="166" t="s">
        <v>4655</v>
      </c>
      <c r="O2188" s="167"/>
      <c r="P2188" t="str">
        <f t="shared" si="267"/>
        <v/>
      </c>
      <c r="Q2188" s="167"/>
      <c r="R2188" s="167"/>
      <c r="S2188" s="151">
        <f t="shared" si="268"/>
        <v>321</v>
      </c>
      <c r="T2188" s="3" t="s">
        <v>4657</v>
      </c>
      <c r="U2188" s="114" t="s">
        <v>4453</v>
      </c>
      <c r="V2188" s="114"/>
      <c r="W2188" s="155" t="str">
        <f t="shared" si="269"/>
        <v/>
      </c>
      <c r="X2188" s="105" t="str">
        <f t="shared" si="270"/>
        <v/>
      </c>
      <c r="Y2188" s="2">
        <f t="shared" si="271"/>
        <v>2141</v>
      </c>
      <c r="Z2188" t="str">
        <f t="shared" si="272"/>
        <v>ITM_FB54</v>
      </c>
    </row>
    <row r="2189" spans="1:26">
      <c r="A2189" s="3">
        <f>ROW()</f>
        <v>2189</v>
      </c>
      <c r="B2189" s="184">
        <f t="shared" si="273"/>
        <v>2142</v>
      </c>
      <c r="C2189" s="1" t="s">
        <v>3952</v>
      </c>
      <c r="D2189" s="1" t="s">
        <v>3920</v>
      </c>
      <c r="E2189" s="15" t="str">
        <f t="shared" si="253"/>
        <v>"FB055"</v>
      </c>
      <c r="F2189" s="15" t="str">
        <f t="shared" si="254"/>
        <v>"FB055"</v>
      </c>
      <c r="G2189" s="62">
        <v>53</v>
      </c>
      <c r="H2189" s="62">
        <v>53</v>
      </c>
      <c r="I2189" s="40" t="s">
        <v>3</v>
      </c>
      <c r="J2189" s="16" t="s">
        <v>2190</v>
      </c>
      <c r="K2189" s="134" t="s">
        <v>4587</v>
      </c>
      <c r="L2189" s="166" t="s">
        <v>4655</v>
      </c>
      <c r="M2189" s="21" t="s">
        <v>4711</v>
      </c>
      <c r="N2189" s="166" t="s">
        <v>4655</v>
      </c>
      <c r="O2189" s="167"/>
      <c r="P2189" t="str">
        <f t="shared" si="267"/>
        <v/>
      </c>
      <c r="Q2189" s="167"/>
      <c r="R2189" s="167"/>
      <c r="S2189" s="151">
        <f t="shared" si="268"/>
        <v>321</v>
      </c>
      <c r="T2189" s="3" t="s">
        <v>4657</v>
      </c>
      <c r="U2189" s="114" t="s">
        <v>4453</v>
      </c>
      <c r="V2189" s="114"/>
      <c r="W2189" s="155" t="str">
        <f t="shared" si="269"/>
        <v/>
      </c>
      <c r="X2189" s="105" t="str">
        <f t="shared" si="270"/>
        <v/>
      </c>
      <c r="Y2189" s="2">
        <f t="shared" si="271"/>
        <v>2142</v>
      </c>
      <c r="Z2189" t="str">
        <f t="shared" si="272"/>
        <v>ITM_FB55</v>
      </c>
    </row>
    <row r="2190" spans="1:26">
      <c r="A2190" s="3">
        <f>ROW()</f>
        <v>2190</v>
      </c>
      <c r="B2190" s="184">
        <f t="shared" si="273"/>
        <v>2143</v>
      </c>
      <c r="C2190" s="1" t="s">
        <v>3952</v>
      </c>
      <c r="D2190" s="1" t="s">
        <v>3921</v>
      </c>
      <c r="E2190" s="15" t="str">
        <f t="shared" si="253"/>
        <v>"FB056"</v>
      </c>
      <c r="F2190" s="15" t="str">
        <f t="shared" si="254"/>
        <v>"FB056"</v>
      </c>
      <c r="G2190" s="62">
        <v>54</v>
      </c>
      <c r="H2190" s="62">
        <v>54</v>
      </c>
      <c r="I2190" s="40" t="s">
        <v>3</v>
      </c>
      <c r="J2190" s="16" t="s">
        <v>2190</v>
      </c>
      <c r="K2190" s="134" t="s">
        <v>4587</v>
      </c>
      <c r="L2190" s="166" t="s">
        <v>4655</v>
      </c>
      <c r="M2190" s="21" t="s">
        <v>4712</v>
      </c>
      <c r="N2190" s="166" t="s">
        <v>4655</v>
      </c>
      <c r="O2190" s="167"/>
      <c r="P2190" t="str">
        <f t="shared" si="267"/>
        <v/>
      </c>
      <c r="Q2190" s="167"/>
      <c r="R2190" s="167"/>
      <c r="S2190" s="151">
        <f t="shared" si="268"/>
        <v>321</v>
      </c>
      <c r="T2190" s="3" t="s">
        <v>4657</v>
      </c>
      <c r="U2190" s="114" t="s">
        <v>4453</v>
      </c>
      <c r="V2190" s="114"/>
      <c r="W2190" s="155" t="str">
        <f t="shared" si="269"/>
        <v/>
      </c>
      <c r="X2190" s="105" t="str">
        <f t="shared" si="270"/>
        <v/>
      </c>
      <c r="Y2190" s="2">
        <f t="shared" si="271"/>
        <v>2143</v>
      </c>
      <c r="Z2190" t="str">
        <f t="shared" si="272"/>
        <v>ITM_FB56</v>
      </c>
    </row>
    <row r="2191" spans="1:26">
      <c r="A2191" s="3">
        <f>ROW()</f>
        <v>2191</v>
      </c>
      <c r="B2191" s="184">
        <f t="shared" si="273"/>
        <v>2144</v>
      </c>
      <c r="C2191" s="1" t="s">
        <v>3952</v>
      </c>
      <c r="D2191" s="1" t="s">
        <v>3922</v>
      </c>
      <c r="E2191" s="15" t="str">
        <f t="shared" si="253"/>
        <v>"FB057"</v>
      </c>
      <c r="F2191" s="15" t="str">
        <f t="shared" si="254"/>
        <v>"FB057"</v>
      </c>
      <c r="G2191" s="62">
        <v>55</v>
      </c>
      <c r="H2191" s="62">
        <v>55</v>
      </c>
      <c r="I2191" s="40" t="s">
        <v>3</v>
      </c>
      <c r="J2191" s="16" t="s">
        <v>2190</v>
      </c>
      <c r="K2191" s="134" t="s">
        <v>4587</v>
      </c>
      <c r="L2191" s="166" t="s">
        <v>4655</v>
      </c>
      <c r="M2191" s="21" t="s">
        <v>4713</v>
      </c>
      <c r="N2191" s="166" t="s">
        <v>4655</v>
      </c>
      <c r="O2191" s="167"/>
      <c r="P2191" t="str">
        <f t="shared" si="267"/>
        <v/>
      </c>
      <c r="Q2191" s="167"/>
      <c r="R2191" s="167"/>
      <c r="S2191" s="151">
        <f t="shared" si="268"/>
        <v>321</v>
      </c>
      <c r="T2191" s="3" t="s">
        <v>4657</v>
      </c>
      <c r="U2191" s="114" t="s">
        <v>4453</v>
      </c>
      <c r="V2191" s="114"/>
      <c r="W2191" s="155" t="str">
        <f t="shared" si="269"/>
        <v/>
      </c>
      <c r="X2191" s="105" t="str">
        <f t="shared" si="270"/>
        <v/>
      </c>
      <c r="Y2191" s="2">
        <f t="shared" si="271"/>
        <v>2144</v>
      </c>
      <c r="Z2191" t="str">
        <f t="shared" si="272"/>
        <v>ITM_FB57</v>
      </c>
    </row>
    <row r="2192" spans="1:26">
      <c r="A2192" s="3">
        <f>ROW()</f>
        <v>2192</v>
      </c>
      <c r="B2192" s="184">
        <f t="shared" si="273"/>
        <v>2145</v>
      </c>
      <c r="C2192" s="1" t="s">
        <v>3952</v>
      </c>
      <c r="D2192" s="1" t="s">
        <v>3923</v>
      </c>
      <c r="E2192" s="15" t="str">
        <f t="shared" si="253"/>
        <v>"FB058"</v>
      </c>
      <c r="F2192" s="15" t="str">
        <f t="shared" si="254"/>
        <v>"FB058"</v>
      </c>
      <c r="G2192" s="62">
        <v>56</v>
      </c>
      <c r="H2192" s="62">
        <v>56</v>
      </c>
      <c r="I2192" s="40" t="s">
        <v>3</v>
      </c>
      <c r="J2192" s="16" t="s">
        <v>2190</v>
      </c>
      <c r="K2192" s="134" t="s">
        <v>4587</v>
      </c>
      <c r="L2192" s="166" t="s">
        <v>4655</v>
      </c>
      <c r="M2192" s="21" t="s">
        <v>4714</v>
      </c>
      <c r="N2192" s="166" t="s">
        <v>4655</v>
      </c>
      <c r="O2192" s="167"/>
      <c r="P2192" t="str">
        <f t="shared" si="267"/>
        <v/>
      </c>
      <c r="Q2192" s="167"/>
      <c r="R2192" s="167"/>
      <c r="S2192" s="151">
        <f t="shared" si="268"/>
        <v>321</v>
      </c>
      <c r="T2192" s="3" t="s">
        <v>4657</v>
      </c>
      <c r="U2192" s="114" t="s">
        <v>4453</v>
      </c>
      <c r="V2192" s="114"/>
      <c r="W2192" s="155" t="str">
        <f t="shared" si="269"/>
        <v/>
      </c>
      <c r="X2192" s="105" t="str">
        <f t="shared" si="270"/>
        <v/>
      </c>
      <c r="Y2192" s="2">
        <f t="shared" si="271"/>
        <v>2145</v>
      </c>
      <c r="Z2192" t="str">
        <f t="shared" si="272"/>
        <v>ITM_FB58</v>
      </c>
    </row>
    <row r="2193" spans="1:26">
      <c r="A2193" s="3">
        <f>ROW()</f>
        <v>2193</v>
      </c>
      <c r="B2193" s="184">
        <f t="shared" si="273"/>
        <v>2146</v>
      </c>
      <c r="C2193" s="1" t="s">
        <v>3952</v>
      </c>
      <c r="D2193" s="1" t="s">
        <v>3882</v>
      </c>
      <c r="E2193" s="15" t="str">
        <f t="shared" si="253"/>
        <v>"FB059"</v>
      </c>
      <c r="F2193" s="15" t="str">
        <f t="shared" si="254"/>
        <v>"FB059"</v>
      </c>
      <c r="G2193" s="62">
        <v>57</v>
      </c>
      <c r="H2193" s="62">
        <v>57</v>
      </c>
      <c r="I2193" s="40" t="s">
        <v>3</v>
      </c>
      <c r="J2193" s="16" t="s">
        <v>2190</v>
      </c>
      <c r="K2193" s="134" t="s">
        <v>4587</v>
      </c>
      <c r="L2193" s="166" t="s">
        <v>4655</v>
      </c>
      <c r="M2193" s="21" t="s">
        <v>4715</v>
      </c>
      <c r="N2193" s="166" t="s">
        <v>4655</v>
      </c>
      <c r="O2193" s="167"/>
      <c r="P2193" t="str">
        <f t="shared" si="267"/>
        <v/>
      </c>
      <c r="Q2193" s="167"/>
      <c r="R2193" s="167"/>
      <c r="S2193" s="151">
        <f t="shared" si="268"/>
        <v>321</v>
      </c>
      <c r="T2193" s="3" t="s">
        <v>4657</v>
      </c>
      <c r="U2193" s="114" t="s">
        <v>4453</v>
      </c>
      <c r="V2193" s="114"/>
      <c r="W2193" s="155" t="str">
        <f t="shared" si="269"/>
        <v/>
      </c>
      <c r="X2193" s="105" t="str">
        <f t="shared" si="270"/>
        <v/>
      </c>
      <c r="Y2193" s="2">
        <f t="shared" si="271"/>
        <v>2146</v>
      </c>
      <c r="Z2193" t="str">
        <f t="shared" si="272"/>
        <v>ITM_FB59</v>
      </c>
    </row>
    <row r="2194" spans="1:26">
      <c r="A2194" s="3">
        <f>ROW()</f>
        <v>2194</v>
      </c>
      <c r="B2194" s="184">
        <f t="shared" si="273"/>
        <v>2147</v>
      </c>
      <c r="C2194" s="1" t="s">
        <v>3952</v>
      </c>
      <c r="D2194" s="1" t="s">
        <v>3924</v>
      </c>
      <c r="E2194" s="15" t="str">
        <f t="shared" si="253"/>
        <v>"FB060"</v>
      </c>
      <c r="F2194" s="15" t="str">
        <f t="shared" si="254"/>
        <v>"FB060"</v>
      </c>
      <c r="G2194" s="62">
        <v>58</v>
      </c>
      <c r="H2194" s="62">
        <v>58</v>
      </c>
      <c r="I2194" s="40" t="s">
        <v>3</v>
      </c>
      <c r="J2194" s="16" t="s">
        <v>2190</v>
      </c>
      <c r="K2194" s="134" t="s">
        <v>4587</v>
      </c>
      <c r="L2194" s="166" t="s">
        <v>4655</v>
      </c>
      <c r="M2194" s="21" t="s">
        <v>4716</v>
      </c>
      <c r="N2194" s="166" t="s">
        <v>4655</v>
      </c>
      <c r="O2194" s="167"/>
      <c r="P2194" t="str">
        <f t="shared" si="267"/>
        <v/>
      </c>
      <c r="Q2194" s="167"/>
      <c r="R2194" s="167"/>
      <c r="S2194" s="151">
        <f t="shared" si="268"/>
        <v>321</v>
      </c>
      <c r="T2194" s="3" t="s">
        <v>4657</v>
      </c>
      <c r="U2194" s="114" t="s">
        <v>4453</v>
      </c>
      <c r="V2194" s="114"/>
      <c r="W2194" s="155" t="str">
        <f t="shared" si="269"/>
        <v/>
      </c>
      <c r="X2194" s="105" t="str">
        <f t="shared" si="270"/>
        <v/>
      </c>
      <c r="Y2194" s="2">
        <f t="shared" si="271"/>
        <v>2147</v>
      </c>
      <c r="Z2194" t="str">
        <f t="shared" si="272"/>
        <v>ITM_FB60</v>
      </c>
    </row>
    <row r="2195" spans="1:26">
      <c r="A2195" s="3">
        <f>ROW()</f>
        <v>2195</v>
      </c>
      <c r="B2195" s="184">
        <f t="shared" si="273"/>
        <v>2148</v>
      </c>
      <c r="C2195" s="1" t="s">
        <v>3952</v>
      </c>
      <c r="D2195" s="1" t="s">
        <v>3925</v>
      </c>
      <c r="E2195" s="15" t="str">
        <f t="shared" si="253"/>
        <v>"FB061"</v>
      </c>
      <c r="F2195" s="15" t="str">
        <f t="shared" si="254"/>
        <v>"FB061"</v>
      </c>
      <c r="G2195" s="62">
        <v>59</v>
      </c>
      <c r="H2195" s="62">
        <v>59</v>
      </c>
      <c r="I2195" s="40" t="s">
        <v>3</v>
      </c>
      <c r="J2195" s="16" t="s">
        <v>2190</v>
      </c>
      <c r="K2195" s="134" t="s">
        <v>4587</v>
      </c>
      <c r="L2195" s="166" t="s">
        <v>4655</v>
      </c>
      <c r="M2195" s="21" t="s">
        <v>4717</v>
      </c>
      <c r="N2195" s="166" t="s">
        <v>4655</v>
      </c>
      <c r="O2195" s="167"/>
      <c r="P2195" t="str">
        <f t="shared" si="267"/>
        <v/>
      </c>
      <c r="Q2195" s="167"/>
      <c r="R2195" s="167"/>
      <c r="S2195" s="151">
        <f t="shared" si="268"/>
        <v>321</v>
      </c>
      <c r="T2195" s="3" t="s">
        <v>4657</v>
      </c>
      <c r="U2195" s="114" t="s">
        <v>4453</v>
      </c>
      <c r="V2195" s="114"/>
      <c r="W2195" s="155" t="str">
        <f t="shared" si="269"/>
        <v/>
      </c>
      <c r="X2195" s="105" t="str">
        <f t="shared" si="270"/>
        <v/>
      </c>
      <c r="Y2195" s="2">
        <f t="shared" si="271"/>
        <v>2148</v>
      </c>
      <c r="Z2195" t="str">
        <f t="shared" si="272"/>
        <v>ITM_FB61</v>
      </c>
    </row>
    <row r="2196" spans="1:26">
      <c r="A2196" s="3">
        <f>ROW()</f>
        <v>2196</v>
      </c>
      <c r="B2196" s="184">
        <f t="shared" si="273"/>
        <v>2149</v>
      </c>
      <c r="C2196" s="1" t="s">
        <v>3952</v>
      </c>
      <c r="D2196" s="1" t="s">
        <v>3926</v>
      </c>
      <c r="E2196" s="15" t="str">
        <f t="shared" si="253"/>
        <v>"FB062"</v>
      </c>
      <c r="F2196" s="15" t="str">
        <f t="shared" si="254"/>
        <v>"FB062"</v>
      </c>
      <c r="G2196" s="62">
        <v>60</v>
      </c>
      <c r="H2196" s="62">
        <v>60</v>
      </c>
      <c r="I2196" s="40" t="s">
        <v>3</v>
      </c>
      <c r="J2196" s="16" t="s">
        <v>2190</v>
      </c>
      <c r="K2196" s="134" t="s">
        <v>4587</v>
      </c>
      <c r="L2196" s="166" t="s">
        <v>4655</v>
      </c>
      <c r="M2196" s="21" t="s">
        <v>4718</v>
      </c>
      <c r="N2196" s="166" t="s">
        <v>4655</v>
      </c>
      <c r="O2196" s="167"/>
      <c r="P2196" t="str">
        <f t="shared" si="267"/>
        <v/>
      </c>
      <c r="Q2196" s="167"/>
      <c r="R2196" s="167"/>
      <c r="S2196" s="151">
        <f t="shared" si="268"/>
        <v>321</v>
      </c>
      <c r="T2196" s="3" t="s">
        <v>4657</v>
      </c>
      <c r="U2196" s="114" t="s">
        <v>4453</v>
      </c>
      <c r="V2196" s="114"/>
      <c r="W2196" s="155" t="str">
        <f t="shared" si="269"/>
        <v/>
      </c>
      <c r="X2196" s="105" t="str">
        <f t="shared" si="270"/>
        <v/>
      </c>
      <c r="Y2196" s="2">
        <f t="shared" si="271"/>
        <v>2149</v>
      </c>
      <c r="Z2196" t="str">
        <f t="shared" si="272"/>
        <v>ITM_FB62</v>
      </c>
    </row>
    <row r="2197" spans="1:26">
      <c r="A2197" s="3">
        <f>ROW()</f>
        <v>2197</v>
      </c>
      <c r="B2197" s="184">
        <f t="shared" si="273"/>
        <v>2150</v>
      </c>
      <c r="C2197" s="1" t="s">
        <v>3952</v>
      </c>
      <c r="D2197" s="1" t="s">
        <v>3927</v>
      </c>
      <c r="E2197" s="15" t="str">
        <f t="shared" si="253"/>
        <v>"FB063"</v>
      </c>
      <c r="F2197" s="15" t="str">
        <f t="shared" si="254"/>
        <v>"FB063"</v>
      </c>
      <c r="G2197" s="62">
        <v>61</v>
      </c>
      <c r="H2197" s="62">
        <v>61</v>
      </c>
      <c r="I2197" s="40" t="s">
        <v>3</v>
      </c>
      <c r="J2197" s="16" t="s">
        <v>2190</v>
      </c>
      <c r="K2197" s="134" t="s">
        <v>4587</v>
      </c>
      <c r="L2197" s="166" t="s">
        <v>4655</v>
      </c>
      <c r="M2197" s="21" t="s">
        <v>4719</v>
      </c>
      <c r="N2197" s="166" t="s">
        <v>4655</v>
      </c>
      <c r="O2197" s="167"/>
      <c r="P2197" t="str">
        <f t="shared" si="267"/>
        <v/>
      </c>
      <c r="Q2197" s="167"/>
      <c r="R2197" s="167"/>
      <c r="S2197" s="151">
        <f t="shared" si="268"/>
        <v>321</v>
      </c>
      <c r="T2197" s="3" t="s">
        <v>4657</v>
      </c>
      <c r="U2197" s="114" t="s">
        <v>4453</v>
      </c>
      <c r="V2197" s="114"/>
      <c r="W2197" s="155" t="str">
        <f t="shared" si="269"/>
        <v/>
      </c>
      <c r="X2197" s="105" t="str">
        <f t="shared" si="270"/>
        <v/>
      </c>
      <c r="Y2197" s="2">
        <f t="shared" si="271"/>
        <v>2150</v>
      </c>
      <c r="Z2197" t="str">
        <f t="shared" si="272"/>
        <v>ITM_FB63</v>
      </c>
    </row>
    <row r="2198" spans="1:26">
      <c r="A2198" s="3">
        <f>ROW()</f>
        <v>2198</v>
      </c>
      <c r="B2198" s="184">
        <f t="shared" si="273"/>
        <v>2151</v>
      </c>
      <c r="C2198" s="1" t="s">
        <v>3952</v>
      </c>
      <c r="D2198" s="1" t="s">
        <v>3928</v>
      </c>
      <c r="E2198" s="15" t="str">
        <f t="shared" si="253"/>
        <v>"FB064"</v>
      </c>
      <c r="F2198" s="15" t="str">
        <f t="shared" si="254"/>
        <v>"FB064"</v>
      </c>
      <c r="G2198" s="62">
        <v>62</v>
      </c>
      <c r="H2198" s="62">
        <v>62</v>
      </c>
      <c r="I2198" s="40" t="s">
        <v>3</v>
      </c>
      <c r="J2198" s="16" t="s">
        <v>2190</v>
      </c>
      <c r="K2198" s="134" t="s">
        <v>4587</v>
      </c>
      <c r="L2198" s="166" t="s">
        <v>4655</v>
      </c>
      <c r="M2198" s="21" t="s">
        <v>4720</v>
      </c>
      <c r="N2198" s="166" t="s">
        <v>4655</v>
      </c>
      <c r="O2198" s="167"/>
      <c r="P2198" t="str">
        <f t="shared" si="267"/>
        <v/>
      </c>
      <c r="Q2198" s="167"/>
      <c r="R2198" s="167"/>
      <c r="S2198" s="151">
        <f t="shared" si="268"/>
        <v>321</v>
      </c>
      <c r="T2198" s="3" t="s">
        <v>4657</v>
      </c>
      <c r="U2198" s="114" t="s">
        <v>4453</v>
      </c>
      <c r="V2198" s="114"/>
      <c r="W2198" s="155" t="str">
        <f t="shared" si="269"/>
        <v/>
      </c>
      <c r="X2198" s="105" t="str">
        <f t="shared" si="270"/>
        <v/>
      </c>
      <c r="Y2198" s="2">
        <f t="shared" si="271"/>
        <v>2151</v>
      </c>
      <c r="Z2198" t="str">
        <f t="shared" si="272"/>
        <v>ITM_FB64</v>
      </c>
    </row>
    <row r="2199" spans="1:26" s="175" customFormat="1">
      <c r="A2199" s="176"/>
      <c r="B2199" s="183"/>
      <c r="C2199" s="170"/>
      <c r="D2199" s="170"/>
      <c r="E2199" s="173"/>
      <c r="F2199" s="173"/>
      <c r="G2199" s="178"/>
      <c r="H2199" s="178"/>
      <c r="I2199" s="173"/>
      <c r="J2199" s="173"/>
      <c r="K2199" s="174"/>
      <c r="M2199" s="171"/>
      <c r="N2199" s="171"/>
      <c r="S2199" s="151">
        <f t="shared" ref="S2174:S2203" si="274">IF(X2199&lt;&gt;"",S2198+1,S2198)</f>
        <v>321</v>
      </c>
      <c r="T2199" s="176"/>
      <c r="U2199" s="179"/>
      <c r="V2199" s="179"/>
      <c r="W2199" s="155" t="str">
        <f t="shared" ref="W2174:W2203" si="275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74:X2203" si="276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74:Y2203" si="277">B2199</f>
        <v>0</v>
      </c>
      <c r="Z2199">
        <f t="shared" ref="Z2174:Z2203" si="278">M2199</f>
        <v>0</v>
      </c>
    </row>
    <row r="2200" spans="1:26" s="175" customFormat="1">
      <c r="A2200" s="176"/>
      <c r="B2200" s="183"/>
      <c r="C2200" s="170"/>
      <c r="D2200" s="170"/>
      <c r="E2200" s="173"/>
      <c r="F2200" s="173"/>
      <c r="G2200" s="178"/>
      <c r="H2200" s="178"/>
      <c r="I2200" s="173"/>
      <c r="J2200" s="173"/>
      <c r="K2200" s="174"/>
      <c r="M2200" s="171"/>
      <c r="N2200" s="171"/>
      <c r="S2200" s="151">
        <f t="shared" si="274"/>
        <v>321</v>
      </c>
      <c r="T2200" s="176"/>
      <c r="U2200" s="179"/>
      <c r="V2200" s="179"/>
      <c r="W2200" s="155" t="str">
        <f t="shared" si="275"/>
        <v/>
      </c>
      <c r="X2200" s="105" t="str">
        <f t="shared" si="276"/>
        <v/>
      </c>
      <c r="Y2200" s="2">
        <f t="shared" si="277"/>
        <v>0</v>
      </c>
      <c r="Z2200">
        <f t="shared" si="278"/>
        <v>0</v>
      </c>
    </row>
    <row r="2201" spans="1:26" s="175" customFormat="1">
      <c r="A2201" s="176"/>
      <c r="B2201" s="183"/>
      <c r="C2201" s="170"/>
      <c r="D2201" s="170"/>
      <c r="E2201" s="173"/>
      <c r="F2201" s="173"/>
      <c r="G2201" s="178"/>
      <c r="H2201" s="178"/>
      <c r="I2201" s="173"/>
      <c r="J2201" s="173"/>
      <c r="K2201" s="174"/>
      <c r="M2201" s="171"/>
      <c r="N2201" s="171"/>
      <c r="S2201" s="151">
        <f t="shared" si="274"/>
        <v>321</v>
      </c>
      <c r="T2201" s="176"/>
      <c r="U2201" s="179"/>
      <c r="V2201" s="179"/>
      <c r="W2201" s="155" t="str">
        <f t="shared" si="275"/>
        <v/>
      </c>
      <c r="X2201" s="105" t="str">
        <f t="shared" si="276"/>
        <v/>
      </c>
      <c r="Y2201" s="2">
        <f t="shared" si="277"/>
        <v>0</v>
      </c>
      <c r="Z2201">
        <f t="shared" si="278"/>
        <v>0</v>
      </c>
    </row>
    <row r="2202" spans="1:26" s="175" customFormat="1">
      <c r="A2202" s="176"/>
      <c r="B2202" s="183"/>
      <c r="C2202" s="170"/>
      <c r="D2202" s="170"/>
      <c r="E2202" s="173"/>
      <c r="F2202" s="173"/>
      <c r="G2202" s="178"/>
      <c r="H2202" s="178"/>
      <c r="I2202" s="173"/>
      <c r="J2202" s="173"/>
      <c r="K2202" s="174"/>
      <c r="M2202" s="171"/>
      <c r="N2202" s="171"/>
      <c r="S2202" s="151">
        <f t="shared" si="274"/>
        <v>321</v>
      </c>
      <c r="T2202" s="176"/>
      <c r="U2202" s="179"/>
      <c r="V2202" s="179"/>
      <c r="W2202" s="155" t="str">
        <f t="shared" si="275"/>
        <v/>
      </c>
      <c r="X2202" s="105" t="str">
        <f t="shared" si="276"/>
        <v/>
      </c>
      <c r="Y2202" s="2">
        <f t="shared" si="277"/>
        <v>0</v>
      </c>
      <c r="Z2202">
        <f t="shared" si="278"/>
        <v>0</v>
      </c>
    </row>
    <row r="2203" spans="1:26" s="175" customFormat="1">
      <c r="A2203" s="176"/>
      <c r="B2203" s="183"/>
      <c r="C2203" s="170"/>
      <c r="D2203" s="170"/>
      <c r="E2203" s="173"/>
      <c r="F2203" s="173"/>
      <c r="G2203" s="178"/>
      <c r="H2203" s="178"/>
      <c r="I2203" s="173"/>
      <c r="J2203" s="173"/>
      <c r="K2203" s="174"/>
      <c r="M2203" s="171"/>
      <c r="N2203" s="171"/>
      <c r="S2203" s="151">
        <f t="shared" si="274"/>
        <v>321</v>
      </c>
      <c r="T2203" s="176"/>
      <c r="U2203" s="179"/>
      <c r="V2203" s="179"/>
      <c r="W2203" s="155" t="str">
        <f t="shared" si="275"/>
        <v/>
      </c>
      <c r="X2203" s="105" t="str">
        <f t="shared" si="276"/>
        <v/>
      </c>
      <c r="Y2203" s="2">
        <f t="shared" si="277"/>
        <v>0</v>
      </c>
      <c r="Z2203">
        <f t="shared" si="278"/>
        <v>0</v>
      </c>
    </row>
    <row r="2204" spans="1:26">
      <c r="B2204" s="183"/>
      <c r="P2204" t="str">
        <f t="shared" ref="P2204:P2238" si="279">IF(E2204=F2204,"","NOT EQUAL")</f>
        <v/>
      </c>
    </row>
    <row r="2205" spans="1:26">
      <c r="B2205" s="183"/>
      <c r="P2205" t="str">
        <f t="shared" si="279"/>
        <v/>
      </c>
    </row>
    <row r="2206" spans="1:26">
      <c r="B2206" s="183"/>
      <c r="P2206" t="str">
        <f t="shared" si="279"/>
        <v/>
      </c>
    </row>
    <row r="2207" spans="1:26">
      <c r="B2207" s="183"/>
      <c r="P2207" t="str">
        <f t="shared" si="279"/>
        <v/>
      </c>
    </row>
    <row r="2208" spans="1:26">
      <c r="B2208" s="183"/>
      <c r="P2208" t="str">
        <f t="shared" si="279"/>
        <v/>
      </c>
    </row>
    <row r="2209" spans="2:16">
      <c r="B2209" s="183"/>
      <c r="P2209" t="str">
        <f t="shared" si="279"/>
        <v/>
      </c>
    </row>
    <row r="2210" spans="2:16">
      <c r="B2210" s="183"/>
      <c r="P2210" t="str">
        <f t="shared" si="279"/>
        <v/>
      </c>
    </row>
    <row r="2211" spans="2:16">
      <c r="B2211" s="183"/>
      <c r="P2211" t="str">
        <f t="shared" si="279"/>
        <v/>
      </c>
    </row>
    <row r="2212" spans="2:16">
      <c r="B2212" s="183"/>
      <c r="P2212" t="str">
        <f t="shared" si="279"/>
        <v/>
      </c>
    </row>
    <row r="2213" spans="2:16">
      <c r="B2213" s="183"/>
      <c r="P2213" t="str">
        <f t="shared" si="279"/>
        <v/>
      </c>
    </row>
    <row r="2214" spans="2:16">
      <c r="B2214" s="183"/>
      <c r="P2214" t="str">
        <f t="shared" si="279"/>
        <v/>
      </c>
    </row>
    <row r="2215" spans="2:16">
      <c r="B2215" s="183"/>
      <c r="P2215" t="str">
        <f t="shared" si="279"/>
        <v/>
      </c>
    </row>
    <row r="2216" spans="2:16">
      <c r="B2216" s="183"/>
      <c r="P2216" t="str">
        <f t="shared" si="279"/>
        <v/>
      </c>
    </row>
    <row r="2217" spans="2:16">
      <c r="B2217" s="183"/>
      <c r="P2217" t="str">
        <f t="shared" si="279"/>
        <v/>
      </c>
    </row>
    <row r="2218" spans="2:16">
      <c r="B2218" s="183"/>
      <c r="P2218" t="str">
        <f t="shared" si="279"/>
        <v/>
      </c>
    </row>
    <row r="2219" spans="2:16">
      <c r="B2219" s="183"/>
      <c r="P2219" t="str">
        <f t="shared" si="279"/>
        <v/>
      </c>
    </row>
    <row r="2220" spans="2:16">
      <c r="B2220" s="183"/>
      <c r="P2220" t="str">
        <f t="shared" si="279"/>
        <v/>
      </c>
    </row>
    <row r="2221" spans="2:16">
      <c r="B2221" s="183"/>
      <c r="P2221" t="str">
        <f t="shared" si="279"/>
        <v/>
      </c>
    </row>
    <row r="2222" spans="2:16">
      <c r="B2222" s="183"/>
      <c r="P2222" t="str">
        <f t="shared" si="279"/>
        <v/>
      </c>
    </row>
    <row r="2223" spans="2:16">
      <c r="B2223" s="183"/>
      <c r="P2223" t="str">
        <f t="shared" si="279"/>
        <v/>
      </c>
    </row>
    <row r="2224" spans="2:16">
      <c r="B2224" s="183"/>
      <c r="P2224" t="str">
        <f t="shared" si="279"/>
        <v/>
      </c>
    </row>
    <row r="2225" spans="2:16">
      <c r="B2225" s="183"/>
      <c r="P2225" t="str">
        <f t="shared" si="279"/>
        <v/>
      </c>
    </row>
    <row r="2226" spans="2:16">
      <c r="B2226" s="183"/>
      <c r="P2226" t="str">
        <f t="shared" si="279"/>
        <v/>
      </c>
    </row>
    <row r="2227" spans="2:16">
      <c r="B2227" s="183"/>
      <c r="P2227" t="str">
        <f t="shared" si="279"/>
        <v/>
      </c>
    </row>
    <row r="2228" spans="2:16">
      <c r="B2228" s="183"/>
      <c r="P2228" t="str">
        <f t="shared" si="279"/>
        <v/>
      </c>
    </row>
    <row r="2229" spans="2:16">
      <c r="B2229" s="183"/>
      <c r="P2229" t="str">
        <f t="shared" si="279"/>
        <v/>
      </c>
    </row>
    <row r="2230" spans="2:16">
      <c r="B2230" s="183"/>
      <c r="P2230" t="str">
        <f t="shared" si="279"/>
        <v/>
      </c>
    </row>
    <row r="2231" spans="2:16">
      <c r="B2231" s="183"/>
      <c r="P2231" t="str">
        <f t="shared" si="279"/>
        <v/>
      </c>
    </row>
    <row r="2232" spans="2:16">
      <c r="B2232" s="183"/>
      <c r="P2232" t="str">
        <f t="shared" si="279"/>
        <v/>
      </c>
    </row>
    <row r="2233" spans="2:16">
      <c r="B2233" s="183"/>
      <c r="P2233" t="str">
        <f t="shared" si="279"/>
        <v/>
      </c>
    </row>
    <row r="2234" spans="2:16">
      <c r="B2234" s="183"/>
      <c r="P2234" t="str">
        <f t="shared" si="279"/>
        <v/>
      </c>
    </row>
    <row r="2235" spans="2:16">
      <c r="B2235" s="183"/>
      <c r="P2235" t="str">
        <f t="shared" si="279"/>
        <v/>
      </c>
    </row>
    <row r="2236" spans="2:16">
      <c r="B2236" s="183"/>
      <c r="P2236" t="str">
        <f t="shared" si="279"/>
        <v/>
      </c>
    </row>
    <row r="2237" spans="2:16">
      <c r="B2237" s="183"/>
      <c r="P2237" t="str">
        <f t="shared" si="279"/>
        <v/>
      </c>
    </row>
    <row r="2238" spans="2:16">
      <c r="P2238" t="str">
        <f t="shared" si="279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04:O2238 Q2204:V2238">
    <cfRule type="cellIs" dxfId="980" priority="1253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04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979" priority="1251" operator="containsText" text="DISABLED">
      <formula>NOT(ISERROR(SEARCH("DISABLED",J1)))</formula>
    </cfRule>
    <cfRule type="containsText" dxfId="978" priority="1252" operator="containsText" text="ENABLED">
      <formula>NOT(ISERROR(SEARCH("ENABLED",J1)))</formula>
    </cfRule>
  </conditionalFormatting>
  <conditionalFormatting sqref="J3:J4">
    <cfRule type="containsText" dxfId="977" priority="1249" operator="containsText" text="DISABLED">
      <formula>NOT(ISERROR(SEARCH("DISABLED",J3)))</formula>
    </cfRule>
    <cfRule type="containsText" dxfId="976" priority="1250" operator="containsText" text="ENABLED">
      <formula>NOT(ISERROR(SEARCH("ENABLED",J3)))</formula>
    </cfRule>
  </conditionalFormatting>
  <conditionalFormatting sqref="O2:V2">
    <cfRule type="cellIs" dxfId="975" priority="1247" operator="greaterThan">
      <formula>0</formula>
    </cfRule>
  </conditionalFormatting>
  <conditionalFormatting sqref="W2204:W1048576">
    <cfRule type="cellIs" dxfId="974" priority="1246" operator="greaterThan">
      <formula>0</formula>
    </cfRule>
  </conditionalFormatting>
  <conditionalFormatting sqref="W2">
    <cfRule type="cellIs" dxfId="973" priority="1244" operator="greaterThan">
      <formula>0</formula>
    </cfRule>
  </conditionalFormatting>
  <conditionalFormatting sqref="J2080">
    <cfRule type="containsText" dxfId="972" priority="1238" operator="containsText" text="DISABLED">
      <formula>NOT(ISERROR(SEARCH("DISABLED",J2080)))</formula>
    </cfRule>
    <cfRule type="containsText" dxfId="971" priority="1239" operator="containsText" text="ENABLED">
      <formula>NOT(ISERROR(SEARCH("ENABLED",J2080)))</formula>
    </cfRule>
  </conditionalFormatting>
  <conditionalFormatting sqref="J2109:J2114">
    <cfRule type="containsText" dxfId="970" priority="1234" operator="containsText" text="DISABLED">
      <formula>NOT(ISERROR(SEARCH("DISABLED",J2109)))</formula>
    </cfRule>
    <cfRule type="containsText" dxfId="969" priority="1235" operator="containsText" text="ENABLED">
      <formula>NOT(ISERROR(SEARCH("ENABLED",J2109)))</formula>
    </cfRule>
  </conditionalFormatting>
  <conditionalFormatting sqref="J2072">
    <cfRule type="containsText" dxfId="968" priority="1232" operator="containsText" text="DISABLED">
      <formula>NOT(ISERROR(SEARCH("DISABLED",J2072)))</formula>
    </cfRule>
    <cfRule type="containsText" dxfId="967" priority="1233" operator="containsText" text="ENABLED">
      <formula>NOT(ISERROR(SEARCH("ENABLED",J2072)))</formula>
    </cfRule>
  </conditionalFormatting>
  <conditionalFormatting sqref="J2074">
    <cfRule type="containsText" dxfId="966" priority="1230" operator="containsText" text="DISABLED">
      <formula>NOT(ISERROR(SEARCH("DISABLED",J2074)))</formula>
    </cfRule>
    <cfRule type="containsText" dxfId="965" priority="1231" operator="containsText" text="ENABLED">
      <formula>NOT(ISERROR(SEARCH("ENABLED",J2074)))</formula>
    </cfRule>
  </conditionalFormatting>
  <conditionalFormatting sqref="J2078">
    <cfRule type="containsText" dxfId="964" priority="1224" operator="containsText" text="DISABLED">
      <formula>NOT(ISERROR(SEARCH("DISABLED",J2078)))</formula>
    </cfRule>
    <cfRule type="containsText" dxfId="963" priority="1225" operator="containsText" text="ENABLED">
      <formula>NOT(ISERROR(SEARCH("ENABLED",J2078)))</formula>
    </cfRule>
  </conditionalFormatting>
  <conditionalFormatting sqref="J2076">
    <cfRule type="containsText" dxfId="962" priority="1222" operator="containsText" text="DISABLED">
      <formula>NOT(ISERROR(SEARCH("DISABLED",J2076)))</formula>
    </cfRule>
    <cfRule type="containsText" dxfId="961" priority="1223" operator="containsText" text="ENABLED">
      <formula>NOT(ISERROR(SEARCH("ENABLED",J2076)))</formula>
    </cfRule>
  </conditionalFormatting>
  <conditionalFormatting sqref="J2115">
    <cfRule type="containsText" dxfId="960" priority="1220" operator="containsText" text="DISABLED">
      <formula>NOT(ISERROR(SEARCH("DISABLED",J2115)))</formula>
    </cfRule>
    <cfRule type="containsText" dxfId="959" priority="1221" operator="containsText" text="ENABLED">
      <formula>NOT(ISERROR(SEARCH("ENABLED",J2115)))</formula>
    </cfRule>
  </conditionalFormatting>
  <conditionalFormatting sqref="J2116">
    <cfRule type="containsText" dxfId="958" priority="1218" operator="containsText" text="DISABLED">
      <formula>NOT(ISERROR(SEARCH("DISABLED",J2116)))</formula>
    </cfRule>
    <cfRule type="containsText" dxfId="957" priority="1219" operator="containsText" text="ENABLED">
      <formula>NOT(ISERROR(SEARCH("ENABLED",J2116)))</formula>
    </cfRule>
  </conditionalFormatting>
  <conditionalFormatting sqref="J1922">
    <cfRule type="containsText" dxfId="956" priority="1212" operator="containsText" text="DISABLED">
      <formula>NOT(ISERROR(SEARCH("DISABLED",J1922)))</formula>
    </cfRule>
    <cfRule type="containsText" dxfId="955" priority="1213" operator="containsText" text="ENABLED">
      <formula>NOT(ISERROR(SEARCH("ENABLED",J1922)))</formula>
    </cfRule>
  </conditionalFormatting>
  <conditionalFormatting sqref="J2118:J2124">
    <cfRule type="containsText" dxfId="954" priority="1210" operator="containsText" text="DISABLED">
      <formula>NOT(ISERROR(SEARCH("DISABLED",J2118)))</formula>
    </cfRule>
    <cfRule type="containsText" dxfId="953" priority="1211" operator="containsText" text="ENABLED">
      <formula>NOT(ISERROR(SEARCH("ENABLED",J2118)))</formula>
    </cfRule>
  </conditionalFormatting>
  <conditionalFormatting sqref="J2125">
    <cfRule type="containsText" dxfId="952" priority="1208" operator="containsText" text="DISABLED">
      <formula>NOT(ISERROR(SEARCH("DISABLED",J2125)))</formula>
    </cfRule>
    <cfRule type="containsText" dxfId="951" priority="1209" operator="containsText" text="ENABLED">
      <formula>NOT(ISERROR(SEARCH("ENABLED",J2125)))</formula>
    </cfRule>
  </conditionalFormatting>
  <conditionalFormatting sqref="J2127">
    <cfRule type="containsText" dxfId="950" priority="1202" operator="containsText" text="DISABLED">
      <formula>NOT(ISERROR(SEARCH("DISABLED",J2127)))</formula>
    </cfRule>
    <cfRule type="containsText" dxfId="949" priority="1203" operator="containsText" text="ENABLED">
      <formula>NOT(ISERROR(SEARCH("ENABLED",J2127)))</formula>
    </cfRule>
  </conditionalFormatting>
  <conditionalFormatting sqref="J2128:J2130">
    <cfRule type="containsText" dxfId="948" priority="1200" operator="containsText" text="DISABLED">
      <formula>NOT(ISERROR(SEARCH("DISABLED",J2128)))</formula>
    </cfRule>
    <cfRule type="containsText" dxfId="947" priority="1201" operator="containsText" text="ENABLED">
      <formula>NOT(ISERROR(SEARCH("ENABLED",J2128)))</formula>
    </cfRule>
  </conditionalFormatting>
  <conditionalFormatting sqref="J2131">
    <cfRule type="containsText" dxfId="946" priority="1198" operator="containsText" text="DISABLED">
      <formula>NOT(ISERROR(SEARCH("DISABLED",J2131)))</formula>
    </cfRule>
    <cfRule type="containsText" dxfId="945" priority="1199" operator="containsText" text="ENABLED">
      <formula>NOT(ISERROR(SEARCH("ENABLED",J2131)))</formula>
    </cfRule>
  </conditionalFormatting>
  <conditionalFormatting sqref="J2132">
    <cfRule type="containsText" dxfId="944" priority="1196" operator="containsText" text="DISABLED">
      <formula>NOT(ISERROR(SEARCH("DISABLED",J2132)))</formula>
    </cfRule>
    <cfRule type="containsText" dxfId="943" priority="1197" operator="containsText" text="ENABLED">
      <formula>NOT(ISERROR(SEARCH("ENABLED",J2132)))</formula>
    </cfRule>
  </conditionalFormatting>
  <conditionalFormatting sqref="J2133">
    <cfRule type="containsText" dxfId="942" priority="1194" operator="containsText" text="DISABLED">
      <formula>NOT(ISERROR(SEARCH("DISABLED",J2133)))</formula>
    </cfRule>
    <cfRule type="containsText" dxfId="941" priority="1195" operator="containsText" text="ENABLED">
      <formula>NOT(ISERROR(SEARCH("ENABLED",J2133)))</formula>
    </cfRule>
  </conditionalFormatting>
  <conditionalFormatting sqref="J2134">
    <cfRule type="containsText" dxfId="940" priority="1192" operator="containsText" text="DISABLED">
      <formula>NOT(ISERROR(SEARCH("DISABLED",J2134)))</formula>
    </cfRule>
    <cfRule type="containsText" dxfId="939" priority="1193" operator="containsText" text="ENABLED">
      <formula>NOT(ISERROR(SEARCH("ENABLED",J2134)))</formula>
    </cfRule>
  </conditionalFormatting>
  <conditionalFormatting sqref="J853:J854">
    <cfRule type="containsText" dxfId="938" priority="1186" operator="containsText" text="DISABLED">
      <formula>NOT(ISERROR(SEARCH("DISABLED",J853)))</formula>
    </cfRule>
    <cfRule type="containsText" dxfId="937" priority="1187" operator="containsText" text="ENABLED">
      <formula>NOT(ISERROR(SEARCH("ENABLED",J853)))</formula>
    </cfRule>
  </conditionalFormatting>
  <conditionalFormatting sqref="J1702">
    <cfRule type="containsText" dxfId="936" priority="1176" operator="containsText" text="DISABLED">
      <formula>NOT(ISERROR(SEARCH("DISABLED",J1702)))</formula>
    </cfRule>
    <cfRule type="containsText" dxfId="935" priority="1177" operator="containsText" text="ENABLED">
      <formula>NOT(ISERROR(SEARCH("ENABLED",J1702)))</formula>
    </cfRule>
  </conditionalFormatting>
  <conditionalFormatting sqref="J81">
    <cfRule type="containsText" dxfId="934" priority="1172" operator="containsText" text="DISABLED">
      <formula>NOT(ISERROR(SEARCH("DISABLED",J81)))</formula>
    </cfRule>
    <cfRule type="containsText" dxfId="933" priority="1173" operator="containsText" text="ENABLED">
      <formula>NOT(ISERROR(SEARCH("ENABLED",J81)))</formula>
    </cfRule>
  </conditionalFormatting>
  <conditionalFormatting sqref="J103">
    <cfRule type="containsText" dxfId="932" priority="1168" operator="containsText" text="DISABLED">
      <formula>NOT(ISERROR(SEARCH("DISABLED",J103)))</formula>
    </cfRule>
    <cfRule type="containsText" dxfId="931" priority="1169" operator="containsText" text="ENABLED">
      <formula>NOT(ISERROR(SEARCH("ENABLED",J103)))</formula>
    </cfRule>
  </conditionalFormatting>
  <conditionalFormatting sqref="J126">
    <cfRule type="containsText" dxfId="930" priority="1164" operator="containsText" text="DISABLED">
      <formula>NOT(ISERROR(SEARCH("DISABLED",J126)))</formula>
    </cfRule>
    <cfRule type="containsText" dxfId="929" priority="1165" operator="containsText" text="ENABLED">
      <formula>NOT(ISERROR(SEARCH("ENABLED",J126)))</formula>
    </cfRule>
  </conditionalFormatting>
  <conditionalFormatting sqref="J155">
    <cfRule type="containsText" dxfId="928" priority="1160" operator="containsText" text="DISABLED">
      <formula>NOT(ISERROR(SEARCH("DISABLED",J155)))</formula>
    </cfRule>
    <cfRule type="containsText" dxfId="927" priority="1161" operator="containsText" text="ENABLED">
      <formula>NOT(ISERROR(SEARCH("ENABLED",J155)))</formula>
    </cfRule>
  </conditionalFormatting>
  <conditionalFormatting sqref="J263">
    <cfRule type="containsText" dxfId="926" priority="1158" operator="containsText" text="DISABLED">
      <formula>NOT(ISERROR(SEARCH("DISABLED",J263)))</formula>
    </cfRule>
    <cfRule type="containsText" dxfId="925" priority="1159" operator="containsText" text="ENABLED">
      <formula>NOT(ISERROR(SEARCH("ENABLED",J263)))</formula>
    </cfRule>
  </conditionalFormatting>
  <conditionalFormatting sqref="J385">
    <cfRule type="containsText" dxfId="924" priority="1152" operator="containsText" text="DISABLED">
      <formula>NOT(ISERROR(SEARCH("DISABLED",J385)))</formula>
    </cfRule>
    <cfRule type="containsText" dxfId="923" priority="1153" operator="containsText" text="ENABLED">
      <formula>NOT(ISERROR(SEARCH("ENABLED",J385)))</formula>
    </cfRule>
  </conditionalFormatting>
  <conditionalFormatting sqref="J386">
    <cfRule type="containsText" dxfId="922" priority="1150" operator="containsText" text="DISABLED">
      <formula>NOT(ISERROR(SEARCH("DISABLED",J386)))</formula>
    </cfRule>
    <cfRule type="containsText" dxfId="921" priority="1151" operator="containsText" text="ENABLED">
      <formula>NOT(ISERROR(SEARCH("ENABLED",J386)))</formula>
    </cfRule>
  </conditionalFormatting>
  <conditionalFormatting sqref="J494">
    <cfRule type="containsText" dxfId="920" priority="1146" operator="containsText" text="DISABLED">
      <formula>NOT(ISERROR(SEARCH("DISABLED",J494)))</formula>
    </cfRule>
    <cfRule type="containsText" dxfId="919" priority="1147" operator="containsText" text="ENABLED">
      <formula>NOT(ISERROR(SEARCH("ENABLED",J494)))</formula>
    </cfRule>
  </conditionalFormatting>
  <conditionalFormatting sqref="J501">
    <cfRule type="containsText" dxfId="918" priority="1144" operator="containsText" text="DISABLED">
      <formula>NOT(ISERROR(SEARCH("DISABLED",J501)))</formula>
    </cfRule>
    <cfRule type="containsText" dxfId="917" priority="1145" operator="containsText" text="ENABLED">
      <formula>NOT(ISERROR(SEARCH("ENABLED",J501)))</formula>
    </cfRule>
  </conditionalFormatting>
  <conditionalFormatting sqref="J556:J557">
    <cfRule type="containsText" dxfId="916" priority="1140" operator="containsText" text="DISABLED">
      <formula>NOT(ISERROR(SEARCH("DISABLED",J556)))</formula>
    </cfRule>
    <cfRule type="containsText" dxfId="915" priority="1141" operator="containsText" text="ENABLED">
      <formula>NOT(ISERROR(SEARCH("ENABLED",J556)))</formula>
    </cfRule>
  </conditionalFormatting>
  <conditionalFormatting sqref="J560">
    <cfRule type="containsText" dxfId="914" priority="1136" operator="containsText" text="DISABLED">
      <formula>NOT(ISERROR(SEARCH("DISABLED",J560)))</formula>
    </cfRule>
    <cfRule type="containsText" dxfId="913" priority="1137" operator="containsText" text="ENABLED">
      <formula>NOT(ISERROR(SEARCH("ENABLED",J560)))</formula>
    </cfRule>
  </conditionalFormatting>
  <conditionalFormatting sqref="J563">
    <cfRule type="containsText" dxfId="912" priority="1132" operator="containsText" text="DISABLED">
      <formula>NOT(ISERROR(SEARCH("DISABLED",J563)))</formula>
    </cfRule>
    <cfRule type="containsText" dxfId="911" priority="1133" operator="containsText" text="ENABLED">
      <formula>NOT(ISERROR(SEARCH("ENABLED",J563)))</formula>
    </cfRule>
  </conditionalFormatting>
  <conditionalFormatting sqref="J603">
    <cfRule type="containsText" dxfId="910" priority="1128" operator="containsText" text="DISABLED">
      <formula>NOT(ISERROR(SEARCH("DISABLED",J603)))</formula>
    </cfRule>
    <cfRule type="containsText" dxfId="909" priority="1129" operator="containsText" text="ENABLED">
      <formula>NOT(ISERROR(SEARCH("ENABLED",J603)))</formula>
    </cfRule>
  </conditionalFormatting>
  <conditionalFormatting sqref="J644:J645">
    <cfRule type="containsText" dxfId="908" priority="1126" operator="containsText" text="DISABLED">
      <formula>NOT(ISERROR(SEARCH("DISABLED",J644)))</formula>
    </cfRule>
    <cfRule type="containsText" dxfId="907" priority="1127" operator="containsText" text="ENABLED">
      <formula>NOT(ISERROR(SEARCH("ENABLED",J644)))</formula>
    </cfRule>
  </conditionalFormatting>
  <conditionalFormatting sqref="J967">
    <cfRule type="containsText" dxfId="906" priority="1122" operator="containsText" text="DISABLED">
      <formula>NOT(ISERROR(SEARCH("DISABLED",J967)))</formula>
    </cfRule>
    <cfRule type="containsText" dxfId="905" priority="1123" operator="containsText" text="ENABLED">
      <formula>NOT(ISERROR(SEARCH("ENABLED",J967)))</formula>
    </cfRule>
  </conditionalFormatting>
  <conditionalFormatting sqref="J795:J797">
    <cfRule type="containsText" dxfId="904" priority="1102" operator="containsText" text="DISABLED">
      <formula>NOT(ISERROR(SEARCH("DISABLED",J795)))</formula>
    </cfRule>
    <cfRule type="containsText" dxfId="903" priority="1103" operator="containsText" text="ENABLED">
      <formula>NOT(ISERROR(SEARCH("ENABLED",J795)))</formula>
    </cfRule>
  </conditionalFormatting>
  <conditionalFormatting sqref="J1946">
    <cfRule type="containsText" dxfId="902" priority="1094" operator="containsText" text="DISABLED">
      <formula>NOT(ISERROR(SEARCH("DISABLED",J1946)))</formula>
    </cfRule>
    <cfRule type="containsText" dxfId="901" priority="1095" operator="containsText" text="ENABLED">
      <formula>NOT(ISERROR(SEARCH("ENABLED",J1946)))</formula>
    </cfRule>
  </conditionalFormatting>
  <conditionalFormatting sqref="J101:J102">
    <cfRule type="containsText" dxfId="900" priority="1076" operator="containsText" text="DISABLED">
      <formula>NOT(ISERROR(SEARCH("DISABLED",J101)))</formula>
    </cfRule>
    <cfRule type="containsText" dxfId="899" priority="1077" operator="containsText" text="ENABLED">
      <formula>NOT(ISERROR(SEARCH("ENABLED",J101)))</formula>
    </cfRule>
  </conditionalFormatting>
  <conditionalFormatting sqref="J124:J125">
    <cfRule type="containsText" dxfId="898" priority="1074" operator="containsText" text="DISABLED">
      <formula>NOT(ISERROR(SEARCH("DISABLED",J124)))</formula>
    </cfRule>
    <cfRule type="containsText" dxfId="897" priority="1075" operator="containsText" text="ENABLED">
      <formula>NOT(ISERROR(SEARCH("ENABLED",J124)))</formula>
    </cfRule>
  </conditionalFormatting>
  <conditionalFormatting sqref="J2126">
    <cfRule type="containsText" dxfId="896" priority="1070" operator="containsText" text="DISABLED">
      <formula>NOT(ISERROR(SEARCH("DISABLED",J2126)))</formula>
    </cfRule>
    <cfRule type="containsText" dxfId="895" priority="1071" operator="containsText" text="ENABLED">
      <formula>NOT(ISERROR(SEARCH("ENABLED",J2126)))</formula>
    </cfRule>
  </conditionalFormatting>
  <conditionalFormatting sqref="J114">
    <cfRule type="containsText" dxfId="894" priority="1068" operator="containsText" text="DISABLED">
      <formula>NOT(ISERROR(SEARCH("DISABLED",J114)))</formula>
    </cfRule>
    <cfRule type="containsText" dxfId="893" priority="1069" operator="containsText" text="ENABLED">
      <formula>NOT(ISERROR(SEARCH("ENABLED",J114)))</formula>
    </cfRule>
  </conditionalFormatting>
  <conditionalFormatting sqref="J181">
    <cfRule type="containsText" dxfId="892" priority="1066" operator="containsText" text="DISABLED">
      <formula>NOT(ISERROR(SEARCH("DISABLED",J181)))</formula>
    </cfRule>
    <cfRule type="containsText" dxfId="891" priority="1067" operator="containsText" text="ENABLED">
      <formula>NOT(ISERROR(SEARCH("ENABLED",J181)))</formula>
    </cfRule>
  </conditionalFormatting>
  <conditionalFormatting sqref="J511">
    <cfRule type="containsText" dxfId="890" priority="1064" operator="containsText" text="DISABLED">
      <formula>NOT(ISERROR(SEARCH("DISABLED",J511)))</formula>
    </cfRule>
    <cfRule type="containsText" dxfId="889" priority="1065" operator="containsText" text="ENABLED">
      <formula>NOT(ISERROR(SEARCH("ENABLED",J511)))</formula>
    </cfRule>
  </conditionalFormatting>
  <conditionalFormatting sqref="J632">
    <cfRule type="containsText" dxfId="888" priority="1062" operator="containsText" text="DISABLED">
      <formula>NOT(ISERROR(SEARCH("DISABLED",J632)))</formula>
    </cfRule>
    <cfRule type="containsText" dxfId="887" priority="1063" operator="containsText" text="ENABLED">
      <formula>NOT(ISERROR(SEARCH("ENABLED",J632)))</formula>
    </cfRule>
  </conditionalFormatting>
  <conditionalFormatting sqref="J347:J348">
    <cfRule type="containsText" dxfId="886" priority="1054" operator="containsText" text="DISABLED">
      <formula>NOT(ISERROR(SEARCH("DISABLED",J347)))</formula>
    </cfRule>
    <cfRule type="containsText" dxfId="885" priority="1055" operator="containsText" text="ENABLED">
      <formula>NOT(ISERROR(SEARCH("ENABLED",J347)))</formula>
    </cfRule>
  </conditionalFormatting>
  <conditionalFormatting sqref="J411">
    <cfRule type="containsText" dxfId="884" priority="1052" operator="containsText" text="DISABLED">
      <formula>NOT(ISERROR(SEARCH("DISABLED",J411)))</formula>
    </cfRule>
    <cfRule type="containsText" dxfId="883" priority="1053" operator="containsText" text="ENABLED">
      <formula>NOT(ISERROR(SEARCH("ENABLED",J411)))</formula>
    </cfRule>
  </conditionalFormatting>
  <conditionalFormatting sqref="J792">
    <cfRule type="containsText" dxfId="882" priority="1038" operator="containsText" text="DISABLED">
      <formula>NOT(ISERROR(SEARCH("DISABLED",J792)))</formula>
    </cfRule>
    <cfRule type="containsText" dxfId="881" priority="1039" operator="containsText" text="ENABLED">
      <formula>NOT(ISERROR(SEARCH("ENABLED",J792)))</formula>
    </cfRule>
  </conditionalFormatting>
  <conditionalFormatting sqref="J793">
    <cfRule type="containsText" dxfId="880" priority="1036" operator="containsText" text="DISABLED">
      <formula>NOT(ISERROR(SEARCH("DISABLED",J793)))</formula>
    </cfRule>
    <cfRule type="containsText" dxfId="879" priority="1037" operator="containsText" text="ENABLED">
      <formula>NOT(ISERROR(SEARCH("ENABLED",J793)))</formula>
    </cfRule>
  </conditionalFormatting>
  <conditionalFormatting sqref="J2108">
    <cfRule type="containsText" dxfId="878" priority="1034" operator="containsText" text="DISABLED">
      <formula>NOT(ISERROR(SEARCH("DISABLED",J2108)))</formula>
    </cfRule>
    <cfRule type="containsText" dxfId="877" priority="1035" operator="containsText" text="ENABLED">
      <formula>NOT(ISERROR(SEARCH("ENABLED",J2108)))</formula>
    </cfRule>
  </conditionalFormatting>
  <conditionalFormatting sqref="X1:X4 X6:X1789 X1793:X2134 X2204:X1048576">
    <cfRule type="notContainsBlanks" dxfId="876" priority="1031">
      <formula>LEN(TRIM(X1))&gt;0</formula>
    </cfRule>
  </conditionalFormatting>
  <conditionalFormatting sqref="J1915">
    <cfRule type="containsText" dxfId="875" priority="989" operator="containsText" text="DISABLED">
      <formula>NOT(ISERROR(SEARCH("DISABLED",J1915)))</formula>
    </cfRule>
    <cfRule type="containsText" dxfId="874" priority="990" operator="containsText" text="ENABLED">
      <formula>NOT(ISERROR(SEARCH("ENABLED",J1915)))</formula>
    </cfRule>
  </conditionalFormatting>
  <conditionalFormatting sqref="X1915">
    <cfRule type="notContainsBlanks" dxfId="873" priority="988">
      <formula>LEN(TRIM(X1915))&gt;0</formula>
    </cfRule>
  </conditionalFormatting>
  <conditionalFormatting sqref="I1:I4 I2118:I213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04:I1048576 I634:I636 I980:I1043 I863:I959 I1045:I1057 I1059:I1060 I1491:I1499 I6:I117 I119:I132 I137:I228 I232:I264 I401:I434 I1501:I1789 I1949:I2106 I1793:I1853">
    <cfRule type="cellIs" dxfId="872" priority="984" operator="equal">
      <formula>"CAT_MENU"</formula>
    </cfRule>
  </conditionalFormatting>
  <conditionalFormatting sqref="J2117">
    <cfRule type="containsText" dxfId="871" priority="982" operator="containsText" text="DISABLED">
      <formula>NOT(ISERROR(SEARCH("DISABLED",J2117)))</formula>
    </cfRule>
    <cfRule type="containsText" dxfId="870" priority="983" operator="containsText" text="ENABLED">
      <formula>NOT(ISERROR(SEARCH("ENABLED",J2117)))</formula>
    </cfRule>
  </conditionalFormatting>
  <conditionalFormatting sqref="X2117">
    <cfRule type="notContainsBlanks" dxfId="869" priority="981">
      <formula>LEN(TRIM(X2117))&gt;0</formula>
    </cfRule>
  </conditionalFormatting>
  <conditionalFormatting sqref="X2107">
    <cfRule type="notContainsBlanks" dxfId="868" priority="977">
      <formula>LEN(TRIM(X2107))&gt;0</formula>
    </cfRule>
  </conditionalFormatting>
  <conditionalFormatting sqref="I2117">
    <cfRule type="cellIs" dxfId="867" priority="975" operator="equal">
      <formula>"CAT_MENU"</formula>
    </cfRule>
  </conditionalFormatting>
  <conditionalFormatting sqref="K1949:K2134 K1855:K1946 K442:K466 K475:K515 K2204:K1048576 K1:K4 K6:K117 K119:K132 K137:K228 K232:K397 K401:K434">
    <cfRule type="containsText" dxfId="866" priority="973" operator="containsText" text="DISABLED">
      <formula>NOT(ISERROR(SEARCH("DISABLED",K1)))</formula>
    </cfRule>
    <cfRule type="containsText" dxfId="865" priority="974" operator="containsText" text="ENABLED">
      <formula>NOT(ISERROR(SEARCH("ENABLED",K1)))</formula>
    </cfRule>
  </conditionalFormatting>
  <conditionalFormatting sqref="I2107">
    <cfRule type="cellIs" dxfId="864" priority="972" operator="equal">
      <formula>"CAT_MENU"</formula>
    </cfRule>
  </conditionalFormatting>
  <conditionalFormatting sqref="J2107">
    <cfRule type="containsText" dxfId="863" priority="970" operator="containsText" text="DISABLED">
      <formula>NOT(ISERROR(SEARCH("DISABLED",J2107)))</formula>
    </cfRule>
    <cfRule type="containsText" dxfId="862" priority="971" operator="containsText" text="ENABLED">
      <formula>NOT(ISERROR(SEARCH("ENABLED",J2107)))</formula>
    </cfRule>
  </conditionalFormatting>
  <conditionalFormatting sqref="J1947">
    <cfRule type="containsText" dxfId="861" priority="968" operator="containsText" text="DISABLED">
      <formula>NOT(ISERROR(SEARCH("DISABLED",J1947)))</formula>
    </cfRule>
    <cfRule type="containsText" dxfId="860" priority="969" operator="containsText" text="ENABLED">
      <formula>NOT(ISERROR(SEARCH("ENABLED",J1947)))</formula>
    </cfRule>
  </conditionalFormatting>
  <conditionalFormatting sqref="X1947">
    <cfRule type="notContainsBlanks" dxfId="859" priority="967">
      <formula>LEN(TRIM(X1947))&gt;0</formula>
    </cfRule>
  </conditionalFormatting>
  <conditionalFormatting sqref="I1947">
    <cfRule type="cellIs" dxfId="858" priority="966" operator="equal">
      <formula>"CAT_MENU"</formula>
    </cfRule>
  </conditionalFormatting>
  <conditionalFormatting sqref="K1947">
    <cfRule type="containsText" dxfId="857" priority="964" operator="containsText" text="DISABLED">
      <formula>NOT(ISERROR(SEARCH("DISABLED",K1947)))</formula>
    </cfRule>
    <cfRule type="containsText" dxfId="856" priority="965" operator="containsText" text="ENABLED">
      <formula>NOT(ISERROR(SEARCH("ENABLED",K1947)))</formula>
    </cfRule>
  </conditionalFormatting>
  <conditionalFormatting sqref="J1948">
    <cfRule type="containsText" dxfId="855" priority="962" operator="containsText" text="DISABLED">
      <formula>NOT(ISERROR(SEARCH("DISABLED",J1948)))</formula>
    </cfRule>
    <cfRule type="containsText" dxfId="854" priority="963" operator="containsText" text="ENABLED">
      <formula>NOT(ISERROR(SEARCH("ENABLED",J1948)))</formula>
    </cfRule>
  </conditionalFormatting>
  <conditionalFormatting sqref="X1948">
    <cfRule type="notContainsBlanks" dxfId="853" priority="961">
      <formula>LEN(TRIM(X1948))&gt;0</formula>
    </cfRule>
  </conditionalFormatting>
  <conditionalFormatting sqref="I1948">
    <cfRule type="cellIs" dxfId="852" priority="960" operator="equal">
      <formula>"CAT_MENU"</formula>
    </cfRule>
  </conditionalFormatting>
  <conditionalFormatting sqref="K1948">
    <cfRule type="containsText" dxfId="851" priority="958" operator="containsText" text="DISABLED">
      <formula>NOT(ISERROR(SEARCH("DISABLED",K1948)))</formula>
    </cfRule>
    <cfRule type="containsText" dxfId="850" priority="959" operator="containsText" text="ENABLED">
      <formula>NOT(ISERROR(SEARCH("ENABLED",K1948)))</formula>
    </cfRule>
  </conditionalFormatting>
  <conditionalFormatting sqref="J1854">
    <cfRule type="containsText" dxfId="849" priority="951" operator="containsText" text="DISABLED">
      <formula>NOT(ISERROR(SEARCH("DISABLED",J1854)))</formula>
    </cfRule>
    <cfRule type="containsText" dxfId="848" priority="952" operator="containsText" text="ENABLED">
      <formula>NOT(ISERROR(SEARCH("ENABLED",J1854)))</formula>
    </cfRule>
  </conditionalFormatting>
  <conditionalFormatting sqref="I1854">
    <cfRule type="cellIs" dxfId="847" priority="950" operator="equal">
      <formula>"CAT_MENU"</formula>
    </cfRule>
  </conditionalFormatting>
  <conditionalFormatting sqref="K1854">
    <cfRule type="containsText" dxfId="846" priority="948" operator="containsText" text="DISABLED">
      <formula>NOT(ISERROR(SEARCH("DISABLED",K1854)))</formula>
    </cfRule>
    <cfRule type="containsText" dxfId="845" priority="949" operator="containsText" text="ENABLED">
      <formula>NOT(ISERROR(SEARCH("ENABLED",K1854)))</formula>
    </cfRule>
  </conditionalFormatting>
  <conditionalFormatting sqref="J435:J437 J441">
    <cfRule type="containsText" dxfId="844" priority="946" operator="containsText" text="DISABLED">
      <formula>NOT(ISERROR(SEARCH("DISABLED",J435)))</formula>
    </cfRule>
    <cfRule type="containsText" dxfId="843" priority="947" operator="containsText" text="ENABLED">
      <formula>NOT(ISERROR(SEARCH("ENABLED",J435)))</formula>
    </cfRule>
  </conditionalFormatting>
  <conditionalFormatting sqref="X435:X437 X441">
    <cfRule type="notContainsBlanks" dxfId="842" priority="945">
      <formula>LEN(TRIM(X435))&gt;0</formula>
    </cfRule>
  </conditionalFormatting>
  <conditionalFormatting sqref="I435:I437 I441">
    <cfRule type="cellIs" dxfId="841" priority="944" operator="equal">
      <formula>"CAT_MENU"</formula>
    </cfRule>
  </conditionalFormatting>
  <conditionalFormatting sqref="K435:K437 K441">
    <cfRule type="containsText" dxfId="840" priority="942" operator="containsText" text="DISABLED">
      <formula>NOT(ISERROR(SEARCH("DISABLED",K435)))</formula>
    </cfRule>
    <cfRule type="containsText" dxfId="839" priority="943" operator="containsText" text="ENABLED">
      <formula>NOT(ISERROR(SEARCH("ENABLED",K435)))</formula>
    </cfRule>
  </conditionalFormatting>
  <conditionalFormatting sqref="J467:J469 J474">
    <cfRule type="containsText" dxfId="838" priority="940" operator="containsText" text="DISABLED">
      <formula>NOT(ISERROR(SEARCH("DISABLED",J467)))</formula>
    </cfRule>
    <cfRule type="containsText" dxfId="837" priority="941" operator="containsText" text="ENABLED">
      <formula>NOT(ISERROR(SEARCH("ENABLED",J467)))</formula>
    </cfRule>
  </conditionalFormatting>
  <conditionalFormatting sqref="X467:X469 X474">
    <cfRule type="notContainsBlanks" dxfId="836" priority="939">
      <formula>LEN(TRIM(X467))&gt;0</formula>
    </cfRule>
  </conditionalFormatting>
  <conditionalFormatting sqref="I467:I469 I474">
    <cfRule type="cellIs" dxfId="835" priority="938" operator="equal">
      <formula>"CAT_MENU"</formula>
    </cfRule>
  </conditionalFormatting>
  <conditionalFormatting sqref="K467:K469 K474">
    <cfRule type="containsText" dxfId="834" priority="936" operator="containsText" text="DISABLED">
      <formula>NOT(ISERROR(SEARCH("DISABLED",K467)))</formula>
    </cfRule>
    <cfRule type="containsText" dxfId="833" priority="937" operator="containsText" text="ENABLED">
      <formula>NOT(ISERROR(SEARCH("ENABLED",K467)))</formula>
    </cfRule>
  </conditionalFormatting>
  <conditionalFormatting sqref="J516:J537 J541">
    <cfRule type="containsText" dxfId="832" priority="934" operator="containsText" text="DISABLED">
      <formula>NOT(ISERROR(SEARCH("DISABLED",J516)))</formula>
    </cfRule>
    <cfRule type="containsText" dxfId="831" priority="935" operator="containsText" text="ENABLED">
      <formula>NOT(ISERROR(SEARCH("ENABLED",J516)))</formula>
    </cfRule>
  </conditionalFormatting>
  <conditionalFormatting sqref="X516:X537 X541">
    <cfRule type="notContainsBlanks" dxfId="830" priority="933">
      <formula>LEN(TRIM(X516))&gt;0</formula>
    </cfRule>
  </conditionalFormatting>
  <conditionalFormatting sqref="I516:I537 I541">
    <cfRule type="cellIs" dxfId="829" priority="932" operator="equal">
      <formula>"CAT_MENU"</formula>
    </cfRule>
  </conditionalFormatting>
  <conditionalFormatting sqref="K516:K537 K541">
    <cfRule type="containsText" dxfId="828" priority="930" operator="containsText" text="DISABLED">
      <formula>NOT(ISERROR(SEARCH("DISABLED",K516)))</formula>
    </cfRule>
    <cfRule type="containsText" dxfId="827" priority="931" operator="containsText" text="ENABLED">
      <formula>NOT(ISERROR(SEARCH("ENABLED",K516)))</formula>
    </cfRule>
  </conditionalFormatting>
  <conditionalFormatting sqref="I265:I268">
    <cfRule type="cellIs" dxfId="826" priority="929" operator="equal">
      <formula>"CAT_MENU"</formula>
    </cfRule>
  </conditionalFormatting>
  <conditionalFormatting sqref="J626">
    <cfRule type="containsText" dxfId="825" priority="926" operator="containsText" text="DISABLED">
      <formula>NOT(ISERROR(SEARCH("DISABLED",J626)))</formula>
    </cfRule>
    <cfRule type="containsText" dxfId="824" priority="927" operator="containsText" text="ENABLED">
      <formula>NOT(ISERROR(SEARCH("ENABLED",J626)))</formula>
    </cfRule>
  </conditionalFormatting>
  <conditionalFormatting sqref="X626">
    <cfRule type="notContainsBlanks" dxfId="823" priority="925">
      <formula>LEN(TRIM(X626))&gt;0</formula>
    </cfRule>
  </conditionalFormatting>
  <conditionalFormatting sqref="I626">
    <cfRule type="cellIs" dxfId="822" priority="924" operator="equal">
      <formula>"CAT_MENU"</formula>
    </cfRule>
  </conditionalFormatting>
  <conditionalFormatting sqref="K626">
    <cfRule type="containsText" dxfId="821" priority="922" operator="containsText" text="DISABLED">
      <formula>NOT(ISERROR(SEARCH("DISABLED",K626)))</formula>
    </cfRule>
    <cfRule type="containsText" dxfId="820" priority="923" operator="containsText" text="ENABLED">
      <formula>NOT(ISERROR(SEARCH("ENABLED",K626)))</formula>
    </cfRule>
  </conditionalFormatting>
  <conditionalFormatting sqref="J631">
    <cfRule type="containsText" dxfId="819" priority="920" operator="containsText" text="DISABLED">
      <formula>NOT(ISERROR(SEARCH("DISABLED",J631)))</formula>
    </cfRule>
    <cfRule type="containsText" dxfId="818" priority="921" operator="containsText" text="ENABLED">
      <formula>NOT(ISERROR(SEARCH("ENABLED",J631)))</formula>
    </cfRule>
  </conditionalFormatting>
  <conditionalFormatting sqref="X631">
    <cfRule type="notContainsBlanks" dxfId="817" priority="919">
      <formula>LEN(TRIM(X631))&gt;0</formula>
    </cfRule>
  </conditionalFormatting>
  <conditionalFormatting sqref="I631">
    <cfRule type="cellIs" dxfId="816" priority="918" operator="equal">
      <formula>"CAT_MENU"</formula>
    </cfRule>
  </conditionalFormatting>
  <conditionalFormatting sqref="K631">
    <cfRule type="containsText" dxfId="815" priority="916" operator="containsText" text="DISABLED">
      <formula>NOT(ISERROR(SEARCH("DISABLED",K631)))</formula>
    </cfRule>
    <cfRule type="containsText" dxfId="814" priority="917" operator="containsText" text="ENABLED">
      <formula>NOT(ISERROR(SEARCH("ENABLED",K631)))</formula>
    </cfRule>
  </conditionalFormatting>
  <conditionalFormatting sqref="J637">
    <cfRule type="containsText" dxfId="813" priority="914" operator="containsText" text="DISABLED">
      <formula>NOT(ISERROR(SEARCH("DISABLED",J637)))</formula>
    </cfRule>
    <cfRule type="containsText" dxfId="812" priority="915" operator="containsText" text="ENABLED">
      <formula>NOT(ISERROR(SEARCH("ENABLED",J637)))</formula>
    </cfRule>
  </conditionalFormatting>
  <conditionalFormatting sqref="X637">
    <cfRule type="notContainsBlanks" dxfId="811" priority="913">
      <formula>LEN(TRIM(X637))&gt;0</formula>
    </cfRule>
  </conditionalFormatting>
  <conditionalFormatting sqref="I637">
    <cfRule type="cellIs" dxfId="810" priority="912" operator="equal">
      <formula>"CAT_MENU"</formula>
    </cfRule>
  </conditionalFormatting>
  <conditionalFormatting sqref="K637">
    <cfRule type="containsText" dxfId="809" priority="910" operator="containsText" text="DISABLED">
      <formula>NOT(ISERROR(SEARCH("DISABLED",K637)))</formula>
    </cfRule>
    <cfRule type="containsText" dxfId="808" priority="911" operator="containsText" text="ENABLED">
      <formula>NOT(ISERROR(SEARCH("ENABLED",K637)))</formula>
    </cfRule>
  </conditionalFormatting>
  <conditionalFormatting sqref="J638">
    <cfRule type="containsText" dxfId="807" priority="908" operator="containsText" text="DISABLED">
      <formula>NOT(ISERROR(SEARCH("DISABLED",J638)))</formula>
    </cfRule>
    <cfRule type="containsText" dxfId="806" priority="909" operator="containsText" text="ENABLED">
      <formula>NOT(ISERROR(SEARCH("ENABLED",J638)))</formula>
    </cfRule>
  </conditionalFormatting>
  <conditionalFormatting sqref="X638">
    <cfRule type="notContainsBlanks" dxfId="805" priority="907">
      <formula>LEN(TRIM(X638))&gt;0</formula>
    </cfRule>
  </conditionalFormatting>
  <conditionalFormatting sqref="I638">
    <cfRule type="cellIs" dxfId="804" priority="906" operator="equal">
      <formula>"CAT_MENU"</formula>
    </cfRule>
  </conditionalFormatting>
  <conditionalFormatting sqref="K638">
    <cfRule type="containsText" dxfId="803" priority="904" operator="containsText" text="DISABLED">
      <formula>NOT(ISERROR(SEARCH("DISABLED",K638)))</formula>
    </cfRule>
    <cfRule type="containsText" dxfId="802" priority="905" operator="containsText" text="ENABLED">
      <formula>NOT(ISERROR(SEARCH("ENABLED",K638)))</formula>
    </cfRule>
  </conditionalFormatting>
  <conditionalFormatting sqref="J646">
    <cfRule type="containsText" dxfId="801" priority="902" operator="containsText" text="DISABLED">
      <formula>NOT(ISERROR(SEARCH("DISABLED",J646)))</formula>
    </cfRule>
    <cfRule type="containsText" dxfId="800" priority="903" operator="containsText" text="ENABLED">
      <formula>NOT(ISERROR(SEARCH("ENABLED",J646)))</formula>
    </cfRule>
  </conditionalFormatting>
  <conditionalFormatting sqref="X646">
    <cfRule type="notContainsBlanks" dxfId="799" priority="901">
      <formula>LEN(TRIM(X646))&gt;0</formula>
    </cfRule>
  </conditionalFormatting>
  <conditionalFormatting sqref="I646">
    <cfRule type="cellIs" dxfId="798" priority="900" operator="equal">
      <formula>"CAT_MENU"</formula>
    </cfRule>
  </conditionalFormatting>
  <conditionalFormatting sqref="K646">
    <cfRule type="containsText" dxfId="797" priority="898" operator="containsText" text="DISABLED">
      <formula>NOT(ISERROR(SEARCH("DISABLED",K646)))</formula>
    </cfRule>
    <cfRule type="containsText" dxfId="796" priority="899" operator="containsText" text="ENABLED">
      <formula>NOT(ISERROR(SEARCH("ENABLED",K646)))</formula>
    </cfRule>
  </conditionalFormatting>
  <conditionalFormatting sqref="J650">
    <cfRule type="containsText" dxfId="795" priority="896" operator="containsText" text="DISABLED">
      <formula>NOT(ISERROR(SEARCH("DISABLED",J650)))</formula>
    </cfRule>
    <cfRule type="containsText" dxfId="794" priority="897" operator="containsText" text="ENABLED">
      <formula>NOT(ISERROR(SEARCH("ENABLED",J650)))</formula>
    </cfRule>
  </conditionalFormatting>
  <conditionalFormatting sqref="X650">
    <cfRule type="notContainsBlanks" dxfId="793" priority="895">
      <formula>LEN(TRIM(X650))&gt;0</formula>
    </cfRule>
  </conditionalFormatting>
  <conditionalFormatting sqref="I650">
    <cfRule type="cellIs" dxfId="792" priority="894" operator="equal">
      <formula>"CAT_MENU"</formula>
    </cfRule>
  </conditionalFormatting>
  <conditionalFormatting sqref="K650">
    <cfRule type="containsText" dxfId="791" priority="892" operator="containsText" text="DISABLED">
      <formula>NOT(ISERROR(SEARCH("DISABLED",K650)))</formula>
    </cfRule>
    <cfRule type="containsText" dxfId="790" priority="893" operator="containsText" text="ENABLED">
      <formula>NOT(ISERROR(SEARCH("ENABLED",K650)))</formula>
    </cfRule>
  </conditionalFormatting>
  <conditionalFormatting sqref="J653">
    <cfRule type="containsText" dxfId="789" priority="890" operator="containsText" text="DISABLED">
      <formula>NOT(ISERROR(SEARCH("DISABLED",J653)))</formula>
    </cfRule>
    <cfRule type="containsText" dxfId="788" priority="891" operator="containsText" text="ENABLED">
      <formula>NOT(ISERROR(SEARCH("ENABLED",J653)))</formula>
    </cfRule>
  </conditionalFormatting>
  <conditionalFormatting sqref="X653">
    <cfRule type="notContainsBlanks" dxfId="787" priority="889">
      <formula>LEN(TRIM(X653))&gt;0</formula>
    </cfRule>
  </conditionalFormatting>
  <conditionalFormatting sqref="I653">
    <cfRule type="cellIs" dxfId="786" priority="888" operator="equal">
      <formula>"CAT_MENU"</formula>
    </cfRule>
  </conditionalFormatting>
  <conditionalFormatting sqref="K653">
    <cfRule type="containsText" dxfId="785" priority="886" operator="containsText" text="DISABLED">
      <formula>NOT(ISERROR(SEARCH("DISABLED",K653)))</formula>
    </cfRule>
    <cfRule type="containsText" dxfId="784" priority="887" operator="containsText" text="ENABLED">
      <formula>NOT(ISERROR(SEARCH("ENABLED",K653)))</formula>
    </cfRule>
  </conditionalFormatting>
  <conditionalFormatting sqref="J655">
    <cfRule type="containsText" dxfId="783" priority="884" operator="containsText" text="DISABLED">
      <formula>NOT(ISERROR(SEARCH("DISABLED",J655)))</formula>
    </cfRule>
    <cfRule type="containsText" dxfId="782" priority="885" operator="containsText" text="ENABLED">
      <formula>NOT(ISERROR(SEARCH("ENABLED",J655)))</formula>
    </cfRule>
  </conditionalFormatting>
  <conditionalFormatting sqref="X655">
    <cfRule type="notContainsBlanks" dxfId="781" priority="883">
      <formula>LEN(TRIM(X655))&gt;0</formula>
    </cfRule>
  </conditionalFormatting>
  <conditionalFormatting sqref="I655">
    <cfRule type="cellIs" dxfId="780" priority="882" operator="equal">
      <formula>"CAT_MENU"</formula>
    </cfRule>
  </conditionalFormatting>
  <conditionalFormatting sqref="K655">
    <cfRule type="containsText" dxfId="779" priority="880" operator="containsText" text="DISABLED">
      <formula>NOT(ISERROR(SEARCH("DISABLED",K655)))</formula>
    </cfRule>
    <cfRule type="containsText" dxfId="778" priority="881" operator="containsText" text="ENABLED">
      <formula>NOT(ISERROR(SEARCH("ENABLED",K655)))</formula>
    </cfRule>
  </conditionalFormatting>
  <conditionalFormatting sqref="J660">
    <cfRule type="containsText" dxfId="777" priority="878" operator="containsText" text="DISABLED">
      <formula>NOT(ISERROR(SEARCH("DISABLED",J660)))</formula>
    </cfRule>
    <cfRule type="containsText" dxfId="776" priority="879" operator="containsText" text="ENABLED">
      <formula>NOT(ISERROR(SEARCH("ENABLED",J660)))</formula>
    </cfRule>
  </conditionalFormatting>
  <conditionalFormatting sqref="X660">
    <cfRule type="notContainsBlanks" dxfId="775" priority="877">
      <formula>LEN(TRIM(X660))&gt;0</formula>
    </cfRule>
  </conditionalFormatting>
  <conditionalFormatting sqref="I660">
    <cfRule type="cellIs" dxfId="774" priority="876" operator="equal">
      <formula>"CAT_MENU"</formula>
    </cfRule>
  </conditionalFormatting>
  <conditionalFormatting sqref="K660">
    <cfRule type="containsText" dxfId="773" priority="874" operator="containsText" text="DISABLED">
      <formula>NOT(ISERROR(SEARCH("DISABLED",K660)))</formula>
    </cfRule>
    <cfRule type="containsText" dxfId="772" priority="875" operator="containsText" text="ENABLED">
      <formula>NOT(ISERROR(SEARCH("ENABLED",K660)))</formula>
    </cfRule>
  </conditionalFormatting>
  <conditionalFormatting sqref="J697">
    <cfRule type="containsText" dxfId="771" priority="872" operator="containsText" text="DISABLED">
      <formula>NOT(ISERROR(SEARCH("DISABLED",J697)))</formula>
    </cfRule>
    <cfRule type="containsText" dxfId="770" priority="873" operator="containsText" text="ENABLED">
      <formula>NOT(ISERROR(SEARCH("ENABLED",J697)))</formula>
    </cfRule>
  </conditionalFormatting>
  <conditionalFormatting sqref="X697">
    <cfRule type="notContainsBlanks" dxfId="769" priority="871">
      <formula>LEN(TRIM(X697))&gt;0</formula>
    </cfRule>
  </conditionalFormatting>
  <conditionalFormatting sqref="I697">
    <cfRule type="cellIs" dxfId="768" priority="870" operator="equal">
      <formula>"CAT_MENU"</formula>
    </cfRule>
  </conditionalFormatting>
  <conditionalFormatting sqref="K697">
    <cfRule type="containsText" dxfId="767" priority="868" operator="containsText" text="DISABLED">
      <formula>NOT(ISERROR(SEARCH("DISABLED",K697)))</formula>
    </cfRule>
    <cfRule type="containsText" dxfId="766" priority="869" operator="containsText" text="ENABLED">
      <formula>NOT(ISERROR(SEARCH("ENABLED",K697)))</formula>
    </cfRule>
  </conditionalFormatting>
  <conditionalFormatting sqref="J698">
    <cfRule type="containsText" dxfId="765" priority="866" operator="containsText" text="DISABLED">
      <formula>NOT(ISERROR(SEARCH("DISABLED",J698)))</formula>
    </cfRule>
    <cfRule type="containsText" dxfId="764" priority="867" operator="containsText" text="ENABLED">
      <formula>NOT(ISERROR(SEARCH("ENABLED",J698)))</formula>
    </cfRule>
  </conditionalFormatting>
  <conditionalFormatting sqref="X698">
    <cfRule type="notContainsBlanks" dxfId="763" priority="865">
      <formula>LEN(TRIM(X698))&gt;0</formula>
    </cfRule>
  </conditionalFormatting>
  <conditionalFormatting sqref="I698">
    <cfRule type="cellIs" dxfId="762" priority="864" operator="equal">
      <formula>"CAT_MENU"</formula>
    </cfRule>
  </conditionalFormatting>
  <conditionalFormatting sqref="K698">
    <cfRule type="containsText" dxfId="761" priority="862" operator="containsText" text="DISABLED">
      <formula>NOT(ISERROR(SEARCH("DISABLED",K698)))</formula>
    </cfRule>
    <cfRule type="containsText" dxfId="760" priority="863" operator="containsText" text="ENABLED">
      <formula>NOT(ISERROR(SEARCH("ENABLED",K698)))</formula>
    </cfRule>
  </conditionalFormatting>
  <conditionalFormatting sqref="J699">
    <cfRule type="containsText" dxfId="759" priority="860" operator="containsText" text="DISABLED">
      <formula>NOT(ISERROR(SEARCH("DISABLED",J699)))</formula>
    </cfRule>
    <cfRule type="containsText" dxfId="758" priority="861" operator="containsText" text="ENABLED">
      <formula>NOT(ISERROR(SEARCH("ENABLED",J699)))</formula>
    </cfRule>
  </conditionalFormatting>
  <conditionalFormatting sqref="X699">
    <cfRule type="notContainsBlanks" dxfId="757" priority="859">
      <formula>LEN(TRIM(X699))&gt;0</formula>
    </cfRule>
  </conditionalFormatting>
  <conditionalFormatting sqref="I699">
    <cfRule type="cellIs" dxfId="756" priority="858" operator="equal">
      <formula>"CAT_MENU"</formula>
    </cfRule>
  </conditionalFormatting>
  <conditionalFormatting sqref="K699">
    <cfRule type="containsText" dxfId="755" priority="856" operator="containsText" text="DISABLED">
      <formula>NOT(ISERROR(SEARCH("DISABLED",K699)))</formula>
    </cfRule>
    <cfRule type="containsText" dxfId="754" priority="857" operator="containsText" text="ENABLED">
      <formula>NOT(ISERROR(SEARCH("ENABLED",K699)))</formula>
    </cfRule>
  </conditionalFormatting>
  <conditionalFormatting sqref="J700">
    <cfRule type="containsText" dxfId="753" priority="854" operator="containsText" text="DISABLED">
      <formula>NOT(ISERROR(SEARCH("DISABLED",J700)))</formula>
    </cfRule>
    <cfRule type="containsText" dxfId="752" priority="855" operator="containsText" text="ENABLED">
      <formula>NOT(ISERROR(SEARCH("ENABLED",J700)))</formula>
    </cfRule>
  </conditionalFormatting>
  <conditionalFormatting sqref="X700">
    <cfRule type="notContainsBlanks" dxfId="751" priority="853">
      <formula>LEN(TRIM(X700))&gt;0</formula>
    </cfRule>
  </conditionalFormatting>
  <conditionalFormatting sqref="I700">
    <cfRule type="cellIs" dxfId="750" priority="852" operator="equal">
      <formula>"CAT_MENU"</formula>
    </cfRule>
  </conditionalFormatting>
  <conditionalFormatting sqref="K700">
    <cfRule type="containsText" dxfId="749" priority="850" operator="containsText" text="DISABLED">
      <formula>NOT(ISERROR(SEARCH("DISABLED",K700)))</formula>
    </cfRule>
    <cfRule type="containsText" dxfId="748" priority="851" operator="containsText" text="ENABLED">
      <formula>NOT(ISERROR(SEARCH("ENABLED",K700)))</formula>
    </cfRule>
  </conditionalFormatting>
  <conditionalFormatting sqref="J701">
    <cfRule type="containsText" dxfId="747" priority="848" operator="containsText" text="DISABLED">
      <formula>NOT(ISERROR(SEARCH("DISABLED",J701)))</formula>
    </cfRule>
    <cfRule type="containsText" dxfId="746" priority="849" operator="containsText" text="ENABLED">
      <formula>NOT(ISERROR(SEARCH("ENABLED",J701)))</formula>
    </cfRule>
  </conditionalFormatting>
  <conditionalFormatting sqref="X701">
    <cfRule type="notContainsBlanks" dxfId="745" priority="847">
      <formula>LEN(TRIM(X701))&gt;0</formula>
    </cfRule>
  </conditionalFormatting>
  <conditionalFormatting sqref="I701">
    <cfRule type="cellIs" dxfId="744" priority="846" operator="equal">
      <formula>"CAT_MENU"</formula>
    </cfRule>
  </conditionalFormatting>
  <conditionalFormatting sqref="K701">
    <cfRule type="containsText" dxfId="743" priority="844" operator="containsText" text="DISABLED">
      <formula>NOT(ISERROR(SEARCH("DISABLED",K701)))</formula>
    </cfRule>
    <cfRule type="containsText" dxfId="742" priority="845" operator="containsText" text="ENABLED">
      <formula>NOT(ISERROR(SEARCH("ENABLED",K701)))</formula>
    </cfRule>
  </conditionalFormatting>
  <conditionalFormatting sqref="J702">
    <cfRule type="containsText" dxfId="741" priority="842" operator="containsText" text="DISABLED">
      <formula>NOT(ISERROR(SEARCH("DISABLED",J702)))</formula>
    </cfRule>
    <cfRule type="containsText" dxfId="740" priority="843" operator="containsText" text="ENABLED">
      <formula>NOT(ISERROR(SEARCH("ENABLED",J702)))</formula>
    </cfRule>
  </conditionalFormatting>
  <conditionalFormatting sqref="X702">
    <cfRule type="notContainsBlanks" dxfId="739" priority="841">
      <formula>LEN(TRIM(X702))&gt;0</formula>
    </cfRule>
  </conditionalFormatting>
  <conditionalFormatting sqref="I702">
    <cfRule type="cellIs" dxfId="738" priority="840" operator="equal">
      <formula>"CAT_MENU"</formula>
    </cfRule>
  </conditionalFormatting>
  <conditionalFormatting sqref="K702">
    <cfRule type="containsText" dxfId="737" priority="838" operator="containsText" text="DISABLED">
      <formula>NOT(ISERROR(SEARCH("DISABLED",K702)))</formula>
    </cfRule>
    <cfRule type="containsText" dxfId="736" priority="839" operator="containsText" text="ENABLED">
      <formula>NOT(ISERROR(SEARCH("ENABLED",K702)))</formula>
    </cfRule>
  </conditionalFormatting>
  <conditionalFormatting sqref="J726">
    <cfRule type="containsText" dxfId="735" priority="836" operator="containsText" text="DISABLED">
      <formula>NOT(ISERROR(SEARCH("DISABLED",J726)))</formula>
    </cfRule>
    <cfRule type="containsText" dxfId="734" priority="837" operator="containsText" text="ENABLED">
      <formula>NOT(ISERROR(SEARCH("ENABLED",J726)))</formula>
    </cfRule>
  </conditionalFormatting>
  <conditionalFormatting sqref="X726">
    <cfRule type="notContainsBlanks" dxfId="733" priority="835">
      <formula>LEN(TRIM(X726))&gt;0</formula>
    </cfRule>
  </conditionalFormatting>
  <conditionalFormatting sqref="I726">
    <cfRule type="cellIs" dxfId="732" priority="834" operator="equal">
      <formula>"CAT_MENU"</formula>
    </cfRule>
  </conditionalFormatting>
  <conditionalFormatting sqref="K726">
    <cfRule type="containsText" dxfId="731" priority="832" operator="containsText" text="DISABLED">
      <formula>NOT(ISERROR(SEARCH("DISABLED",K726)))</formula>
    </cfRule>
    <cfRule type="containsText" dxfId="730" priority="833" operator="containsText" text="ENABLED">
      <formula>NOT(ISERROR(SEARCH("ENABLED",K726)))</formula>
    </cfRule>
  </conditionalFormatting>
  <conditionalFormatting sqref="J751">
    <cfRule type="containsText" dxfId="729" priority="829" operator="containsText" text="DISABLED">
      <formula>NOT(ISERROR(SEARCH("DISABLED",J751)))</formula>
    </cfRule>
    <cfRule type="containsText" dxfId="728" priority="830" operator="containsText" text="ENABLED">
      <formula>NOT(ISERROR(SEARCH("ENABLED",J751)))</formula>
    </cfRule>
  </conditionalFormatting>
  <conditionalFormatting sqref="X751">
    <cfRule type="notContainsBlanks" dxfId="727" priority="828">
      <formula>LEN(TRIM(X751))&gt;0</formula>
    </cfRule>
  </conditionalFormatting>
  <conditionalFormatting sqref="I751">
    <cfRule type="cellIs" dxfId="726" priority="827" operator="equal">
      <formula>"CAT_MENU"</formula>
    </cfRule>
  </conditionalFormatting>
  <conditionalFormatting sqref="K751">
    <cfRule type="containsText" dxfId="725" priority="825" operator="containsText" text="DISABLED">
      <formula>NOT(ISERROR(SEARCH("DISABLED",K751)))</formula>
    </cfRule>
    <cfRule type="containsText" dxfId="724" priority="826" operator="containsText" text="ENABLED">
      <formula>NOT(ISERROR(SEARCH("ENABLED",K751)))</formula>
    </cfRule>
  </conditionalFormatting>
  <conditionalFormatting sqref="J752">
    <cfRule type="containsText" dxfId="723" priority="822" operator="containsText" text="DISABLED">
      <formula>NOT(ISERROR(SEARCH("DISABLED",J752)))</formula>
    </cfRule>
    <cfRule type="containsText" dxfId="722" priority="823" operator="containsText" text="ENABLED">
      <formula>NOT(ISERROR(SEARCH("ENABLED",J752)))</formula>
    </cfRule>
  </conditionalFormatting>
  <conditionalFormatting sqref="X752">
    <cfRule type="notContainsBlanks" dxfId="721" priority="821">
      <formula>LEN(TRIM(X752))&gt;0</formula>
    </cfRule>
  </conditionalFormatting>
  <conditionalFormatting sqref="I752">
    <cfRule type="cellIs" dxfId="720" priority="820" operator="equal">
      <formula>"CAT_MENU"</formula>
    </cfRule>
  </conditionalFormatting>
  <conditionalFormatting sqref="K752">
    <cfRule type="containsText" dxfId="719" priority="818" operator="containsText" text="DISABLED">
      <formula>NOT(ISERROR(SEARCH("DISABLED",K752)))</formula>
    </cfRule>
    <cfRule type="containsText" dxfId="718" priority="819" operator="containsText" text="ENABLED">
      <formula>NOT(ISERROR(SEARCH("ENABLED",K752)))</formula>
    </cfRule>
  </conditionalFormatting>
  <conditionalFormatting sqref="J768">
    <cfRule type="containsText" dxfId="717" priority="815" operator="containsText" text="DISABLED">
      <formula>NOT(ISERROR(SEARCH("DISABLED",J768)))</formula>
    </cfRule>
    <cfRule type="containsText" dxfId="716" priority="816" operator="containsText" text="ENABLED">
      <formula>NOT(ISERROR(SEARCH("ENABLED",J768)))</formula>
    </cfRule>
  </conditionalFormatting>
  <conditionalFormatting sqref="X768">
    <cfRule type="notContainsBlanks" dxfId="715" priority="814">
      <formula>LEN(TRIM(X768))&gt;0</formula>
    </cfRule>
  </conditionalFormatting>
  <conditionalFormatting sqref="I768">
    <cfRule type="cellIs" dxfId="714" priority="813" operator="equal">
      <formula>"CAT_MENU"</formula>
    </cfRule>
  </conditionalFormatting>
  <conditionalFormatting sqref="K768">
    <cfRule type="containsText" dxfId="713" priority="811" operator="containsText" text="DISABLED">
      <formula>NOT(ISERROR(SEARCH("DISABLED",K768)))</formula>
    </cfRule>
    <cfRule type="containsText" dxfId="712" priority="812" operator="containsText" text="ENABLED">
      <formula>NOT(ISERROR(SEARCH("ENABLED",K768)))</formula>
    </cfRule>
  </conditionalFormatting>
  <conditionalFormatting sqref="J769">
    <cfRule type="containsText" dxfId="711" priority="808" operator="containsText" text="DISABLED">
      <formula>NOT(ISERROR(SEARCH("DISABLED",J769)))</formula>
    </cfRule>
    <cfRule type="containsText" dxfId="710" priority="809" operator="containsText" text="ENABLED">
      <formula>NOT(ISERROR(SEARCH("ENABLED",J769)))</formula>
    </cfRule>
  </conditionalFormatting>
  <conditionalFormatting sqref="X769">
    <cfRule type="notContainsBlanks" dxfId="709" priority="807">
      <formula>LEN(TRIM(X769))&gt;0</formula>
    </cfRule>
  </conditionalFormatting>
  <conditionalFormatting sqref="I769">
    <cfRule type="cellIs" dxfId="708" priority="806" operator="equal">
      <formula>"CAT_MENU"</formula>
    </cfRule>
  </conditionalFormatting>
  <conditionalFormatting sqref="K769">
    <cfRule type="containsText" dxfId="707" priority="804" operator="containsText" text="DISABLED">
      <formula>NOT(ISERROR(SEARCH("DISABLED",K769)))</formula>
    </cfRule>
    <cfRule type="containsText" dxfId="706" priority="805" operator="containsText" text="ENABLED">
      <formula>NOT(ISERROR(SEARCH("ENABLED",K769)))</formula>
    </cfRule>
  </conditionalFormatting>
  <conditionalFormatting sqref="J770">
    <cfRule type="containsText" dxfId="705" priority="801" operator="containsText" text="DISABLED">
      <formula>NOT(ISERROR(SEARCH("DISABLED",J770)))</formula>
    </cfRule>
    <cfRule type="containsText" dxfId="704" priority="802" operator="containsText" text="ENABLED">
      <formula>NOT(ISERROR(SEARCH("ENABLED",J770)))</formula>
    </cfRule>
  </conditionalFormatting>
  <conditionalFormatting sqref="X770">
    <cfRule type="notContainsBlanks" dxfId="703" priority="800">
      <formula>LEN(TRIM(X770))&gt;0</formula>
    </cfRule>
  </conditionalFormatting>
  <conditionalFormatting sqref="I770">
    <cfRule type="cellIs" dxfId="702" priority="799" operator="equal">
      <formula>"CAT_MENU"</formula>
    </cfRule>
  </conditionalFormatting>
  <conditionalFormatting sqref="K770">
    <cfRule type="containsText" dxfId="701" priority="797" operator="containsText" text="DISABLED">
      <formula>NOT(ISERROR(SEARCH("DISABLED",K770)))</formula>
    </cfRule>
    <cfRule type="containsText" dxfId="700" priority="798" operator="containsText" text="ENABLED">
      <formula>NOT(ISERROR(SEARCH("ENABLED",K770)))</formula>
    </cfRule>
  </conditionalFormatting>
  <conditionalFormatting sqref="J777">
    <cfRule type="containsText" dxfId="699" priority="794" operator="containsText" text="DISABLED">
      <formula>NOT(ISERROR(SEARCH("DISABLED",J777)))</formula>
    </cfRule>
    <cfRule type="containsText" dxfId="698" priority="795" operator="containsText" text="ENABLED">
      <formula>NOT(ISERROR(SEARCH("ENABLED",J777)))</formula>
    </cfRule>
  </conditionalFormatting>
  <conditionalFormatting sqref="X777">
    <cfRule type="notContainsBlanks" dxfId="697" priority="793">
      <formula>LEN(TRIM(X777))&gt;0</formula>
    </cfRule>
  </conditionalFormatting>
  <conditionalFormatting sqref="I777">
    <cfRule type="cellIs" dxfId="696" priority="792" operator="equal">
      <formula>"CAT_MENU"</formula>
    </cfRule>
  </conditionalFormatting>
  <conditionalFormatting sqref="K777">
    <cfRule type="containsText" dxfId="695" priority="790" operator="containsText" text="DISABLED">
      <formula>NOT(ISERROR(SEARCH("DISABLED",K777)))</formula>
    </cfRule>
    <cfRule type="containsText" dxfId="694" priority="791" operator="containsText" text="ENABLED">
      <formula>NOT(ISERROR(SEARCH("ENABLED",K777)))</formula>
    </cfRule>
  </conditionalFormatting>
  <conditionalFormatting sqref="J778">
    <cfRule type="containsText" dxfId="693" priority="787" operator="containsText" text="DISABLED">
      <formula>NOT(ISERROR(SEARCH("DISABLED",J778)))</formula>
    </cfRule>
    <cfRule type="containsText" dxfId="692" priority="788" operator="containsText" text="ENABLED">
      <formula>NOT(ISERROR(SEARCH("ENABLED",J778)))</formula>
    </cfRule>
  </conditionalFormatting>
  <conditionalFormatting sqref="X778">
    <cfRule type="notContainsBlanks" dxfId="691" priority="786">
      <formula>LEN(TRIM(X778))&gt;0</formula>
    </cfRule>
  </conditionalFormatting>
  <conditionalFormatting sqref="I778">
    <cfRule type="cellIs" dxfId="690" priority="785" operator="equal">
      <formula>"CAT_MENU"</formula>
    </cfRule>
  </conditionalFormatting>
  <conditionalFormatting sqref="K778">
    <cfRule type="containsText" dxfId="689" priority="783" operator="containsText" text="DISABLED">
      <formula>NOT(ISERROR(SEARCH("DISABLED",K778)))</formula>
    </cfRule>
    <cfRule type="containsText" dxfId="688" priority="784" operator="containsText" text="ENABLED">
      <formula>NOT(ISERROR(SEARCH("ENABLED",K778)))</formula>
    </cfRule>
  </conditionalFormatting>
  <conditionalFormatting sqref="J779">
    <cfRule type="containsText" dxfId="687" priority="780" operator="containsText" text="DISABLED">
      <formula>NOT(ISERROR(SEARCH("DISABLED",J779)))</formula>
    </cfRule>
    <cfRule type="containsText" dxfId="686" priority="781" operator="containsText" text="ENABLED">
      <formula>NOT(ISERROR(SEARCH("ENABLED",J779)))</formula>
    </cfRule>
  </conditionalFormatting>
  <conditionalFormatting sqref="X779">
    <cfRule type="notContainsBlanks" dxfId="685" priority="779">
      <formula>LEN(TRIM(X779))&gt;0</formula>
    </cfRule>
  </conditionalFormatting>
  <conditionalFormatting sqref="I779">
    <cfRule type="cellIs" dxfId="684" priority="778" operator="equal">
      <formula>"CAT_MENU"</formula>
    </cfRule>
  </conditionalFormatting>
  <conditionalFormatting sqref="K779">
    <cfRule type="containsText" dxfId="683" priority="776" operator="containsText" text="DISABLED">
      <formula>NOT(ISERROR(SEARCH("DISABLED",K779)))</formula>
    </cfRule>
    <cfRule type="containsText" dxfId="682" priority="777" operator="containsText" text="ENABLED">
      <formula>NOT(ISERROR(SEARCH("ENABLED",K779)))</formula>
    </cfRule>
  </conditionalFormatting>
  <conditionalFormatting sqref="J780">
    <cfRule type="containsText" dxfId="681" priority="773" operator="containsText" text="DISABLED">
      <formula>NOT(ISERROR(SEARCH("DISABLED",J780)))</formula>
    </cfRule>
    <cfRule type="containsText" dxfId="680" priority="774" operator="containsText" text="ENABLED">
      <formula>NOT(ISERROR(SEARCH("ENABLED",J780)))</formula>
    </cfRule>
  </conditionalFormatting>
  <conditionalFormatting sqref="X780">
    <cfRule type="notContainsBlanks" dxfId="679" priority="772">
      <formula>LEN(TRIM(X780))&gt;0</formula>
    </cfRule>
  </conditionalFormatting>
  <conditionalFormatting sqref="I780">
    <cfRule type="cellIs" dxfId="678" priority="771" operator="equal">
      <formula>"CAT_MENU"</formula>
    </cfRule>
  </conditionalFormatting>
  <conditionalFormatting sqref="K780">
    <cfRule type="containsText" dxfId="677" priority="769" operator="containsText" text="DISABLED">
      <formula>NOT(ISERROR(SEARCH("DISABLED",K780)))</formula>
    </cfRule>
    <cfRule type="containsText" dxfId="676" priority="770" operator="containsText" text="ENABLED">
      <formula>NOT(ISERROR(SEARCH("ENABLED",K780)))</formula>
    </cfRule>
  </conditionalFormatting>
  <conditionalFormatting sqref="J781">
    <cfRule type="containsText" dxfId="675" priority="766" operator="containsText" text="DISABLED">
      <formula>NOT(ISERROR(SEARCH("DISABLED",J781)))</formula>
    </cfRule>
    <cfRule type="containsText" dxfId="674" priority="767" operator="containsText" text="ENABLED">
      <formula>NOT(ISERROR(SEARCH("ENABLED",J781)))</formula>
    </cfRule>
  </conditionalFormatting>
  <conditionalFormatting sqref="X781">
    <cfRule type="notContainsBlanks" dxfId="673" priority="765">
      <formula>LEN(TRIM(X781))&gt;0</formula>
    </cfRule>
  </conditionalFormatting>
  <conditionalFormatting sqref="I781">
    <cfRule type="cellIs" dxfId="672" priority="764" operator="equal">
      <formula>"CAT_MENU"</formula>
    </cfRule>
  </conditionalFormatting>
  <conditionalFormatting sqref="K781">
    <cfRule type="containsText" dxfId="671" priority="762" operator="containsText" text="DISABLED">
      <formula>NOT(ISERROR(SEARCH("DISABLED",K781)))</formula>
    </cfRule>
    <cfRule type="containsText" dxfId="670" priority="763" operator="containsText" text="ENABLED">
      <formula>NOT(ISERROR(SEARCH("ENABLED",K781)))</formula>
    </cfRule>
  </conditionalFormatting>
  <conditionalFormatting sqref="J782">
    <cfRule type="containsText" dxfId="669" priority="759" operator="containsText" text="DISABLED">
      <formula>NOT(ISERROR(SEARCH("DISABLED",J782)))</formula>
    </cfRule>
    <cfRule type="containsText" dxfId="668" priority="760" operator="containsText" text="ENABLED">
      <formula>NOT(ISERROR(SEARCH("ENABLED",J782)))</formula>
    </cfRule>
  </conditionalFormatting>
  <conditionalFormatting sqref="X782">
    <cfRule type="notContainsBlanks" dxfId="667" priority="758">
      <formula>LEN(TRIM(X782))&gt;0</formula>
    </cfRule>
  </conditionalFormatting>
  <conditionalFormatting sqref="I782">
    <cfRule type="cellIs" dxfId="666" priority="757" operator="equal">
      <formula>"CAT_MENU"</formula>
    </cfRule>
  </conditionalFormatting>
  <conditionalFormatting sqref="K782">
    <cfRule type="containsText" dxfId="665" priority="755" operator="containsText" text="DISABLED">
      <formula>NOT(ISERROR(SEARCH("DISABLED",K782)))</formula>
    </cfRule>
    <cfRule type="containsText" dxfId="664" priority="756" operator="containsText" text="ENABLED">
      <formula>NOT(ISERROR(SEARCH("ENABLED",K782)))</formula>
    </cfRule>
  </conditionalFormatting>
  <conditionalFormatting sqref="J857">
    <cfRule type="containsText" dxfId="663" priority="752" operator="containsText" text="DISABLED">
      <formula>NOT(ISERROR(SEARCH("DISABLED",J857)))</formula>
    </cfRule>
    <cfRule type="containsText" dxfId="662" priority="753" operator="containsText" text="ENABLED">
      <formula>NOT(ISERROR(SEARCH("ENABLED",J857)))</formula>
    </cfRule>
  </conditionalFormatting>
  <conditionalFormatting sqref="X857">
    <cfRule type="notContainsBlanks" dxfId="661" priority="751">
      <formula>LEN(TRIM(X857))&gt;0</formula>
    </cfRule>
  </conditionalFormatting>
  <conditionalFormatting sqref="I857">
    <cfRule type="cellIs" dxfId="660" priority="750" operator="equal">
      <formula>"CAT_MENU"</formula>
    </cfRule>
  </conditionalFormatting>
  <conditionalFormatting sqref="K857">
    <cfRule type="containsText" dxfId="659" priority="748" operator="containsText" text="DISABLED">
      <formula>NOT(ISERROR(SEARCH("DISABLED",K857)))</formula>
    </cfRule>
    <cfRule type="containsText" dxfId="658" priority="749" operator="containsText" text="ENABLED">
      <formula>NOT(ISERROR(SEARCH("ENABLED",K857)))</formula>
    </cfRule>
  </conditionalFormatting>
  <conditionalFormatting sqref="J858">
    <cfRule type="containsText" dxfId="657" priority="745" operator="containsText" text="DISABLED">
      <formula>NOT(ISERROR(SEARCH("DISABLED",J858)))</formula>
    </cfRule>
    <cfRule type="containsText" dxfId="656" priority="746" operator="containsText" text="ENABLED">
      <formula>NOT(ISERROR(SEARCH("ENABLED",J858)))</formula>
    </cfRule>
  </conditionalFormatting>
  <conditionalFormatting sqref="X858">
    <cfRule type="notContainsBlanks" dxfId="655" priority="744">
      <formula>LEN(TRIM(X858))&gt;0</formula>
    </cfRule>
  </conditionalFormatting>
  <conditionalFormatting sqref="I858">
    <cfRule type="cellIs" dxfId="654" priority="743" operator="equal">
      <formula>"CAT_MENU"</formula>
    </cfRule>
  </conditionalFormatting>
  <conditionalFormatting sqref="K858">
    <cfRule type="containsText" dxfId="653" priority="741" operator="containsText" text="DISABLED">
      <formula>NOT(ISERROR(SEARCH("DISABLED",K858)))</formula>
    </cfRule>
    <cfRule type="containsText" dxfId="652" priority="742" operator="containsText" text="ENABLED">
      <formula>NOT(ISERROR(SEARCH("ENABLED",K858)))</formula>
    </cfRule>
  </conditionalFormatting>
  <conditionalFormatting sqref="J859">
    <cfRule type="containsText" dxfId="651" priority="738" operator="containsText" text="DISABLED">
      <formula>NOT(ISERROR(SEARCH("DISABLED",J859)))</formula>
    </cfRule>
    <cfRule type="containsText" dxfId="650" priority="739" operator="containsText" text="ENABLED">
      <formula>NOT(ISERROR(SEARCH("ENABLED",J859)))</formula>
    </cfRule>
  </conditionalFormatting>
  <conditionalFormatting sqref="X859">
    <cfRule type="notContainsBlanks" dxfId="649" priority="737">
      <formula>LEN(TRIM(X859))&gt;0</formula>
    </cfRule>
  </conditionalFormatting>
  <conditionalFormatting sqref="I859">
    <cfRule type="cellIs" dxfId="648" priority="736" operator="equal">
      <formula>"CAT_MENU"</formula>
    </cfRule>
  </conditionalFormatting>
  <conditionalFormatting sqref="K859">
    <cfRule type="containsText" dxfId="647" priority="734" operator="containsText" text="DISABLED">
      <formula>NOT(ISERROR(SEARCH("DISABLED",K859)))</formula>
    </cfRule>
    <cfRule type="containsText" dxfId="646" priority="735" operator="containsText" text="ENABLED">
      <formula>NOT(ISERROR(SEARCH("ENABLED",K859)))</formula>
    </cfRule>
  </conditionalFormatting>
  <conditionalFormatting sqref="J860">
    <cfRule type="containsText" dxfId="645" priority="731" operator="containsText" text="DISABLED">
      <formula>NOT(ISERROR(SEARCH("DISABLED",J860)))</formula>
    </cfRule>
    <cfRule type="containsText" dxfId="644" priority="732" operator="containsText" text="ENABLED">
      <formula>NOT(ISERROR(SEARCH("ENABLED",J860)))</formula>
    </cfRule>
  </conditionalFormatting>
  <conditionalFormatting sqref="X860">
    <cfRule type="notContainsBlanks" dxfId="643" priority="730">
      <formula>LEN(TRIM(X860))&gt;0</formula>
    </cfRule>
  </conditionalFormatting>
  <conditionalFormatting sqref="I860">
    <cfRule type="cellIs" dxfId="642" priority="729" operator="equal">
      <formula>"CAT_MENU"</formula>
    </cfRule>
  </conditionalFormatting>
  <conditionalFormatting sqref="K860">
    <cfRule type="containsText" dxfId="641" priority="727" operator="containsText" text="DISABLED">
      <formula>NOT(ISERROR(SEARCH("DISABLED",K860)))</formula>
    </cfRule>
    <cfRule type="containsText" dxfId="640" priority="728" operator="containsText" text="ENABLED">
      <formula>NOT(ISERROR(SEARCH("ENABLED",K860)))</formula>
    </cfRule>
  </conditionalFormatting>
  <conditionalFormatting sqref="J861">
    <cfRule type="containsText" dxfId="639" priority="724" operator="containsText" text="DISABLED">
      <formula>NOT(ISERROR(SEARCH("DISABLED",J861)))</formula>
    </cfRule>
    <cfRule type="containsText" dxfId="638" priority="725" operator="containsText" text="ENABLED">
      <formula>NOT(ISERROR(SEARCH("ENABLED",J861)))</formula>
    </cfRule>
  </conditionalFormatting>
  <conditionalFormatting sqref="X861">
    <cfRule type="notContainsBlanks" dxfId="637" priority="723">
      <formula>LEN(TRIM(X861))&gt;0</formula>
    </cfRule>
  </conditionalFormatting>
  <conditionalFormatting sqref="I861">
    <cfRule type="cellIs" dxfId="636" priority="722" operator="equal">
      <formula>"CAT_MENU"</formula>
    </cfRule>
  </conditionalFormatting>
  <conditionalFormatting sqref="K861">
    <cfRule type="containsText" dxfId="635" priority="720" operator="containsText" text="DISABLED">
      <formula>NOT(ISERROR(SEARCH("DISABLED",K861)))</formula>
    </cfRule>
    <cfRule type="containsText" dxfId="634" priority="721" operator="containsText" text="ENABLED">
      <formula>NOT(ISERROR(SEARCH("ENABLED",K861)))</formula>
    </cfRule>
  </conditionalFormatting>
  <conditionalFormatting sqref="J862">
    <cfRule type="containsText" dxfId="633" priority="717" operator="containsText" text="DISABLED">
      <formula>NOT(ISERROR(SEARCH("DISABLED",J862)))</formula>
    </cfRule>
    <cfRule type="containsText" dxfId="632" priority="718" operator="containsText" text="ENABLED">
      <formula>NOT(ISERROR(SEARCH("ENABLED",J862)))</formula>
    </cfRule>
  </conditionalFormatting>
  <conditionalFormatting sqref="X862">
    <cfRule type="notContainsBlanks" dxfId="631" priority="716">
      <formula>LEN(TRIM(X862))&gt;0</formula>
    </cfRule>
  </conditionalFormatting>
  <conditionalFormatting sqref="I862">
    <cfRule type="cellIs" dxfId="630" priority="715" operator="equal">
      <formula>"CAT_MENU"</formula>
    </cfRule>
  </conditionalFormatting>
  <conditionalFormatting sqref="K862">
    <cfRule type="containsText" dxfId="629" priority="713" operator="containsText" text="DISABLED">
      <formula>NOT(ISERROR(SEARCH("DISABLED",K862)))</formula>
    </cfRule>
    <cfRule type="containsText" dxfId="628" priority="714" operator="containsText" text="ENABLED">
      <formula>NOT(ISERROR(SEARCH("ENABLED",K862)))</formula>
    </cfRule>
  </conditionalFormatting>
  <conditionalFormatting sqref="J960">
    <cfRule type="containsText" dxfId="627" priority="710" operator="containsText" text="DISABLED">
      <formula>NOT(ISERROR(SEARCH("DISABLED",J960)))</formula>
    </cfRule>
    <cfRule type="containsText" dxfId="626" priority="711" operator="containsText" text="ENABLED">
      <formula>NOT(ISERROR(SEARCH("ENABLED",J960)))</formula>
    </cfRule>
  </conditionalFormatting>
  <conditionalFormatting sqref="X960">
    <cfRule type="notContainsBlanks" dxfId="625" priority="709">
      <formula>LEN(TRIM(X960))&gt;0</formula>
    </cfRule>
  </conditionalFormatting>
  <conditionalFormatting sqref="I960">
    <cfRule type="cellIs" dxfId="624" priority="708" operator="equal">
      <formula>"CAT_MENU"</formula>
    </cfRule>
  </conditionalFormatting>
  <conditionalFormatting sqref="K960">
    <cfRule type="containsText" dxfId="623" priority="706" operator="containsText" text="DISABLED">
      <formula>NOT(ISERROR(SEARCH("DISABLED",K960)))</formula>
    </cfRule>
    <cfRule type="containsText" dxfId="622" priority="707" operator="containsText" text="ENABLED">
      <formula>NOT(ISERROR(SEARCH("ENABLED",K960)))</formula>
    </cfRule>
  </conditionalFormatting>
  <conditionalFormatting sqref="J979">
    <cfRule type="containsText" dxfId="621" priority="703" operator="containsText" text="DISABLED">
      <formula>NOT(ISERROR(SEARCH("DISABLED",J979)))</formula>
    </cfRule>
    <cfRule type="containsText" dxfId="620" priority="704" operator="containsText" text="ENABLED">
      <formula>NOT(ISERROR(SEARCH("ENABLED",J979)))</formula>
    </cfRule>
  </conditionalFormatting>
  <conditionalFormatting sqref="X979">
    <cfRule type="notContainsBlanks" dxfId="619" priority="702">
      <formula>LEN(TRIM(X979))&gt;0</formula>
    </cfRule>
  </conditionalFormatting>
  <conditionalFormatting sqref="I979">
    <cfRule type="cellIs" dxfId="618" priority="701" operator="equal">
      <formula>"CAT_MENU"</formula>
    </cfRule>
  </conditionalFormatting>
  <conditionalFormatting sqref="K979">
    <cfRule type="containsText" dxfId="617" priority="699" operator="containsText" text="DISABLED">
      <formula>NOT(ISERROR(SEARCH("DISABLED",K979)))</formula>
    </cfRule>
    <cfRule type="containsText" dxfId="616" priority="700" operator="containsText" text="ENABLED">
      <formula>NOT(ISERROR(SEARCH("ENABLED",K979)))</formula>
    </cfRule>
  </conditionalFormatting>
  <conditionalFormatting sqref="J1044">
    <cfRule type="containsText" dxfId="615" priority="689" operator="containsText" text="DISABLED">
      <formula>NOT(ISERROR(SEARCH("DISABLED",J1044)))</formula>
    </cfRule>
    <cfRule type="containsText" dxfId="614" priority="690" operator="containsText" text="ENABLED">
      <formula>NOT(ISERROR(SEARCH("ENABLED",J1044)))</formula>
    </cfRule>
  </conditionalFormatting>
  <conditionalFormatting sqref="X1044">
    <cfRule type="notContainsBlanks" dxfId="613" priority="688">
      <formula>LEN(TRIM(X1044))&gt;0</formula>
    </cfRule>
  </conditionalFormatting>
  <conditionalFormatting sqref="I1044">
    <cfRule type="cellIs" dxfId="612" priority="687" operator="equal">
      <formula>"CAT_MENU"</formula>
    </cfRule>
  </conditionalFormatting>
  <conditionalFormatting sqref="K1044">
    <cfRule type="containsText" dxfId="611" priority="685" operator="containsText" text="DISABLED">
      <formula>NOT(ISERROR(SEARCH("DISABLED",K1044)))</formula>
    </cfRule>
    <cfRule type="containsText" dxfId="610" priority="686" operator="containsText" text="ENABLED">
      <formula>NOT(ISERROR(SEARCH("ENABLED",K1044)))</formula>
    </cfRule>
  </conditionalFormatting>
  <conditionalFormatting sqref="J1058">
    <cfRule type="containsText" dxfId="609" priority="682" operator="containsText" text="DISABLED">
      <formula>NOT(ISERROR(SEARCH("DISABLED",J1058)))</formula>
    </cfRule>
    <cfRule type="containsText" dxfId="608" priority="683" operator="containsText" text="ENABLED">
      <formula>NOT(ISERROR(SEARCH("ENABLED",J1058)))</formula>
    </cfRule>
  </conditionalFormatting>
  <conditionalFormatting sqref="X1058">
    <cfRule type="notContainsBlanks" dxfId="607" priority="681">
      <formula>LEN(TRIM(X1058))&gt;0</formula>
    </cfRule>
  </conditionalFormatting>
  <conditionalFormatting sqref="I1058">
    <cfRule type="cellIs" dxfId="606" priority="680" operator="equal">
      <formula>"CAT_MENU"</formula>
    </cfRule>
  </conditionalFormatting>
  <conditionalFormatting sqref="K1058">
    <cfRule type="containsText" dxfId="605" priority="678" operator="containsText" text="DISABLED">
      <formula>NOT(ISERROR(SEARCH("DISABLED",K1058)))</formula>
    </cfRule>
    <cfRule type="containsText" dxfId="604" priority="679" operator="containsText" text="ENABLED">
      <formula>NOT(ISERROR(SEARCH("ENABLED",K1058)))</formula>
    </cfRule>
  </conditionalFormatting>
  <conditionalFormatting sqref="J1061">
    <cfRule type="containsText" dxfId="603" priority="675" operator="containsText" text="DISABLED">
      <formula>NOT(ISERROR(SEARCH("DISABLED",J1061)))</formula>
    </cfRule>
    <cfRule type="containsText" dxfId="602" priority="676" operator="containsText" text="ENABLED">
      <formula>NOT(ISERROR(SEARCH("ENABLED",J1061)))</formula>
    </cfRule>
  </conditionalFormatting>
  <conditionalFormatting sqref="X1061">
    <cfRule type="notContainsBlanks" dxfId="601" priority="674">
      <formula>LEN(TRIM(X1061))&gt;0</formula>
    </cfRule>
  </conditionalFormatting>
  <conditionalFormatting sqref="I1061">
    <cfRule type="cellIs" dxfId="600" priority="673" operator="equal">
      <formula>"CAT_MENU"</formula>
    </cfRule>
  </conditionalFormatting>
  <conditionalFormatting sqref="K1061">
    <cfRule type="containsText" dxfId="599" priority="671" operator="containsText" text="DISABLED">
      <formula>NOT(ISERROR(SEARCH("DISABLED",K1061)))</formula>
    </cfRule>
    <cfRule type="containsText" dxfId="598" priority="672" operator="containsText" text="ENABLED">
      <formula>NOT(ISERROR(SEARCH("ENABLED",K1061)))</formula>
    </cfRule>
  </conditionalFormatting>
  <conditionalFormatting sqref="J1083">
    <cfRule type="containsText" dxfId="597" priority="668" operator="containsText" text="DISABLED">
      <formula>NOT(ISERROR(SEARCH("DISABLED",J1083)))</formula>
    </cfRule>
    <cfRule type="containsText" dxfId="596" priority="669" operator="containsText" text="ENABLED">
      <formula>NOT(ISERROR(SEARCH("ENABLED",J1083)))</formula>
    </cfRule>
  </conditionalFormatting>
  <conditionalFormatting sqref="X1083">
    <cfRule type="notContainsBlanks" dxfId="595" priority="667">
      <formula>LEN(TRIM(X1083))&gt;0</formula>
    </cfRule>
  </conditionalFormatting>
  <conditionalFormatting sqref="I1083">
    <cfRule type="cellIs" dxfId="594" priority="666" operator="equal">
      <formula>"CAT_MENU"</formula>
    </cfRule>
  </conditionalFormatting>
  <conditionalFormatting sqref="K1083">
    <cfRule type="containsText" dxfId="593" priority="664" operator="containsText" text="DISABLED">
      <formula>NOT(ISERROR(SEARCH("DISABLED",K1083)))</formula>
    </cfRule>
    <cfRule type="containsText" dxfId="592" priority="665" operator="containsText" text="ENABLED">
      <formula>NOT(ISERROR(SEARCH("ENABLED",K1083)))</formula>
    </cfRule>
  </conditionalFormatting>
  <conditionalFormatting sqref="J1084">
    <cfRule type="containsText" dxfId="591" priority="661" operator="containsText" text="DISABLED">
      <formula>NOT(ISERROR(SEARCH("DISABLED",J1084)))</formula>
    </cfRule>
    <cfRule type="containsText" dxfId="590" priority="662" operator="containsText" text="ENABLED">
      <formula>NOT(ISERROR(SEARCH("ENABLED",J1084)))</formula>
    </cfRule>
  </conditionalFormatting>
  <conditionalFormatting sqref="X1084">
    <cfRule type="notContainsBlanks" dxfId="589" priority="660">
      <formula>LEN(TRIM(X1084))&gt;0</formula>
    </cfRule>
  </conditionalFormatting>
  <conditionalFormatting sqref="I1084">
    <cfRule type="cellIs" dxfId="588" priority="659" operator="equal">
      <formula>"CAT_MENU"</formula>
    </cfRule>
  </conditionalFormatting>
  <conditionalFormatting sqref="K1084">
    <cfRule type="containsText" dxfId="587" priority="657" operator="containsText" text="DISABLED">
      <formula>NOT(ISERROR(SEARCH("DISABLED",K1084)))</formula>
    </cfRule>
    <cfRule type="containsText" dxfId="586" priority="658" operator="containsText" text="ENABLED">
      <formula>NOT(ISERROR(SEARCH("ENABLED",K1084)))</formula>
    </cfRule>
  </conditionalFormatting>
  <conditionalFormatting sqref="J1086">
    <cfRule type="containsText" dxfId="585" priority="654" operator="containsText" text="DISABLED">
      <formula>NOT(ISERROR(SEARCH("DISABLED",J1086)))</formula>
    </cfRule>
    <cfRule type="containsText" dxfId="584" priority="655" operator="containsText" text="ENABLED">
      <formula>NOT(ISERROR(SEARCH("ENABLED",J1086)))</formula>
    </cfRule>
  </conditionalFormatting>
  <conditionalFormatting sqref="X1086">
    <cfRule type="notContainsBlanks" dxfId="583" priority="653">
      <formula>LEN(TRIM(X1086))&gt;0</formula>
    </cfRule>
  </conditionalFormatting>
  <conditionalFormatting sqref="I1086">
    <cfRule type="cellIs" dxfId="582" priority="652" operator="equal">
      <formula>"CAT_MENU"</formula>
    </cfRule>
  </conditionalFormatting>
  <conditionalFormatting sqref="K1086">
    <cfRule type="containsText" dxfId="581" priority="650" operator="containsText" text="DISABLED">
      <formula>NOT(ISERROR(SEARCH("DISABLED",K1086)))</formula>
    </cfRule>
    <cfRule type="containsText" dxfId="580" priority="651" operator="containsText" text="ENABLED">
      <formula>NOT(ISERROR(SEARCH("ENABLED",K1086)))</formula>
    </cfRule>
  </conditionalFormatting>
  <conditionalFormatting sqref="J1087">
    <cfRule type="containsText" dxfId="579" priority="647" operator="containsText" text="DISABLED">
      <formula>NOT(ISERROR(SEARCH("DISABLED",J1087)))</formula>
    </cfRule>
    <cfRule type="containsText" dxfId="578" priority="648" operator="containsText" text="ENABLED">
      <formula>NOT(ISERROR(SEARCH("ENABLED",J1087)))</formula>
    </cfRule>
  </conditionalFormatting>
  <conditionalFormatting sqref="X1087">
    <cfRule type="notContainsBlanks" dxfId="577" priority="646">
      <formula>LEN(TRIM(X1087))&gt;0</formula>
    </cfRule>
  </conditionalFormatting>
  <conditionalFormatting sqref="I1087">
    <cfRule type="cellIs" dxfId="576" priority="645" operator="equal">
      <formula>"CAT_MENU"</formula>
    </cfRule>
  </conditionalFormatting>
  <conditionalFormatting sqref="K1087">
    <cfRule type="containsText" dxfId="575" priority="643" operator="containsText" text="DISABLED">
      <formula>NOT(ISERROR(SEARCH("DISABLED",K1087)))</formula>
    </cfRule>
    <cfRule type="containsText" dxfId="574" priority="644" operator="containsText" text="ENABLED">
      <formula>NOT(ISERROR(SEARCH("ENABLED",K1087)))</formula>
    </cfRule>
  </conditionalFormatting>
  <conditionalFormatting sqref="J1180">
    <cfRule type="containsText" dxfId="573" priority="640" operator="containsText" text="DISABLED">
      <formula>NOT(ISERROR(SEARCH("DISABLED",J1180)))</formula>
    </cfRule>
    <cfRule type="containsText" dxfId="572" priority="641" operator="containsText" text="ENABLED">
      <formula>NOT(ISERROR(SEARCH("ENABLED",J1180)))</formula>
    </cfRule>
  </conditionalFormatting>
  <conditionalFormatting sqref="X1180">
    <cfRule type="notContainsBlanks" dxfId="571" priority="639">
      <formula>LEN(TRIM(X1180))&gt;0</formula>
    </cfRule>
  </conditionalFormatting>
  <conditionalFormatting sqref="I1180">
    <cfRule type="cellIs" dxfId="570" priority="638" operator="equal">
      <formula>"CAT_MENU"</formula>
    </cfRule>
  </conditionalFormatting>
  <conditionalFormatting sqref="K1180">
    <cfRule type="containsText" dxfId="569" priority="636" operator="containsText" text="DISABLED">
      <formula>NOT(ISERROR(SEARCH("DISABLED",K1180)))</formula>
    </cfRule>
    <cfRule type="containsText" dxfId="568" priority="637" operator="containsText" text="ENABLED">
      <formula>NOT(ISERROR(SEARCH("ENABLED",K1180)))</formula>
    </cfRule>
  </conditionalFormatting>
  <conditionalFormatting sqref="J1181">
    <cfRule type="containsText" dxfId="567" priority="633" operator="containsText" text="DISABLED">
      <formula>NOT(ISERROR(SEARCH("DISABLED",J1181)))</formula>
    </cfRule>
    <cfRule type="containsText" dxfId="566" priority="634" operator="containsText" text="ENABLED">
      <formula>NOT(ISERROR(SEARCH("ENABLED",J1181)))</formula>
    </cfRule>
  </conditionalFormatting>
  <conditionalFormatting sqref="X1181">
    <cfRule type="notContainsBlanks" dxfId="565" priority="632">
      <formula>LEN(TRIM(X1181))&gt;0</formula>
    </cfRule>
  </conditionalFormatting>
  <conditionalFormatting sqref="I1181">
    <cfRule type="cellIs" dxfId="564" priority="631" operator="equal">
      <formula>"CAT_MENU"</formula>
    </cfRule>
  </conditionalFormatting>
  <conditionalFormatting sqref="K1181">
    <cfRule type="containsText" dxfId="563" priority="629" operator="containsText" text="DISABLED">
      <formula>NOT(ISERROR(SEARCH("DISABLED",K1181)))</formula>
    </cfRule>
    <cfRule type="containsText" dxfId="562" priority="630" operator="containsText" text="ENABLED">
      <formula>NOT(ISERROR(SEARCH("ENABLED",K1181)))</formula>
    </cfRule>
  </conditionalFormatting>
  <conditionalFormatting sqref="J1182">
    <cfRule type="containsText" dxfId="561" priority="626" operator="containsText" text="DISABLED">
      <formula>NOT(ISERROR(SEARCH("DISABLED",J1182)))</formula>
    </cfRule>
    <cfRule type="containsText" dxfId="560" priority="627" operator="containsText" text="ENABLED">
      <formula>NOT(ISERROR(SEARCH("ENABLED",J1182)))</formula>
    </cfRule>
  </conditionalFormatting>
  <conditionalFormatting sqref="X1182">
    <cfRule type="notContainsBlanks" dxfId="559" priority="625">
      <formula>LEN(TRIM(X1182))&gt;0</formula>
    </cfRule>
  </conditionalFormatting>
  <conditionalFormatting sqref="I1182">
    <cfRule type="cellIs" dxfId="558" priority="624" operator="equal">
      <formula>"CAT_MENU"</formula>
    </cfRule>
  </conditionalFormatting>
  <conditionalFormatting sqref="K1182">
    <cfRule type="containsText" dxfId="557" priority="622" operator="containsText" text="DISABLED">
      <formula>NOT(ISERROR(SEARCH("DISABLED",K1182)))</formula>
    </cfRule>
    <cfRule type="containsText" dxfId="556" priority="623" operator="containsText" text="ENABLED">
      <formula>NOT(ISERROR(SEARCH("ENABLED",K1182)))</formula>
    </cfRule>
  </conditionalFormatting>
  <conditionalFormatting sqref="J1183">
    <cfRule type="containsText" dxfId="555" priority="619" operator="containsText" text="DISABLED">
      <formula>NOT(ISERROR(SEARCH("DISABLED",J1183)))</formula>
    </cfRule>
    <cfRule type="containsText" dxfId="554" priority="620" operator="containsText" text="ENABLED">
      <formula>NOT(ISERROR(SEARCH("ENABLED",J1183)))</formula>
    </cfRule>
  </conditionalFormatting>
  <conditionalFormatting sqref="X1183">
    <cfRule type="notContainsBlanks" dxfId="553" priority="618">
      <formula>LEN(TRIM(X1183))&gt;0</formula>
    </cfRule>
  </conditionalFormatting>
  <conditionalFormatting sqref="I1183">
    <cfRule type="cellIs" dxfId="552" priority="617" operator="equal">
      <formula>"CAT_MENU"</formula>
    </cfRule>
  </conditionalFormatting>
  <conditionalFormatting sqref="K1183">
    <cfRule type="containsText" dxfId="551" priority="615" operator="containsText" text="DISABLED">
      <formula>NOT(ISERROR(SEARCH("DISABLED",K1183)))</formula>
    </cfRule>
    <cfRule type="containsText" dxfId="550" priority="616" operator="containsText" text="ENABLED">
      <formula>NOT(ISERROR(SEARCH("ENABLED",K1183)))</formula>
    </cfRule>
  </conditionalFormatting>
  <conditionalFormatting sqref="J1184">
    <cfRule type="containsText" dxfId="549" priority="612" operator="containsText" text="DISABLED">
      <formula>NOT(ISERROR(SEARCH("DISABLED",J1184)))</formula>
    </cfRule>
    <cfRule type="containsText" dxfId="548" priority="613" operator="containsText" text="ENABLED">
      <formula>NOT(ISERROR(SEARCH("ENABLED",J1184)))</formula>
    </cfRule>
  </conditionalFormatting>
  <conditionalFormatting sqref="X1184">
    <cfRule type="notContainsBlanks" dxfId="547" priority="611">
      <formula>LEN(TRIM(X1184))&gt;0</formula>
    </cfRule>
  </conditionalFormatting>
  <conditionalFormatting sqref="I1184">
    <cfRule type="cellIs" dxfId="546" priority="610" operator="equal">
      <formula>"CAT_MENU"</formula>
    </cfRule>
  </conditionalFormatting>
  <conditionalFormatting sqref="K1184">
    <cfRule type="containsText" dxfId="545" priority="608" operator="containsText" text="DISABLED">
      <formula>NOT(ISERROR(SEARCH("DISABLED",K1184)))</formula>
    </cfRule>
    <cfRule type="containsText" dxfId="544" priority="609" operator="containsText" text="ENABLED">
      <formula>NOT(ISERROR(SEARCH("ENABLED",K1184)))</formula>
    </cfRule>
  </conditionalFormatting>
  <conditionalFormatting sqref="J1185">
    <cfRule type="containsText" dxfId="543" priority="605" operator="containsText" text="DISABLED">
      <formula>NOT(ISERROR(SEARCH("DISABLED",J1185)))</formula>
    </cfRule>
    <cfRule type="containsText" dxfId="542" priority="606" operator="containsText" text="ENABLED">
      <formula>NOT(ISERROR(SEARCH("ENABLED",J1185)))</formula>
    </cfRule>
  </conditionalFormatting>
  <conditionalFormatting sqref="X1185">
    <cfRule type="notContainsBlanks" dxfId="541" priority="604">
      <formula>LEN(TRIM(X1185))&gt;0</formula>
    </cfRule>
  </conditionalFormatting>
  <conditionalFormatting sqref="I1185">
    <cfRule type="cellIs" dxfId="540" priority="603" operator="equal">
      <formula>"CAT_MENU"</formula>
    </cfRule>
  </conditionalFormatting>
  <conditionalFormatting sqref="K1185">
    <cfRule type="containsText" dxfId="539" priority="601" operator="containsText" text="DISABLED">
      <formula>NOT(ISERROR(SEARCH("DISABLED",K1185)))</formula>
    </cfRule>
    <cfRule type="containsText" dxfId="538" priority="602" operator="containsText" text="ENABLED">
      <formula>NOT(ISERROR(SEARCH("ENABLED",K1185)))</formula>
    </cfRule>
  </conditionalFormatting>
  <conditionalFormatting sqref="J1186">
    <cfRule type="containsText" dxfId="537" priority="598" operator="containsText" text="DISABLED">
      <formula>NOT(ISERROR(SEARCH("DISABLED",J1186)))</formula>
    </cfRule>
    <cfRule type="containsText" dxfId="536" priority="599" operator="containsText" text="ENABLED">
      <formula>NOT(ISERROR(SEARCH("ENABLED",J1186)))</formula>
    </cfRule>
  </conditionalFormatting>
  <conditionalFormatting sqref="X1186">
    <cfRule type="notContainsBlanks" dxfId="535" priority="597">
      <formula>LEN(TRIM(X1186))&gt;0</formula>
    </cfRule>
  </conditionalFormatting>
  <conditionalFormatting sqref="I1186">
    <cfRule type="cellIs" dxfId="534" priority="596" operator="equal">
      <formula>"CAT_MENU"</formula>
    </cfRule>
  </conditionalFormatting>
  <conditionalFormatting sqref="K1186">
    <cfRule type="containsText" dxfId="533" priority="594" operator="containsText" text="DISABLED">
      <formula>NOT(ISERROR(SEARCH("DISABLED",K1186)))</formula>
    </cfRule>
    <cfRule type="containsText" dxfId="532" priority="595" operator="containsText" text="ENABLED">
      <formula>NOT(ISERROR(SEARCH("ENABLED",K1186)))</formula>
    </cfRule>
  </conditionalFormatting>
  <conditionalFormatting sqref="J1187">
    <cfRule type="containsText" dxfId="531" priority="591" operator="containsText" text="DISABLED">
      <formula>NOT(ISERROR(SEARCH("DISABLED",J1187)))</formula>
    </cfRule>
    <cfRule type="containsText" dxfId="530" priority="592" operator="containsText" text="ENABLED">
      <formula>NOT(ISERROR(SEARCH("ENABLED",J1187)))</formula>
    </cfRule>
  </conditionalFormatting>
  <conditionalFormatting sqref="X1187">
    <cfRule type="notContainsBlanks" dxfId="529" priority="590">
      <formula>LEN(TRIM(X1187))&gt;0</formula>
    </cfRule>
  </conditionalFormatting>
  <conditionalFormatting sqref="I1187">
    <cfRule type="cellIs" dxfId="528" priority="589" operator="equal">
      <formula>"CAT_MENU"</formula>
    </cfRule>
  </conditionalFormatting>
  <conditionalFormatting sqref="K1187">
    <cfRule type="containsText" dxfId="527" priority="587" operator="containsText" text="DISABLED">
      <formula>NOT(ISERROR(SEARCH("DISABLED",K1187)))</formula>
    </cfRule>
    <cfRule type="containsText" dxfId="526" priority="588" operator="containsText" text="ENABLED">
      <formula>NOT(ISERROR(SEARCH("ENABLED",K1187)))</formula>
    </cfRule>
  </conditionalFormatting>
  <conditionalFormatting sqref="J1188">
    <cfRule type="containsText" dxfId="525" priority="584" operator="containsText" text="DISABLED">
      <formula>NOT(ISERROR(SEARCH("DISABLED",J1188)))</formula>
    </cfRule>
    <cfRule type="containsText" dxfId="524" priority="585" operator="containsText" text="ENABLED">
      <formula>NOT(ISERROR(SEARCH("ENABLED",J1188)))</formula>
    </cfRule>
  </conditionalFormatting>
  <conditionalFormatting sqref="X1188">
    <cfRule type="notContainsBlanks" dxfId="523" priority="583">
      <formula>LEN(TRIM(X1188))&gt;0</formula>
    </cfRule>
  </conditionalFormatting>
  <conditionalFormatting sqref="I1188">
    <cfRule type="cellIs" dxfId="522" priority="582" operator="equal">
      <formula>"CAT_MENU"</formula>
    </cfRule>
  </conditionalFormatting>
  <conditionalFormatting sqref="K1188">
    <cfRule type="containsText" dxfId="521" priority="580" operator="containsText" text="DISABLED">
      <formula>NOT(ISERROR(SEARCH("DISABLED",K1188)))</formula>
    </cfRule>
    <cfRule type="containsText" dxfId="520" priority="581" operator="containsText" text="ENABLED">
      <formula>NOT(ISERROR(SEARCH("ENABLED",K1188)))</formula>
    </cfRule>
  </conditionalFormatting>
  <conditionalFormatting sqref="J1192">
    <cfRule type="containsText" dxfId="519" priority="577" operator="containsText" text="DISABLED">
      <formula>NOT(ISERROR(SEARCH("DISABLED",J1192)))</formula>
    </cfRule>
    <cfRule type="containsText" dxfId="518" priority="578" operator="containsText" text="ENABLED">
      <formula>NOT(ISERROR(SEARCH("ENABLED",J1192)))</formula>
    </cfRule>
  </conditionalFormatting>
  <conditionalFormatting sqref="X1192">
    <cfRule type="notContainsBlanks" dxfId="517" priority="576">
      <formula>LEN(TRIM(X1192))&gt;0</formula>
    </cfRule>
  </conditionalFormatting>
  <conditionalFormatting sqref="I1192">
    <cfRule type="cellIs" dxfId="516" priority="575" operator="equal">
      <formula>"CAT_MENU"</formula>
    </cfRule>
  </conditionalFormatting>
  <conditionalFormatting sqref="K1192">
    <cfRule type="containsText" dxfId="515" priority="573" operator="containsText" text="DISABLED">
      <formula>NOT(ISERROR(SEARCH("DISABLED",K1192)))</formula>
    </cfRule>
    <cfRule type="containsText" dxfId="514" priority="574" operator="containsText" text="ENABLED">
      <formula>NOT(ISERROR(SEARCH("ENABLED",K1192)))</formula>
    </cfRule>
  </conditionalFormatting>
  <conditionalFormatting sqref="J1218">
    <cfRule type="containsText" dxfId="513" priority="570" operator="containsText" text="DISABLED">
      <formula>NOT(ISERROR(SEARCH("DISABLED",J1218)))</formula>
    </cfRule>
    <cfRule type="containsText" dxfId="512" priority="571" operator="containsText" text="ENABLED">
      <formula>NOT(ISERROR(SEARCH("ENABLED",J1218)))</formula>
    </cfRule>
  </conditionalFormatting>
  <conditionalFormatting sqref="X1218">
    <cfRule type="notContainsBlanks" dxfId="511" priority="569">
      <formula>LEN(TRIM(X1218))&gt;0</formula>
    </cfRule>
  </conditionalFormatting>
  <conditionalFormatting sqref="I1218">
    <cfRule type="cellIs" dxfId="510" priority="568" operator="equal">
      <formula>"CAT_MENU"</formula>
    </cfRule>
  </conditionalFormatting>
  <conditionalFormatting sqref="K1218">
    <cfRule type="containsText" dxfId="509" priority="566" operator="containsText" text="DISABLED">
      <formula>NOT(ISERROR(SEARCH("DISABLED",K1218)))</formula>
    </cfRule>
    <cfRule type="containsText" dxfId="508" priority="567" operator="containsText" text="ENABLED">
      <formula>NOT(ISERROR(SEARCH("ENABLED",K1218)))</formula>
    </cfRule>
  </conditionalFormatting>
  <conditionalFormatting sqref="J1219">
    <cfRule type="containsText" dxfId="507" priority="563" operator="containsText" text="DISABLED">
      <formula>NOT(ISERROR(SEARCH("DISABLED",J1219)))</formula>
    </cfRule>
    <cfRule type="containsText" dxfId="506" priority="564" operator="containsText" text="ENABLED">
      <formula>NOT(ISERROR(SEARCH("ENABLED",J1219)))</formula>
    </cfRule>
  </conditionalFormatting>
  <conditionalFormatting sqref="X1219">
    <cfRule type="notContainsBlanks" dxfId="505" priority="562">
      <formula>LEN(TRIM(X1219))&gt;0</formula>
    </cfRule>
  </conditionalFormatting>
  <conditionalFormatting sqref="I1219">
    <cfRule type="cellIs" dxfId="504" priority="561" operator="equal">
      <formula>"CAT_MENU"</formula>
    </cfRule>
  </conditionalFormatting>
  <conditionalFormatting sqref="K1219">
    <cfRule type="containsText" dxfId="503" priority="559" operator="containsText" text="DISABLED">
      <formula>NOT(ISERROR(SEARCH("DISABLED",K1219)))</formula>
    </cfRule>
    <cfRule type="containsText" dxfId="502" priority="560" operator="containsText" text="ENABLED">
      <formula>NOT(ISERROR(SEARCH("ENABLED",K1219)))</formula>
    </cfRule>
  </conditionalFormatting>
  <conditionalFormatting sqref="J1220">
    <cfRule type="containsText" dxfId="501" priority="556" operator="containsText" text="DISABLED">
      <formula>NOT(ISERROR(SEARCH("DISABLED",J1220)))</formula>
    </cfRule>
    <cfRule type="containsText" dxfId="500" priority="557" operator="containsText" text="ENABLED">
      <formula>NOT(ISERROR(SEARCH("ENABLED",J1220)))</formula>
    </cfRule>
  </conditionalFormatting>
  <conditionalFormatting sqref="X1220">
    <cfRule type="notContainsBlanks" dxfId="499" priority="555">
      <formula>LEN(TRIM(X1220))&gt;0</formula>
    </cfRule>
  </conditionalFormatting>
  <conditionalFormatting sqref="I1220">
    <cfRule type="cellIs" dxfId="498" priority="554" operator="equal">
      <formula>"CAT_MENU"</formula>
    </cfRule>
  </conditionalFormatting>
  <conditionalFormatting sqref="K1220">
    <cfRule type="containsText" dxfId="497" priority="552" operator="containsText" text="DISABLED">
      <formula>NOT(ISERROR(SEARCH("DISABLED",K1220)))</formula>
    </cfRule>
    <cfRule type="containsText" dxfId="496" priority="553" operator="containsText" text="ENABLED">
      <formula>NOT(ISERROR(SEARCH("ENABLED",K1220)))</formula>
    </cfRule>
  </conditionalFormatting>
  <conditionalFormatting sqref="J1221">
    <cfRule type="containsText" dxfId="495" priority="549" operator="containsText" text="DISABLED">
      <formula>NOT(ISERROR(SEARCH("DISABLED",J1221)))</formula>
    </cfRule>
    <cfRule type="containsText" dxfId="494" priority="550" operator="containsText" text="ENABLED">
      <formula>NOT(ISERROR(SEARCH("ENABLED",J1221)))</formula>
    </cfRule>
  </conditionalFormatting>
  <conditionalFormatting sqref="X1221">
    <cfRule type="notContainsBlanks" dxfId="493" priority="548">
      <formula>LEN(TRIM(X1221))&gt;0</formula>
    </cfRule>
  </conditionalFormatting>
  <conditionalFormatting sqref="I1221">
    <cfRule type="cellIs" dxfId="492" priority="547" operator="equal">
      <formula>"CAT_MENU"</formula>
    </cfRule>
  </conditionalFormatting>
  <conditionalFormatting sqref="K1221">
    <cfRule type="containsText" dxfId="491" priority="545" operator="containsText" text="DISABLED">
      <formula>NOT(ISERROR(SEARCH("DISABLED",K1221)))</formula>
    </cfRule>
    <cfRule type="containsText" dxfId="490" priority="546" operator="containsText" text="ENABLED">
      <formula>NOT(ISERROR(SEARCH("ENABLED",K1221)))</formula>
    </cfRule>
  </conditionalFormatting>
  <conditionalFormatting sqref="J1222">
    <cfRule type="containsText" dxfId="489" priority="542" operator="containsText" text="DISABLED">
      <formula>NOT(ISERROR(SEARCH("DISABLED",J1222)))</formula>
    </cfRule>
    <cfRule type="containsText" dxfId="488" priority="543" operator="containsText" text="ENABLED">
      <formula>NOT(ISERROR(SEARCH("ENABLED",J1222)))</formula>
    </cfRule>
  </conditionalFormatting>
  <conditionalFormatting sqref="X1222">
    <cfRule type="notContainsBlanks" dxfId="487" priority="541">
      <formula>LEN(TRIM(X1222))&gt;0</formula>
    </cfRule>
  </conditionalFormatting>
  <conditionalFormatting sqref="I1222">
    <cfRule type="cellIs" dxfId="486" priority="540" operator="equal">
      <formula>"CAT_MENU"</formula>
    </cfRule>
  </conditionalFormatting>
  <conditionalFormatting sqref="K1222">
    <cfRule type="containsText" dxfId="485" priority="538" operator="containsText" text="DISABLED">
      <formula>NOT(ISERROR(SEARCH("DISABLED",K1222)))</formula>
    </cfRule>
    <cfRule type="containsText" dxfId="484" priority="539" operator="containsText" text="ENABLED">
      <formula>NOT(ISERROR(SEARCH("ENABLED",K1222)))</formula>
    </cfRule>
  </conditionalFormatting>
  <conditionalFormatting sqref="J1223">
    <cfRule type="containsText" dxfId="483" priority="535" operator="containsText" text="DISABLED">
      <formula>NOT(ISERROR(SEARCH("DISABLED",J1223)))</formula>
    </cfRule>
    <cfRule type="containsText" dxfId="482" priority="536" operator="containsText" text="ENABLED">
      <formula>NOT(ISERROR(SEARCH("ENABLED",J1223)))</formula>
    </cfRule>
  </conditionalFormatting>
  <conditionalFormatting sqref="X1223">
    <cfRule type="notContainsBlanks" dxfId="481" priority="534">
      <formula>LEN(TRIM(X1223))&gt;0</formula>
    </cfRule>
  </conditionalFormatting>
  <conditionalFormatting sqref="I1223">
    <cfRule type="cellIs" dxfId="480" priority="533" operator="equal">
      <formula>"CAT_MENU"</formula>
    </cfRule>
  </conditionalFormatting>
  <conditionalFormatting sqref="K1223">
    <cfRule type="containsText" dxfId="479" priority="531" operator="containsText" text="DISABLED">
      <formula>NOT(ISERROR(SEARCH("DISABLED",K1223)))</formula>
    </cfRule>
    <cfRule type="containsText" dxfId="478" priority="532" operator="containsText" text="ENABLED">
      <formula>NOT(ISERROR(SEARCH("ENABLED",K1223)))</formula>
    </cfRule>
  </conditionalFormatting>
  <conditionalFormatting sqref="J1227">
    <cfRule type="containsText" dxfId="477" priority="528" operator="containsText" text="DISABLED">
      <formula>NOT(ISERROR(SEARCH("DISABLED",J1227)))</formula>
    </cfRule>
    <cfRule type="containsText" dxfId="476" priority="529" operator="containsText" text="ENABLED">
      <formula>NOT(ISERROR(SEARCH("ENABLED",J1227)))</formula>
    </cfRule>
  </conditionalFormatting>
  <conditionalFormatting sqref="X1227">
    <cfRule type="notContainsBlanks" dxfId="475" priority="527">
      <formula>LEN(TRIM(X1227))&gt;0</formula>
    </cfRule>
  </conditionalFormatting>
  <conditionalFormatting sqref="I1227">
    <cfRule type="cellIs" dxfId="474" priority="526" operator="equal">
      <formula>"CAT_MENU"</formula>
    </cfRule>
  </conditionalFormatting>
  <conditionalFormatting sqref="K1227">
    <cfRule type="containsText" dxfId="473" priority="524" operator="containsText" text="DISABLED">
      <formula>NOT(ISERROR(SEARCH("DISABLED",K1227)))</formula>
    </cfRule>
    <cfRule type="containsText" dxfId="472" priority="525" operator="containsText" text="ENABLED">
      <formula>NOT(ISERROR(SEARCH("ENABLED",K1227)))</formula>
    </cfRule>
  </conditionalFormatting>
  <conditionalFormatting sqref="J1298">
    <cfRule type="containsText" dxfId="471" priority="521" operator="containsText" text="DISABLED">
      <formula>NOT(ISERROR(SEARCH("DISABLED",J1298)))</formula>
    </cfRule>
    <cfRule type="containsText" dxfId="470" priority="522" operator="containsText" text="ENABLED">
      <formula>NOT(ISERROR(SEARCH("ENABLED",J1298)))</formula>
    </cfRule>
  </conditionalFormatting>
  <conditionalFormatting sqref="X1298">
    <cfRule type="notContainsBlanks" dxfId="469" priority="520">
      <formula>LEN(TRIM(X1298))&gt;0</formula>
    </cfRule>
  </conditionalFormatting>
  <conditionalFormatting sqref="I1298">
    <cfRule type="cellIs" dxfId="468" priority="519" operator="equal">
      <formula>"CAT_MENU"</formula>
    </cfRule>
  </conditionalFormatting>
  <conditionalFormatting sqref="K1298">
    <cfRule type="containsText" dxfId="467" priority="517" operator="containsText" text="DISABLED">
      <formula>NOT(ISERROR(SEARCH("DISABLED",K1298)))</formula>
    </cfRule>
    <cfRule type="containsText" dxfId="466" priority="518" operator="containsText" text="ENABLED">
      <formula>NOT(ISERROR(SEARCH("ENABLED",K1298)))</formula>
    </cfRule>
  </conditionalFormatting>
  <conditionalFormatting sqref="J1299">
    <cfRule type="containsText" dxfId="465" priority="514" operator="containsText" text="DISABLED">
      <formula>NOT(ISERROR(SEARCH("DISABLED",J1299)))</formula>
    </cfRule>
    <cfRule type="containsText" dxfId="464" priority="515" operator="containsText" text="ENABLED">
      <formula>NOT(ISERROR(SEARCH("ENABLED",J1299)))</formula>
    </cfRule>
  </conditionalFormatting>
  <conditionalFormatting sqref="X1299">
    <cfRule type="notContainsBlanks" dxfId="463" priority="513">
      <formula>LEN(TRIM(X1299))&gt;0</formula>
    </cfRule>
  </conditionalFormatting>
  <conditionalFormatting sqref="I1299">
    <cfRule type="cellIs" dxfId="462" priority="512" operator="equal">
      <formula>"CAT_MENU"</formula>
    </cfRule>
  </conditionalFormatting>
  <conditionalFormatting sqref="K1299">
    <cfRule type="containsText" dxfId="461" priority="510" operator="containsText" text="DISABLED">
      <formula>NOT(ISERROR(SEARCH("DISABLED",K1299)))</formula>
    </cfRule>
    <cfRule type="containsText" dxfId="460" priority="511" operator="containsText" text="ENABLED">
      <formula>NOT(ISERROR(SEARCH("ENABLED",K1299)))</formula>
    </cfRule>
  </conditionalFormatting>
  <conditionalFormatting sqref="J1300">
    <cfRule type="containsText" dxfId="459" priority="507" operator="containsText" text="DISABLED">
      <formula>NOT(ISERROR(SEARCH("DISABLED",J1300)))</formula>
    </cfRule>
    <cfRule type="containsText" dxfId="458" priority="508" operator="containsText" text="ENABLED">
      <formula>NOT(ISERROR(SEARCH("ENABLED",J1300)))</formula>
    </cfRule>
  </conditionalFormatting>
  <conditionalFormatting sqref="X1300">
    <cfRule type="notContainsBlanks" dxfId="457" priority="506">
      <formula>LEN(TRIM(X1300))&gt;0</formula>
    </cfRule>
  </conditionalFormatting>
  <conditionalFormatting sqref="I1300">
    <cfRule type="cellIs" dxfId="456" priority="505" operator="equal">
      <formula>"CAT_MENU"</formula>
    </cfRule>
  </conditionalFormatting>
  <conditionalFormatting sqref="K1300">
    <cfRule type="containsText" dxfId="455" priority="503" operator="containsText" text="DISABLED">
      <formula>NOT(ISERROR(SEARCH("DISABLED",K1300)))</formula>
    </cfRule>
    <cfRule type="containsText" dxfId="454" priority="504" operator="containsText" text="ENABLED">
      <formula>NOT(ISERROR(SEARCH("ENABLED",K1300)))</formula>
    </cfRule>
  </conditionalFormatting>
  <conditionalFormatting sqref="J1301">
    <cfRule type="containsText" dxfId="453" priority="500" operator="containsText" text="DISABLED">
      <formula>NOT(ISERROR(SEARCH("DISABLED",J1301)))</formula>
    </cfRule>
    <cfRule type="containsText" dxfId="452" priority="501" operator="containsText" text="ENABLED">
      <formula>NOT(ISERROR(SEARCH("ENABLED",J1301)))</formula>
    </cfRule>
  </conditionalFormatting>
  <conditionalFormatting sqref="X1301">
    <cfRule type="notContainsBlanks" dxfId="451" priority="499">
      <formula>LEN(TRIM(X1301))&gt;0</formula>
    </cfRule>
  </conditionalFormatting>
  <conditionalFormatting sqref="I1301">
    <cfRule type="cellIs" dxfId="450" priority="498" operator="equal">
      <formula>"CAT_MENU"</formula>
    </cfRule>
  </conditionalFormatting>
  <conditionalFormatting sqref="K1301">
    <cfRule type="containsText" dxfId="449" priority="496" operator="containsText" text="DISABLED">
      <formula>NOT(ISERROR(SEARCH("DISABLED",K1301)))</formula>
    </cfRule>
    <cfRule type="containsText" dxfId="448" priority="497" operator="containsText" text="ENABLED">
      <formula>NOT(ISERROR(SEARCH("ENABLED",K1301)))</formula>
    </cfRule>
  </conditionalFormatting>
  <conditionalFormatting sqref="J1302">
    <cfRule type="containsText" dxfId="447" priority="493" operator="containsText" text="DISABLED">
      <formula>NOT(ISERROR(SEARCH("DISABLED",J1302)))</formula>
    </cfRule>
    <cfRule type="containsText" dxfId="446" priority="494" operator="containsText" text="ENABLED">
      <formula>NOT(ISERROR(SEARCH("ENABLED",J1302)))</formula>
    </cfRule>
  </conditionalFormatting>
  <conditionalFormatting sqref="X1302">
    <cfRule type="notContainsBlanks" dxfId="445" priority="492">
      <formula>LEN(TRIM(X1302))&gt;0</formula>
    </cfRule>
  </conditionalFormatting>
  <conditionalFormatting sqref="I1302">
    <cfRule type="cellIs" dxfId="444" priority="491" operator="equal">
      <formula>"CAT_MENU"</formula>
    </cfRule>
  </conditionalFormatting>
  <conditionalFormatting sqref="K1302">
    <cfRule type="containsText" dxfId="443" priority="489" operator="containsText" text="DISABLED">
      <formula>NOT(ISERROR(SEARCH("DISABLED",K1302)))</formula>
    </cfRule>
    <cfRule type="containsText" dxfId="442" priority="490" operator="containsText" text="ENABLED">
      <formula>NOT(ISERROR(SEARCH("ENABLED",K1302)))</formula>
    </cfRule>
  </conditionalFormatting>
  <conditionalFormatting sqref="J1303">
    <cfRule type="containsText" dxfId="441" priority="486" operator="containsText" text="DISABLED">
      <formula>NOT(ISERROR(SEARCH("DISABLED",J1303)))</formula>
    </cfRule>
    <cfRule type="containsText" dxfId="440" priority="487" operator="containsText" text="ENABLED">
      <formula>NOT(ISERROR(SEARCH("ENABLED",J1303)))</formula>
    </cfRule>
  </conditionalFormatting>
  <conditionalFormatting sqref="X1303">
    <cfRule type="notContainsBlanks" dxfId="439" priority="485">
      <formula>LEN(TRIM(X1303))&gt;0</formula>
    </cfRule>
  </conditionalFormatting>
  <conditionalFormatting sqref="I1303">
    <cfRule type="cellIs" dxfId="438" priority="484" operator="equal">
      <formula>"CAT_MENU"</formula>
    </cfRule>
  </conditionalFormatting>
  <conditionalFormatting sqref="K1303">
    <cfRule type="containsText" dxfId="437" priority="482" operator="containsText" text="DISABLED">
      <formula>NOT(ISERROR(SEARCH("DISABLED",K1303)))</formula>
    </cfRule>
    <cfRule type="containsText" dxfId="436" priority="483" operator="containsText" text="ENABLED">
      <formula>NOT(ISERROR(SEARCH("ENABLED",K1303)))</formula>
    </cfRule>
  </conditionalFormatting>
  <conditionalFormatting sqref="J1304">
    <cfRule type="containsText" dxfId="435" priority="479" operator="containsText" text="DISABLED">
      <formula>NOT(ISERROR(SEARCH("DISABLED",J1304)))</formula>
    </cfRule>
    <cfRule type="containsText" dxfId="434" priority="480" operator="containsText" text="ENABLED">
      <formula>NOT(ISERROR(SEARCH("ENABLED",J1304)))</formula>
    </cfRule>
  </conditionalFormatting>
  <conditionalFormatting sqref="X1304">
    <cfRule type="notContainsBlanks" dxfId="433" priority="478">
      <formula>LEN(TRIM(X1304))&gt;0</formula>
    </cfRule>
  </conditionalFormatting>
  <conditionalFormatting sqref="I1304">
    <cfRule type="cellIs" dxfId="432" priority="477" operator="equal">
      <formula>"CAT_MENU"</formula>
    </cfRule>
  </conditionalFormatting>
  <conditionalFormatting sqref="K1304">
    <cfRule type="containsText" dxfId="431" priority="475" operator="containsText" text="DISABLED">
      <formula>NOT(ISERROR(SEARCH("DISABLED",K1304)))</formula>
    </cfRule>
    <cfRule type="containsText" dxfId="430" priority="476" operator="containsText" text="ENABLED">
      <formula>NOT(ISERROR(SEARCH("ENABLED",K1304)))</formula>
    </cfRule>
  </conditionalFormatting>
  <conditionalFormatting sqref="J1305">
    <cfRule type="containsText" dxfId="429" priority="472" operator="containsText" text="DISABLED">
      <formula>NOT(ISERROR(SEARCH("DISABLED",J1305)))</formula>
    </cfRule>
    <cfRule type="containsText" dxfId="428" priority="473" operator="containsText" text="ENABLED">
      <formula>NOT(ISERROR(SEARCH("ENABLED",J1305)))</formula>
    </cfRule>
  </conditionalFormatting>
  <conditionalFormatting sqref="X1305">
    <cfRule type="notContainsBlanks" dxfId="427" priority="471">
      <formula>LEN(TRIM(X1305))&gt;0</formula>
    </cfRule>
  </conditionalFormatting>
  <conditionalFormatting sqref="I1305">
    <cfRule type="cellIs" dxfId="426" priority="470" operator="equal">
      <formula>"CAT_MENU"</formula>
    </cfRule>
  </conditionalFormatting>
  <conditionalFormatting sqref="K1305">
    <cfRule type="containsText" dxfId="425" priority="468" operator="containsText" text="DISABLED">
      <formula>NOT(ISERROR(SEARCH("DISABLED",K1305)))</formula>
    </cfRule>
    <cfRule type="containsText" dxfId="424" priority="469" operator="containsText" text="ENABLED">
      <formula>NOT(ISERROR(SEARCH("ENABLED",K1305)))</formula>
    </cfRule>
  </conditionalFormatting>
  <conditionalFormatting sqref="J1306">
    <cfRule type="containsText" dxfId="423" priority="465" operator="containsText" text="DISABLED">
      <formula>NOT(ISERROR(SEARCH("DISABLED",J1306)))</formula>
    </cfRule>
    <cfRule type="containsText" dxfId="422" priority="466" operator="containsText" text="ENABLED">
      <formula>NOT(ISERROR(SEARCH("ENABLED",J1306)))</formula>
    </cfRule>
  </conditionalFormatting>
  <conditionalFormatting sqref="X1306">
    <cfRule type="notContainsBlanks" dxfId="421" priority="464">
      <formula>LEN(TRIM(X1306))&gt;0</formula>
    </cfRule>
  </conditionalFormatting>
  <conditionalFormatting sqref="I1306">
    <cfRule type="cellIs" dxfId="420" priority="463" operator="equal">
      <formula>"CAT_MENU"</formula>
    </cfRule>
  </conditionalFormatting>
  <conditionalFormatting sqref="K1306">
    <cfRule type="containsText" dxfId="419" priority="461" operator="containsText" text="DISABLED">
      <formula>NOT(ISERROR(SEARCH("DISABLED",K1306)))</formula>
    </cfRule>
    <cfRule type="containsText" dxfId="418" priority="462" operator="containsText" text="ENABLED">
      <formula>NOT(ISERROR(SEARCH("ENABLED",K1306)))</formula>
    </cfRule>
  </conditionalFormatting>
  <conditionalFormatting sqref="J1307">
    <cfRule type="containsText" dxfId="417" priority="458" operator="containsText" text="DISABLED">
      <formula>NOT(ISERROR(SEARCH("DISABLED",J1307)))</formula>
    </cfRule>
    <cfRule type="containsText" dxfId="416" priority="459" operator="containsText" text="ENABLED">
      <formula>NOT(ISERROR(SEARCH("ENABLED",J1307)))</formula>
    </cfRule>
  </conditionalFormatting>
  <conditionalFormatting sqref="X1307">
    <cfRule type="notContainsBlanks" dxfId="415" priority="457">
      <formula>LEN(TRIM(X1307))&gt;0</formula>
    </cfRule>
  </conditionalFormatting>
  <conditionalFormatting sqref="I1307">
    <cfRule type="cellIs" dxfId="414" priority="456" operator="equal">
      <formula>"CAT_MENU"</formula>
    </cfRule>
  </conditionalFormatting>
  <conditionalFormatting sqref="K1307">
    <cfRule type="containsText" dxfId="413" priority="454" operator="containsText" text="DISABLED">
      <formula>NOT(ISERROR(SEARCH("DISABLED",K1307)))</formula>
    </cfRule>
    <cfRule type="containsText" dxfId="412" priority="455" operator="containsText" text="ENABLED">
      <formula>NOT(ISERROR(SEARCH("ENABLED",K1307)))</formula>
    </cfRule>
  </conditionalFormatting>
  <conditionalFormatting sqref="J1308">
    <cfRule type="containsText" dxfId="411" priority="451" operator="containsText" text="DISABLED">
      <formula>NOT(ISERROR(SEARCH("DISABLED",J1308)))</formula>
    </cfRule>
    <cfRule type="containsText" dxfId="410" priority="452" operator="containsText" text="ENABLED">
      <formula>NOT(ISERROR(SEARCH("ENABLED",J1308)))</formula>
    </cfRule>
  </conditionalFormatting>
  <conditionalFormatting sqref="X1308">
    <cfRule type="notContainsBlanks" dxfId="409" priority="450">
      <formula>LEN(TRIM(X1308))&gt;0</formula>
    </cfRule>
  </conditionalFormatting>
  <conditionalFormatting sqref="I1308">
    <cfRule type="cellIs" dxfId="408" priority="449" operator="equal">
      <formula>"CAT_MENU"</formula>
    </cfRule>
  </conditionalFormatting>
  <conditionalFormatting sqref="K1308">
    <cfRule type="containsText" dxfId="407" priority="447" operator="containsText" text="DISABLED">
      <formula>NOT(ISERROR(SEARCH("DISABLED",K1308)))</formula>
    </cfRule>
    <cfRule type="containsText" dxfId="406" priority="448" operator="containsText" text="ENABLED">
      <formula>NOT(ISERROR(SEARCH("ENABLED",K1308)))</formula>
    </cfRule>
  </conditionalFormatting>
  <conditionalFormatting sqref="J1309">
    <cfRule type="containsText" dxfId="405" priority="444" operator="containsText" text="DISABLED">
      <formula>NOT(ISERROR(SEARCH("DISABLED",J1309)))</formula>
    </cfRule>
    <cfRule type="containsText" dxfId="404" priority="445" operator="containsText" text="ENABLED">
      <formula>NOT(ISERROR(SEARCH("ENABLED",J1309)))</formula>
    </cfRule>
  </conditionalFormatting>
  <conditionalFormatting sqref="X1309">
    <cfRule type="notContainsBlanks" dxfId="403" priority="443">
      <formula>LEN(TRIM(X1309))&gt;0</formula>
    </cfRule>
  </conditionalFormatting>
  <conditionalFormatting sqref="I1309">
    <cfRule type="cellIs" dxfId="402" priority="442" operator="equal">
      <formula>"CAT_MENU"</formula>
    </cfRule>
  </conditionalFormatting>
  <conditionalFormatting sqref="K1309">
    <cfRule type="containsText" dxfId="401" priority="440" operator="containsText" text="DISABLED">
      <formula>NOT(ISERROR(SEARCH("DISABLED",K1309)))</formula>
    </cfRule>
    <cfRule type="containsText" dxfId="400" priority="441" operator="containsText" text="ENABLED">
      <formula>NOT(ISERROR(SEARCH("ENABLED",K1309)))</formula>
    </cfRule>
  </conditionalFormatting>
  <conditionalFormatting sqref="J1310">
    <cfRule type="containsText" dxfId="399" priority="437" operator="containsText" text="DISABLED">
      <formula>NOT(ISERROR(SEARCH("DISABLED",J1310)))</formula>
    </cfRule>
    <cfRule type="containsText" dxfId="398" priority="438" operator="containsText" text="ENABLED">
      <formula>NOT(ISERROR(SEARCH("ENABLED",J1310)))</formula>
    </cfRule>
  </conditionalFormatting>
  <conditionalFormatting sqref="X1310">
    <cfRule type="notContainsBlanks" dxfId="397" priority="436">
      <formula>LEN(TRIM(X1310))&gt;0</formula>
    </cfRule>
  </conditionalFormatting>
  <conditionalFormatting sqref="I1310">
    <cfRule type="cellIs" dxfId="396" priority="435" operator="equal">
      <formula>"CAT_MENU"</formula>
    </cfRule>
  </conditionalFormatting>
  <conditionalFormatting sqref="K1310">
    <cfRule type="containsText" dxfId="395" priority="433" operator="containsText" text="DISABLED">
      <formula>NOT(ISERROR(SEARCH("DISABLED",K1310)))</formula>
    </cfRule>
    <cfRule type="containsText" dxfId="394" priority="434" operator="containsText" text="ENABLED">
      <formula>NOT(ISERROR(SEARCH("ENABLED",K1310)))</formula>
    </cfRule>
  </conditionalFormatting>
  <conditionalFormatting sqref="J1311">
    <cfRule type="containsText" dxfId="393" priority="430" operator="containsText" text="DISABLED">
      <formula>NOT(ISERROR(SEARCH("DISABLED",J1311)))</formula>
    </cfRule>
    <cfRule type="containsText" dxfId="392" priority="431" operator="containsText" text="ENABLED">
      <formula>NOT(ISERROR(SEARCH("ENABLED",J1311)))</formula>
    </cfRule>
  </conditionalFormatting>
  <conditionalFormatting sqref="X1311">
    <cfRule type="notContainsBlanks" dxfId="391" priority="429">
      <formula>LEN(TRIM(X1311))&gt;0</formula>
    </cfRule>
  </conditionalFormatting>
  <conditionalFormatting sqref="I1311">
    <cfRule type="cellIs" dxfId="390" priority="428" operator="equal">
      <formula>"CAT_MENU"</formula>
    </cfRule>
  </conditionalFormatting>
  <conditionalFormatting sqref="K1311">
    <cfRule type="containsText" dxfId="389" priority="426" operator="containsText" text="DISABLED">
      <formula>NOT(ISERROR(SEARCH("DISABLED",K1311)))</formula>
    </cfRule>
    <cfRule type="containsText" dxfId="388" priority="427" operator="containsText" text="ENABLED">
      <formula>NOT(ISERROR(SEARCH("ENABLED",K1311)))</formula>
    </cfRule>
  </conditionalFormatting>
  <conditionalFormatting sqref="J1312">
    <cfRule type="containsText" dxfId="387" priority="423" operator="containsText" text="DISABLED">
      <formula>NOT(ISERROR(SEARCH("DISABLED",J1312)))</formula>
    </cfRule>
    <cfRule type="containsText" dxfId="386" priority="424" operator="containsText" text="ENABLED">
      <formula>NOT(ISERROR(SEARCH("ENABLED",J1312)))</formula>
    </cfRule>
  </conditionalFormatting>
  <conditionalFormatting sqref="X1312">
    <cfRule type="notContainsBlanks" dxfId="385" priority="422">
      <formula>LEN(TRIM(X1312))&gt;0</formula>
    </cfRule>
  </conditionalFormatting>
  <conditionalFormatting sqref="I1312">
    <cfRule type="cellIs" dxfId="384" priority="421" operator="equal">
      <formula>"CAT_MENU"</formula>
    </cfRule>
  </conditionalFormatting>
  <conditionalFormatting sqref="K1312">
    <cfRule type="containsText" dxfId="383" priority="419" operator="containsText" text="DISABLED">
      <formula>NOT(ISERROR(SEARCH("DISABLED",K1312)))</formula>
    </cfRule>
    <cfRule type="containsText" dxfId="382" priority="420" operator="containsText" text="ENABLED">
      <formula>NOT(ISERROR(SEARCH("ENABLED",K1312)))</formula>
    </cfRule>
  </conditionalFormatting>
  <conditionalFormatting sqref="J1313">
    <cfRule type="containsText" dxfId="381" priority="416" operator="containsText" text="DISABLED">
      <formula>NOT(ISERROR(SEARCH("DISABLED",J1313)))</formula>
    </cfRule>
    <cfRule type="containsText" dxfId="380" priority="417" operator="containsText" text="ENABLED">
      <formula>NOT(ISERROR(SEARCH("ENABLED",J1313)))</formula>
    </cfRule>
  </conditionalFormatting>
  <conditionalFormatting sqref="X1313">
    <cfRule type="notContainsBlanks" dxfId="379" priority="415">
      <formula>LEN(TRIM(X1313))&gt;0</formula>
    </cfRule>
  </conditionalFormatting>
  <conditionalFormatting sqref="I1313">
    <cfRule type="cellIs" dxfId="378" priority="414" operator="equal">
      <formula>"CAT_MENU"</formula>
    </cfRule>
  </conditionalFormatting>
  <conditionalFormatting sqref="K1313">
    <cfRule type="containsText" dxfId="377" priority="412" operator="containsText" text="DISABLED">
      <formula>NOT(ISERROR(SEARCH("DISABLED",K1313)))</formula>
    </cfRule>
    <cfRule type="containsText" dxfId="376" priority="413" operator="containsText" text="ENABLED">
      <formula>NOT(ISERROR(SEARCH("ENABLED",K1313)))</formula>
    </cfRule>
  </conditionalFormatting>
  <conditionalFormatting sqref="J1314">
    <cfRule type="containsText" dxfId="375" priority="409" operator="containsText" text="DISABLED">
      <formula>NOT(ISERROR(SEARCH("DISABLED",J1314)))</formula>
    </cfRule>
    <cfRule type="containsText" dxfId="374" priority="410" operator="containsText" text="ENABLED">
      <formula>NOT(ISERROR(SEARCH("ENABLED",J1314)))</formula>
    </cfRule>
  </conditionalFormatting>
  <conditionalFormatting sqref="X1314">
    <cfRule type="notContainsBlanks" dxfId="373" priority="408">
      <formula>LEN(TRIM(X1314))&gt;0</formula>
    </cfRule>
  </conditionalFormatting>
  <conditionalFormatting sqref="I1314">
    <cfRule type="cellIs" dxfId="372" priority="407" operator="equal">
      <formula>"CAT_MENU"</formula>
    </cfRule>
  </conditionalFormatting>
  <conditionalFormatting sqref="K1314">
    <cfRule type="containsText" dxfId="371" priority="405" operator="containsText" text="DISABLED">
      <formula>NOT(ISERROR(SEARCH("DISABLED",K1314)))</formula>
    </cfRule>
    <cfRule type="containsText" dxfId="370" priority="406" operator="containsText" text="ENABLED">
      <formula>NOT(ISERROR(SEARCH("ENABLED",K1314)))</formula>
    </cfRule>
  </conditionalFormatting>
  <conditionalFormatting sqref="J1315">
    <cfRule type="containsText" dxfId="369" priority="402" operator="containsText" text="DISABLED">
      <formula>NOT(ISERROR(SEARCH("DISABLED",J1315)))</formula>
    </cfRule>
    <cfRule type="containsText" dxfId="368" priority="403" operator="containsText" text="ENABLED">
      <formula>NOT(ISERROR(SEARCH("ENABLED",J1315)))</formula>
    </cfRule>
  </conditionalFormatting>
  <conditionalFormatting sqref="X1315">
    <cfRule type="notContainsBlanks" dxfId="367" priority="401">
      <formula>LEN(TRIM(X1315))&gt;0</formula>
    </cfRule>
  </conditionalFormatting>
  <conditionalFormatting sqref="I1315">
    <cfRule type="cellIs" dxfId="366" priority="400" operator="equal">
      <formula>"CAT_MENU"</formula>
    </cfRule>
  </conditionalFormatting>
  <conditionalFormatting sqref="K1315">
    <cfRule type="containsText" dxfId="365" priority="398" operator="containsText" text="DISABLED">
      <formula>NOT(ISERROR(SEARCH("DISABLED",K1315)))</formula>
    </cfRule>
    <cfRule type="containsText" dxfId="364" priority="399" operator="containsText" text="ENABLED">
      <formula>NOT(ISERROR(SEARCH("ENABLED",K1315)))</formula>
    </cfRule>
  </conditionalFormatting>
  <conditionalFormatting sqref="J1316">
    <cfRule type="containsText" dxfId="363" priority="395" operator="containsText" text="DISABLED">
      <formula>NOT(ISERROR(SEARCH("DISABLED",J1316)))</formula>
    </cfRule>
    <cfRule type="containsText" dxfId="362" priority="396" operator="containsText" text="ENABLED">
      <formula>NOT(ISERROR(SEARCH("ENABLED",J1316)))</formula>
    </cfRule>
  </conditionalFormatting>
  <conditionalFormatting sqref="X1316">
    <cfRule type="notContainsBlanks" dxfId="361" priority="394">
      <formula>LEN(TRIM(X1316))&gt;0</formula>
    </cfRule>
  </conditionalFormatting>
  <conditionalFormatting sqref="I1316">
    <cfRule type="cellIs" dxfId="360" priority="393" operator="equal">
      <formula>"CAT_MENU"</formula>
    </cfRule>
  </conditionalFormatting>
  <conditionalFormatting sqref="K1316">
    <cfRule type="containsText" dxfId="359" priority="391" operator="containsText" text="DISABLED">
      <formula>NOT(ISERROR(SEARCH("DISABLED",K1316)))</formula>
    </cfRule>
    <cfRule type="containsText" dxfId="358" priority="392" operator="containsText" text="ENABLED">
      <formula>NOT(ISERROR(SEARCH("ENABLED",K1316)))</formula>
    </cfRule>
  </conditionalFormatting>
  <conditionalFormatting sqref="J1320">
    <cfRule type="containsText" dxfId="357" priority="388" operator="containsText" text="DISABLED">
      <formula>NOT(ISERROR(SEARCH("DISABLED",J1320)))</formula>
    </cfRule>
    <cfRule type="containsText" dxfId="356" priority="389" operator="containsText" text="ENABLED">
      <formula>NOT(ISERROR(SEARCH("ENABLED",J1320)))</formula>
    </cfRule>
  </conditionalFormatting>
  <conditionalFormatting sqref="X1320">
    <cfRule type="notContainsBlanks" dxfId="355" priority="387">
      <formula>LEN(TRIM(X1320))&gt;0</formula>
    </cfRule>
  </conditionalFormatting>
  <conditionalFormatting sqref="I1320">
    <cfRule type="cellIs" dxfId="354" priority="386" operator="equal">
      <formula>"CAT_MENU"</formula>
    </cfRule>
  </conditionalFormatting>
  <conditionalFormatting sqref="K1320">
    <cfRule type="containsText" dxfId="353" priority="384" operator="containsText" text="DISABLED">
      <formula>NOT(ISERROR(SEARCH("DISABLED",K1320)))</formula>
    </cfRule>
    <cfRule type="containsText" dxfId="352" priority="385" operator="containsText" text="ENABLED">
      <formula>NOT(ISERROR(SEARCH("ENABLED",K1320)))</formula>
    </cfRule>
  </conditionalFormatting>
  <conditionalFormatting sqref="J1332">
    <cfRule type="containsText" dxfId="351" priority="381" operator="containsText" text="DISABLED">
      <formula>NOT(ISERROR(SEARCH("DISABLED",J1332)))</formula>
    </cfRule>
    <cfRule type="containsText" dxfId="350" priority="382" operator="containsText" text="ENABLED">
      <formula>NOT(ISERROR(SEARCH("ENABLED",J1332)))</formula>
    </cfRule>
  </conditionalFormatting>
  <conditionalFormatting sqref="X1332">
    <cfRule type="notContainsBlanks" dxfId="349" priority="380">
      <formula>LEN(TRIM(X1332))&gt;0</formula>
    </cfRule>
  </conditionalFormatting>
  <conditionalFormatting sqref="I1332">
    <cfRule type="cellIs" dxfId="348" priority="379" operator="equal">
      <formula>"CAT_MENU"</formula>
    </cfRule>
  </conditionalFormatting>
  <conditionalFormatting sqref="K1332">
    <cfRule type="containsText" dxfId="347" priority="377" operator="containsText" text="DISABLED">
      <formula>NOT(ISERROR(SEARCH("DISABLED",K1332)))</formula>
    </cfRule>
    <cfRule type="containsText" dxfId="346" priority="378" operator="containsText" text="ENABLED">
      <formula>NOT(ISERROR(SEARCH("ENABLED",K1332)))</formula>
    </cfRule>
  </conditionalFormatting>
  <conditionalFormatting sqref="J1333">
    <cfRule type="containsText" dxfId="345" priority="374" operator="containsText" text="DISABLED">
      <formula>NOT(ISERROR(SEARCH("DISABLED",J1333)))</formula>
    </cfRule>
    <cfRule type="containsText" dxfId="344" priority="375" operator="containsText" text="ENABLED">
      <formula>NOT(ISERROR(SEARCH("ENABLED",J1333)))</formula>
    </cfRule>
  </conditionalFormatting>
  <conditionalFormatting sqref="X1333">
    <cfRule type="notContainsBlanks" dxfId="343" priority="373">
      <formula>LEN(TRIM(X1333))&gt;0</formula>
    </cfRule>
  </conditionalFormatting>
  <conditionalFormatting sqref="I1333">
    <cfRule type="cellIs" dxfId="342" priority="372" operator="equal">
      <formula>"CAT_MENU"</formula>
    </cfRule>
  </conditionalFormatting>
  <conditionalFormatting sqref="K1333">
    <cfRule type="containsText" dxfId="341" priority="370" operator="containsText" text="DISABLED">
      <formula>NOT(ISERROR(SEARCH("DISABLED",K1333)))</formula>
    </cfRule>
    <cfRule type="containsText" dxfId="340" priority="371" operator="containsText" text="ENABLED">
      <formula>NOT(ISERROR(SEARCH("ENABLED",K1333)))</formula>
    </cfRule>
  </conditionalFormatting>
  <conditionalFormatting sqref="J1334">
    <cfRule type="containsText" dxfId="339" priority="367" operator="containsText" text="DISABLED">
      <formula>NOT(ISERROR(SEARCH("DISABLED",J1334)))</formula>
    </cfRule>
    <cfRule type="containsText" dxfId="338" priority="368" operator="containsText" text="ENABLED">
      <formula>NOT(ISERROR(SEARCH("ENABLED",J1334)))</formula>
    </cfRule>
  </conditionalFormatting>
  <conditionalFormatting sqref="X1334">
    <cfRule type="notContainsBlanks" dxfId="337" priority="366">
      <formula>LEN(TRIM(X1334))&gt;0</formula>
    </cfRule>
  </conditionalFormatting>
  <conditionalFormatting sqref="I1334">
    <cfRule type="cellIs" dxfId="336" priority="365" operator="equal">
      <formula>"CAT_MENU"</formula>
    </cfRule>
  </conditionalFormatting>
  <conditionalFormatting sqref="K1334">
    <cfRule type="containsText" dxfId="335" priority="363" operator="containsText" text="DISABLED">
      <formula>NOT(ISERROR(SEARCH("DISABLED",K1334)))</formula>
    </cfRule>
    <cfRule type="containsText" dxfId="334" priority="364" operator="containsText" text="ENABLED">
      <formula>NOT(ISERROR(SEARCH("ENABLED",K1334)))</formula>
    </cfRule>
  </conditionalFormatting>
  <conditionalFormatting sqref="J1335">
    <cfRule type="containsText" dxfId="333" priority="360" operator="containsText" text="DISABLED">
      <formula>NOT(ISERROR(SEARCH("DISABLED",J1335)))</formula>
    </cfRule>
    <cfRule type="containsText" dxfId="332" priority="361" operator="containsText" text="ENABLED">
      <formula>NOT(ISERROR(SEARCH("ENABLED",J1335)))</formula>
    </cfRule>
  </conditionalFormatting>
  <conditionalFormatting sqref="X1335">
    <cfRule type="notContainsBlanks" dxfId="331" priority="359">
      <formula>LEN(TRIM(X1335))&gt;0</formula>
    </cfRule>
  </conditionalFormatting>
  <conditionalFormatting sqref="I1335">
    <cfRule type="cellIs" dxfId="330" priority="358" operator="equal">
      <formula>"CAT_MENU"</formula>
    </cfRule>
  </conditionalFormatting>
  <conditionalFormatting sqref="K1335">
    <cfRule type="containsText" dxfId="329" priority="356" operator="containsText" text="DISABLED">
      <formula>NOT(ISERROR(SEARCH("DISABLED",K1335)))</formula>
    </cfRule>
    <cfRule type="containsText" dxfId="328" priority="357" operator="containsText" text="ENABLED">
      <formula>NOT(ISERROR(SEARCH("ENABLED",K1335)))</formula>
    </cfRule>
  </conditionalFormatting>
  <conditionalFormatting sqref="J1339">
    <cfRule type="containsText" dxfId="327" priority="353" operator="containsText" text="DISABLED">
      <formula>NOT(ISERROR(SEARCH("DISABLED",J1339)))</formula>
    </cfRule>
    <cfRule type="containsText" dxfId="326" priority="354" operator="containsText" text="ENABLED">
      <formula>NOT(ISERROR(SEARCH("ENABLED",J1339)))</formula>
    </cfRule>
  </conditionalFormatting>
  <conditionalFormatting sqref="X1339">
    <cfRule type="notContainsBlanks" dxfId="325" priority="352">
      <formula>LEN(TRIM(X1339))&gt;0</formula>
    </cfRule>
  </conditionalFormatting>
  <conditionalFormatting sqref="I1339">
    <cfRule type="cellIs" dxfId="324" priority="351" operator="equal">
      <formula>"CAT_MENU"</formula>
    </cfRule>
  </conditionalFormatting>
  <conditionalFormatting sqref="K1339">
    <cfRule type="containsText" dxfId="323" priority="349" operator="containsText" text="DISABLED">
      <formula>NOT(ISERROR(SEARCH("DISABLED",K1339)))</formula>
    </cfRule>
    <cfRule type="containsText" dxfId="322" priority="350" operator="containsText" text="ENABLED">
      <formula>NOT(ISERROR(SEARCH("ENABLED",K1339)))</formula>
    </cfRule>
  </conditionalFormatting>
  <conditionalFormatting sqref="K1433">
    <cfRule type="containsText" dxfId="321" priority="269" operator="containsText" text="DISABLED">
      <formula>NOT(ISERROR(SEARCH("DISABLED",K1433)))</formula>
    </cfRule>
    <cfRule type="containsText" dxfId="320" priority="270" operator="containsText" text="ENABLED">
      <formula>NOT(ISERROR(SEARCH("ENABLED",K1433)))</formula>
    </cfRule>
  </conditionalFormatting>
  <conditionalFormatting sqref="J1421">
    <cfRule type="containsText" dxfId="319" priority="336" operator="containsText" text="DISABLED">
      <formula>NOT(ISERROR(SEARCH("DISABLED",J1421)))</formula>
    </cfRule>
    <cfRule type="containsText" dxfId="318" priority="337" operator="containsText" text="ENABLED">
      <formula>NOT(ISERROR(SEARCH("ENABLED",J1421)))</formula>
    </cfRule>
  </conditionalFormatting>
  <conditionalFormatting sqref="X1421">
    <cfRule type="notContainsBlanks" dxfId="317" priority="335">
      <formula>LEN(TRIM(X1421))&gt;0</formula>
    </cfRule>
  </conditionalFormatting>
  <conditionalFormatting sqref="I1421">
    <cfRule type="cellIs" dxfId="316" priority="334" operator="equal">
      <formula>"CAT_MENU"</formula>
    </cfRule>
  </conditionalFormatting>
  <conditionalFormatting sqref="K1421">
    <cfRule type="containsText" dxfId="315" priority="332" operator="containsText" text="DISABLED">
      <formula>NOT(ISERROR(SEARCH("DISABLED",K1421)))</formula>
    </cfRule>
    <cfRule type="containsText" dxfId="314" priority="333" operator="containsText" text="ENABLED">
      <formula>NOT(ISERROR(SEARCH("ENABLED",K1421)))</formula>
    </cfRule>
  </conditionalFormatting>
  <conditionalFormatting sqref="J1422">
    <cfRule type="containsText" dxfId="313" priority="329" operator="containsText" text="DISABLED">
      <formula>NOT(ISERROR(SEARCH("DISABLED",J1422)))</formula>
    </cfRule>
    <cfRule type="containsText" dxfId="312" priority="330" operator="containsText" text="ENABLED">
      <formula>NOT(ISERROR(SEARCH("ENABLED",J1422)))</formula>
    </cfRule>
  </conditionalFormatting>
  <conditionalFormatting sqref="X1422">
    <cfRule type="notContainsBlanks" dxfId="311" priority="328">
      <formula>LEN(TRIM(X1422))&gt;0</formula>
    </cfRule>
  </conditionalFormatting>
  <conditionalFormatting sqref="I1422">
    <cfRule type="cellIs" dxfId="310" priority="327" operator="equal">
      <formula>"CAT_MENU"</formula>
    </cfRule>
  </conditionalFormatting>
  <conditionalFormatting sqref="K1422">
    <cfRule type="containsText" dxfId="309" priority="325" operator="containsText" text="DISABLED">
      <formula>NOT(ISERROR(SEARCH("DISABLED",K1422)))</formula>
    </cfRule>
    <cfRule type="containsText" dxfId="308" priority="326" operator="containsText" text="ENABLED">
      <formula>NOT(ISERROR(SEARCH("ENABLED",K1422)))</formula>
    </cfRule>
  </conditionalFormatting>
  <conditionalFormatting sqref="J1423">
    <cfRule type="containsText" dxfId="307" priority="322" operator="containsText" text="DISABLED">
      <formula>NOT(ISERROR(SEARCH("DISABLED",J1423)))</formula>
    </cfRule>
    <cfRule type="containsText" dxfId="306" priority="323" operator="containsText" text="ENABLED">
      <formula>NOT(ISERROR(SEARCH("ENABLED",J1423)))</formula>
    </cfRule>
  </conditionalFormatting>
  <conditionalFormatting sqref="X1423">
    <cfRule type="notContainsBlanks" dxfId="305" priority="321">
      <formula>LEN(TRIM(X1423))&gt;0</formula>
    </cfRule>
  </conditionalFormatting>
  <conditionalFormatting sqref="I1423">
    <cfRule type="cellIs" dxfId="304" priority="320" operator="equal">
      <formula>"CAT_MENU"</formula>
    </cfRule>
  </conditionalFormatting>
  <conditionalFormatting sqref="K1423">
    <cfRule type="containsText" dxfId="303" priority="318" operator="containsText" text="DISABLED">
      <formula>NOT(ISERROR(SEARCH("DISABLED",K1423)))</formula>
    </cfRule>
    <cfRule type="containsText" dxfId="302" priority="319" operator="containsText" text="ENABLED">
      <formula>NOT(ISERROR(SEARCH("ENABLED",K1423)))</formula>
    </cfRule>
  </conditionalFormatting>
  <conditionalFormatting sqref="J1424">
    <cfRule type="containsText" dxfId="301" priority="315" operator="containsText" text="DISABLED">
      <formula>NOT(ISERROR(SEARCH("DISABLED",J1424)))</formula>
    </cfRule>
    <cfRule type="containsText" dxfId="300" priority="316" operator="containsText" text="ENABLED">
      <formula>NOT(ISERROR(SEARCH("ENABLED",J1424)))</formula>
    </cfRule>
  </conditionalFormatting>
  <conditionalFormatting sqref="X1424">
    <cfRule type="notContainsBlanks" dxfId="299" priority="314">
      <formula>LEN(TRIM(X1424))&gt;0</formula>
    </cfRule>
  </conditionalFormatting>
  <conditionalFormatting sqref="I1424">
    <cfRule type="cellIs" dxfId="298" priority="313" operator="equal">
      <formula>"CAT_MENU"</formula>
    </cfRule>
  </conditionalFormatting>
  <conditionalFormatting sqref="K1424">
    <cfRule type="containsText" dxfId="297" priority="311" operator="containsText" text="DISABLED">
      <formula>NOT(ISERROR(SEARCH("DISABLED",K1424)))</formula>
    </cfRule>
    <cfRule type="containsText" dxfId="296" priority="312" operator="containsText" text="ENABLED">
      <formula>NOT(ISERROR(SEARCH("ENABLED",K1424)))</formula>
    </cfRule>
  </conditionalFormatting>
  <conditionalFormatting sqref="J1425">
    <cfRule type="containsText" dxfId="295" priority="308" operator="containsText" text="DISABLED">
      <formula>NOT(ISERROR(SEARCH("DISABLED",J1425)))</formula>
    </cfRule>
    <cfRule type="containsText" dxfId="294" priority="309" operator="containsText" text="ENABLED">
      <formula>NOT(ISERROR(SEARCH("ENABLED",J1425)))</formula>
    </cfRule>
  </conditionalFormatting>
  <conditionalFormatting sqref="X1425">
    <cfRule type="notContainsBlanks" dxfId="293" priority="307">
      <formula>LEN(TRIM(X1425))&gt;0</formula>
    </cfRule>
  </conditionalFormatting>
  <conditionalFormatting sqref="I1425">
    <cfRule type="cellIs" dxfId="292" priority="306" operator="equal">
      <formula>"CAT_MENU"</formula>
    </cfRule>
  </conditionalFormatting>
  <conditionalFormatting sqref="K1425">
    <cfRule type="containsText" dxfId="291" priority="304" operator="containsText" text="DISABLED">
      <formula>NOT(ISERROR(SEARCH("DISABLED",K1425)))</formula>
    </cfRule>
    <cfRule type="containsText" dxfId="290" priority="305" operator="containsText" text="ENABLED">
      <formula>NOT(ISERROR(SEARCH("ENABLED",K1425)))</formula>
    </cfRule>
  </conditionalFormatting>
  <conditionalFormatting sqref="J1426">
    <cfRule type="containsText" dxfId="289" priority="301" operator="containsText" text="DISABLED">
      <formula>NOT(ISERROR(SEARCH("DISABLED",J1426)))</formula>
    </cfRule>
    <cfRule type="containsText" dxfId="288" priority="302" operator="containsText" text="ENABLED">
      <formula>NOT(ISERROR(SEARCH("ENABLED",J1426)))</formula>
    </cfRule>
  </conditionalFormatting>
  <conditionalFormatting sqref="X1426">
    <cfRule type="notContainsBlanks" dxfId="287" priority="300">
      <formula>LEN(TRIM(X1426))&gt;0</formula>
    </cfRule>
  </conditionalFormatting>
  <conditionalFormatting sqref="I1426">
    <cfRule type="cellIs" dxfId="286" priority="299" operator="equal">
      <formula>"CAT_MENU"</formula>
    </cfRule>
  </conditionalFormatting>
  <conditionalFormatting sqref="K1426">
    <cfRule type="containsText" dxfId="285" priority="297" operator="containsText" text="DISABLED">
      <formula>NOT(ISERROR(SEARCH("DISABLED",K1426)))</formula>
    </cfRule>
    <cfRule type="containsText" dxfId="284" priority="298" operator="containsText" text="ENABLED">
      <formula>NOT(ISERROR(SEARCH("ENABLED",K1426)))</formula>
    </cfRule>
  </conditionalFormatting>
  <conditionalFormatting sqref="J1427">
    <cfRule type="containsText" dxfId="283" priority="294" operator="containsText" text="DISABLED">
      <formula>NOT(ISERROR(SEARCH("DISABLED",J1427)))</formula>
    </cfRule>
    <cfRule type="containsText" dxfId="282" priority="295" operator="containsText" text="ENABLED">
      <formula>NOT(ISERROR(SEARCH("ENABLED",J1427)))</formula>
    </cfRule>
  </conditionalFormatting>
  <conditionalFormatting sqref="X1427">
    <cfRule type="notContainsBlanks" dxfId="281" priority="293">
      <formula>LEN(TRIM(X1427))&gt;0</formula>
    </cfRule>
  </conditionalFormatting>
  <conditionalFormatting sqref="I1427">
    <cfRule type="cellIs" dxfId="280" priority="292" operator="equal">
      <formula>"CAT_MENU"</formula>
    </cfRule>
  </conditionalFormatting>
  <conditionalFormatting sqref="K1427">
    <cfRule type="containsText" dxfId="279" priority="290" operator="containsText" text="DISABLED">
      <formula>NOT(ISERROR(SEARCH("DISABLED",K1427)))</formula>
    </cfRule>
    <cfRule type="containsText" dxfId="278" priority="291" operator="containsText" text="ENABLED">
      <formula>NOT(ISERROR(SEARCH("ENABLED",K1427)))</formula>
    </cfRule>
  </conditionalFormatting>
  <conditionalFormatting sqref="J1428">
    <cfRule type="containsText" dxfId="277" priority="287" operator="containsText" text="DISABLED">
      <formula>NOT(ISERROR(SEARCH("DISABLED",J1428)))</formula>
    </cfRule>
    <cfRule type="containsText" dxfId="276" priority="288" operator="containsText" text="ENABLED">
      <formula>NOT(ISERROR(SEARCH("ENABLED",J1428)))</formula>
    </cfRule>
  </conditionalFormatting>
  <conditionalFormatting sqref="X1428">
    <cfRule type="notContainsBlanks" dxfId="275" priority="286">
      <formula>LEN(TRIM(X1428))&gt;0</formula>
    </cfRule>
  </conditionalFormatting>
  <conditionalFormatting sqref="I1428">
    <cfRule type="cellIs" dxfId="274" priority="285" operator="equal">
      <formula>"CAT_MENU"</formula>
    </cfRule>
  </conditionalFormatting>
  <conditionalFormatting sqref="K1428">
    <cfRule type="containsText" dxfId="273" priority="283" operator="containsText" text="DISABLED">
      <formula>NOT(ISERROR(SEARCH("DISABLED",K1428)))</formula>
    </cfRule>
    <cfRule type="containsText" dxfId="272" priority="284" operator="containsText" text="ENABLED">
      <formula>NOT(ISERROR(SEARCH("ENABLED",K1428)))</formula>
    </cfRule>
  </conditionalFormatting>
  <conditionalFormatting sqref="J1429">
    <cfRule type="containsText" dxfId="271" priority="280" operator="containsText" text="DISABLED">
      <formula>NOT(ISERROR(SEARCH("DISABLED",J1429)))</formula>
    </cfRule>
    <cfRule type="containsText" dxfId="270" priority="281" operator="containsText" text="ENABLED">
      <formula>NOT(ISERROR(SEARCH("ENABLED",J1429)))</formula>
    </cfRule>
  </conditionalFormatting>
  <conditionalFormatting sqref="X1429">
    <cfRule type="notContainsBlanks" dxfId="269" priority="279">
      <formula>LEN(TRIM(X1429))&gt;0</formula>
    </cfRule>
  </conditionalFormatting>
  <conditionalFormatting sqref="I1429">
    <cfRule type="cellIs" dxfId="268" priority="278" operator="equal">
      <formula>"CAT_MENU"</formula>
    </cfRule>
  </conditionalFormatting>
  <conditionalFormatting sqref="K1429">
    <cfRule type="containsText" dxfId="267" priority="276" operator="containsText" text="DISABLED">
      <formula>NOT(ISERROR(SEARCH("DISABLED",K1429)))</formula>
    </cfRule>
    <cfRule type="containsText" dxfId="266" priority="277" operator="containsText" text="ENABLED">
      <formula>NOT(ISERROR(SEARCH("ENABLED",K1429)))</formula>
    </cfRule>
  </conditionalFormatting>
  <conditionalFormatting sqref="J1433">
    <cfRule type="containsText" dxfId="265" priority="273" operator="containsText" text="DISABLED">
      <formula>NOT(ISERROR(SEARCH("DISABLED",J1433)))</formula>
    </cfRule>
    <cfRule type="containsText" dxfId="264" priority="274" operator="containsText" text="ENABLED">
      <formula>NOT(ISERROR(SEARCH("ENABLED",J1433)))</formula>
    </cfRule>
  </conditionalFormatting>
  <conditionalFormatting sqref="X1433">
    <cfRule type="notContainsBlanks" dxfId="263" priority="272">
      <formula>LEN(TRIM(X1433))&gt;0</formula>
    </cfRule>
  </conditionalFormatting>
  <conditionalFormatting sqref="I1433">
    <cfRule type="cellIs" dxfId="262" priority="271" operator="equal">
      <formula>"CAT_MENU"</formula>
    </cfRule>
  </conditionalFormatting>
  <conditionalFormatting sqref="J1490">
    <cfRule type="containsText" dxfId="261" priority="266" operator="containsText" text="DISABLED">
      <formula>NOT(ISERROR(SEARCH("DISABLED",J1490)))</formula>
    </cfRule>
    <cfRule type="containsText" dxfId="260" priority="267" operator="containsText" text="ENABLED">
      <formula>NOT(ISERROR(SEARCH("ENABLED",J1490)))</formula>
    </cfRule>
  </conditionalFormatting>
  <conditionalFormatting sqref="X1490">
    <cfRule type="notContainsBlanks" dxfId="259" priority="265">
      <formula>LEN(TRIM(X1490))&gt;0</formula>
    </cfRule>
  </conditionalFormatting>
  <conditionalFormatting sqref="I1490">
    <cfRule type="cellIs" dxfId="258" priority="264" operator="equal">
      <formula>"CAT_MENU"</formula>
    </cfRule>
  </conditionalFormatting>
  <conditionalFormatting sqref="K1490">
    <cfRule type="containsText" dxfId="257" priority="262" operator="containsText" text="DISABLED">
      <formula>NOT(ISERROR(SEARCH("DISABLED",K1490)))</formula>
    </cfRule>
    <cfRule type="containsText" dxfId="256" priority="263" operator="containsText" text="ENABLED">
      <formula>NOT(ISERROR(SEARCH("ENABLED",K1490)))</formula>
    </cfRule>
  </conditionalFormatting>
  <conditionalFormatting sqref="J470">
    <cfRule type="containsText" dxfId="255" priority="253" operator="containsText" text="DISABLED">
      <formula>NOT(ISERROR(SEARCH("DISABLED",J470)))</formula>
    </cfRule>
    <cfRule type="containsText" dxfId="254" priority="254" operator="containsText" text="ENABLED">
      <formula>NOT(ISERROR(SEARCH("ENABLED",J470)))</formula>
    </cfRule>
  </conditionalFormatting>
  <conditionalFormatting sqref="X470">
    <cfRule type="notContainsBlanks" dxfId="253" priority="252">
      <formula>LEN(TRIM(X470))&gt;0</formula>
    </cfRule>
  </conditionalFormatting>
  <conditionalFormatting sqref="I470">
    <cfRule type="cellIs" dxfId="252" priority="251" operator="equal">
      <formula>"CAT_MENU"</formula>
    </cfRule>
  </conditionalFormatting>
  <conditionalFormatting sqref="K470">
    <cfRule type="containsText" dxfId="251" priority="249" operator="containsText" text="DISABLED">
      <formula>NOT(ISERROR(SEARCH("DISABLED",K470)))</formula>
    </cfRule>
    <cfRule type="containsText" dxfId="250" priority="250" operator="containsText" text="ENABLED">
      <formula>NOT(ISERROR(SEARCH("ENABLED",K470)))</formula>
    </cfRule>
  </conditionalFormatting>
  <conditionalFormatting sqref="J633:K633">
    <cfRule type="containsText" dxfId="249" priority="247" operator="containsText" text="DISABLED">
      <formula>NOT(ISERROR(SEARCH("DISABLED",J633)))</formula>
    </cfRule>
    <cfRule type="containsText" dxfId="248" priority="248" operator="containsText" text="ENABLED">
      <formula>NOT(ISERROR(SEARCH("ENABLED",J633)))</formula>
    </cfRule>
  </conditionalFormatting>
  <conditionalFormatting sqref="X633">
    <cfRule type="notContainsBlanks" dxfId="247" priority="246">
      <formula>LEN(TRIM(X633))&gt;0</formula>
    </cfRule>
  </conditionalFormatting>
  <conditionalFormatting sqref="I633">
    <cfRule type="cellIs" dxfId="246" priority="244" operator="equal">
      <formula>"CAT_MENU"</formula>
    </cfRule>
  </conditionalFormatting>
  <conditionalFormatting sqref="J5">
    <cfRule type="containsText" dxfId="245" priority="241" operator="containsText" text="DISABLED">
      <formula>NOT(ISERROR(SEARCH("DISABLED",J5)))</formula>
    </cfRule>
    <cfRule type="containsText" dxfId="244" priority="242" operator="containsText" text="ENABLED">
      <formula>NOT(ISERROR(SEARCH("ENABLED",J5)))</formula>
    </cfRule>
  </conditionalFormatting>
  <conditionalFormatting sqref="X5">
    <cfRule type="notContainsBlanks" dxfId="243" priority="240">
      <formula>LEN(TRIM(X5))&gt;0</formula>
    </cfRule>
  </conditionalFormatting>
  <conditionalFormatting sqref="I5">
    <cfRule type="cellIs" dxfId="242" priority="239" operator="equal">
      <formula>"CAT_MENU"</formula>
    </cfRule>
  </conditionalFormatting>
  <conditionalFormatting sqref="K5">
    <cfRule type="containsText" dxfId="241" priority="237" operator="containsText" text="DISABLED">
      <formula>NOT(ISERROR(SEARCH("DISABLED",K5)))</formula>
    </cfRule>
    <cfRule type="containsText" dxfId="240" priority="238" operator="containsText" text="ENABLED">
      <formula>NOT(ISERROR(SEARCH("ENABLED",K5)))</formula>
    </cfRule>
  </conditionalFormatting>
  <conditionalFormatting sqref="J118">
    <cfRule type="containsText" dxfId="239" priority="235" operator="containsText" text="DISABLED">
      <formula>NOT(ISERROR(SEARCH("DISABLED",J118)))</formula>
    </cfRule>
    <cfRule type="containsText" dxfId="238" priority="236" operator="containsText" text="ENABLED">
      <formula>NOT(ISERROR(SEARCH("ENABLED",J118)))</formula>
    </cfRule>
  </conditionalFormatting>
  <conditionalFormatting sqref="I136">
    <cfRule type="cellIs" dxfId="237" priority="209" operator="equal">
      <formula>"CAT_MENU"</formula>
    </cfRule>
  </conditionalFormatting>
  <conditionalFormatting sqref="K118">
    <cfRule type="containsText" dxfId="236" priority="232" operator="containsText" text="DISABLED">
      <formula>NOT(ISERROR(SEARCH("DISABLED",K118)))</formula>
    </cfRule>
    <cfRule type="containsText" dxfId="235" priority="233" operator="containsText" text="ENABLED">
      <formula>NOT(ISERROR(SEARCH("ENABLED",K118)))</formula>
    </cfRule>
  </conditionalFormatting>
  <conditionalFormatting sqref="I118">
    <cfRule type="cellIs" dxfId="234" priority="231" operator="equal">
      <formula>"CAT_MENU"</formula>
    </cfRule>
  </conditionalFormatting>
  <conditionalFormatting sqref="J133">
    <cfRule type="containsText" dxfId="233" priority="229" operator="containsText" text="DISABLED">
      <formula>NOT(ISERROR(SEARCH("DISABLED",J133)))</formula>
    </cfRule>
    <cfRule type="containsText" dxfId="232" priority="230" operator="containsText" text="ENABLED">
      <formula>NOT(ISERROR(SEARCH("ENABLED",J133)))</formula>
    </cfRule>
  </conditionalFormatting>
  <conditionalFormatting sqref="X133">
    <cfRule type="notContainsBlanks" dxfId="231" priority="228">
      <formula>LEN(TRIM(X133))&gt;0</formula>
    </cfRule>
  </conditionalFormatting>
  <conditionalFormatting sqref="I133">
    <cfRule type="cellIs" dxfId="230" priority="227" operator="equal">
      <formula>"CAT_MENU"</formula>
    </cfRule>
  </conditionalFormatting>
  <conditionalFormatting sqref="K133">
    <cfRule type="containsText" dxfId="229" priority="225" operator="containsText" text="DISABLED">
      <formula>NOT(ISERROR(SEARCH("DISABLED",K133)))</formula>
    </cfRule>
    <cfRule type="containsText" dxfId="228" priority="226" operator="containsText" text="ENABLED">
      <formula>NOT(ISERROR(SEARCH("ENABLED",K133)))</formula>
    </cfRule>
  </conditionalFormatting>
  <conditionalFormatting sqref="J134">
    <cfRule type="containsText" dxfId="227" priority="223" operator="containsText" text="DISABLED">
      <formula>NOT(ISERROR(SEARCH("DISABLED",J134)))</formula>
    </cfRule>
    <cfRule type="containsText" dxfId="226" priority="224" operator="containsText" text="ENABLED">
      <formula>NOT(ISERROR(SEARCH("ENABLED",J134)))</formula>
    </cfRule>
  </conditionalFormatting>
  <conditionalFormatting sqref="X134">
    <cfRule type="notContainsBlanks" dxfId="225" priority="222">
      <formula>LEN(TRIM(X134))&gt;0</formula>
    </cfRule>
  </conditionalFormatting>
  <conditionalFormatting sqref="I134">
    <cfRule type="cellIs" dxfId="224" priority="221" operator="equal">
      <formula>"CAT_MENU"</formula>
    </cfRule>
  </conditionalFormatting>
  <conditionalFormatting sqref="K134">
    <cfRule type="containsText" dxfId="223" priority="219" operator="containsText" text="DISABLED">
      <formula>NOT(ISERROR(SEARCH("DISABLED",K134)))</formula>
    </cfRule>
    <cfRule type="containsText" dxfId="222" priority="220" operator="containsText" text="ENABLED">
      <formula>NOT(ISERROR(SEARCH("ENABLED",K134)))</formula>
    </cfRule>
  </conditionalFormatting>
  <conditionalFormatting sqref="J135">
    <cfRule type="containsText" dxfId="221" priority="217" operator="containsText" text="DISABLED">
      <formula>NOT(ISERROR(SEARCH("DISABLED",J135)))</formula>
    </cfRule>
    <cfRule type="containsText" dxfId="220" priority="218" operator="containsText" text="ENABLED">
      <formula>NOT(ISERROR(SEARCH("ENABLED",J135)))</formula>
    </cfRule>
  </conditionalFormatting>
  <conditionalFormatting sqref="X135">
    <cfRule type="notContainsBlanks" dxfId="219" priority="216">
      <formula>LEN(TRIM(X135))&gt;0</formula>
    </cfRule>
  </conditionalFormatting>
  <conditionalFormatting sqref="I135">
    <cfRule type="cellIs" dxfId="218" priority="215" operator="equal">
      <formula>"CAT_MENU"</formula>
    </cfRule>
  </conditionalFormatting>
  <conditionalFormatting sqref="K135">
    <cfRule type="containsText" dxfId="217" priority="213" operator="containsText" text="DISABLED">
      <formula>NOT(ISERROR(SEARCH("DISABLED",K135)))</formula>
    </cfRule>
    <cfRule type="containsText" dxfId="216" priority="214" operator="containsText" text="ENABLED">
      <formula>NOT(ISERROR(SEARCH("ENABLED",K135)))</formula>
    </cfRule>
  </conditionalFormatting>
  <conditionalFormatting sqref="J136">
    <cfRule type="containsText" dxfId="215" priority="211" operator="containsText" text="DISABLED">
      <formula>NOT(ISERROR(SEARCH("DISABLED",J136)))</formula>
    </cfRule>
    <cfRule type="containsText" dxfId="214" priority="212" operator="containsText" text="ENABLED">
      <formula>NOT(ISERROR(SEARCH("ENABLED",J136)))</formula>
    </cfRule>
  </conditionalFormatting>
  <conditionalFormatting sqref="X136">
    <cfRule type="notContainsBlanks" dxfId="213" priority="210">
      <formula>LEN(TRIM(X136))&gt;0</formula>
    </cfRule>
  </conditionalFormatting>
  <conditionalFormatting sqref="I231">
    <cfRule type="cellIs" dxfId="212" priority="191" operator="equal">
      <formula>"CAT_MENU"</formula>
    </cfRule>
  </conditionalFormatting>
  <conditionalFormatting sqref="K136">
    <cfRule type="containsText" dxfId="211" priority="207" operator="containsText" text="DISABLED">
      <formula>NOT(ISERROR(SEARCH("DISABLED",K136)))</formula>
    </cfRule>
    <cfRule type="containsText" dxfId="210" priority="208" operator="containsText" text="ENABLED">
      <formula>NOT(ISERROR(SEARCH("ENABLED",K136)))</formula>
    </cfRule>
  </conditionalFormatting>
  <conditionalFormatting sqref="I400">
    <cfRule type="cellIs" dxfId="209" priority="173" operator="equal">
      <formula>"CAT_MENU"</formula>
    </cfRule>
  </conditionalFormatting>
  <conditionalFormatting sqref="J229">
    <cfRule type="containsText" dxfId="208" priority="205" operator="containsText" text="DISABLED">
      <formula>NOT(ISERROR(SEARCH("DISABLED",J229)))</formula>
    </cfRule>
    <cfRule type="containsText" dxfId="207" priority="206" operator="containsText" text="ENABLED">
      <formula>NOT(ISERROR(SEARCH("ENABLED",J229)))</formula>
    </cfRule>
  </conditionalFormatting>
  <conditionalFormatting sqref="X229">
    <cfRule type="notContainsBlanks" dxfId="206" priority="204">
      <formula>LEN(TRIM(X229))&gt;0</formula>
    </cfRule>
  </conditionalFormatting>
  <conditionalFormatting sqref="I229">
    <cfRule type="cellIs" dxfId="205" priority="203" operator="equal">
      <formula>"CAT_MENU"</formula>
    </cfRule>
  </conditionalFormatting>
  <conditionalFormatting sqref="K229">
    <cfRule type="containsText" dxfId="204" priority="201" operator="containsText" text="DISABLED">
      <formula>NOT(ISERROR(SEARCH("DISABLED",K229)))</formula>
    </cfRule>
    <cfRule type="containsText" dxfId="203" priority="202" operator="containsText" text="ENABLED">
      <formula>NOT(ISERROR(SEARCH("ENABLED",K229)))</formula>
    </cfRule>
  </conditionalFormatting>
  <conditionalFormatting sqref="J230">
    <cfRule type="containsText" dxfId="202" priority="199" operator="containsText" text="DISABLED">
      <formula>NOT(ISERROR(SEARCH("DISABLED",J230)))</formula>
    </cfRule>
    <cfRule type="containsText" dxfId="201" priority="200" operator="containsText" text="ENABLED">
      <formula>NOT(ISERROR(SEARCH("ENABLED",J230)))</formula>
    </cfRule>
  </conditionalFormatting>
  <conditionalFormatting sqref="X230">
    <cfRule type="notContainsBlanks" dxfId="200" priority="198">
      <formula>LEN(TRIM(X230))&gt;0</formula>
    </cfRule>
  </conditionalFormatting>
  <conditionalFormatting sqref="I230">
    <cfRule type="cellIs" dxfId="199" priority="197" operator="equal">
      <formula>"CAT_MENU"</formula>
    </cfRule>
  </conditionalFormatting>
  <conditionalFormatting sqref="K230">
    <cfRule type="containsText" dxfId="198" priority="195" operator="containsText" text="DISABLED">
      <formula>NOT(ISERROR(SEARCH("DISABLED",K230)))</formula>
    </cfRule>
    <cfRule type="containsText" dxfId="197" priority="196" operator="containsText" text="ENABLED">
      <formula>NOT(ISERROR(SEARCH("ENABLED",K230)))</formula>
    </cfRule>
  </conditionalFormatting>
  <conditionalFormatting sqref="J231">
    <cfRule type="containsText" dxfId="196" priority="193" operator="containsText" text="DISABLED">
      <formula>NOT(ISERROR(SEARCH("DISABLED",J231)))</formula>
    </cfRule>
    <cfRule type="containsText" dxfId="195" priority="194" operator="containsText" text="ENABLED">
      <formula>NOT(ISERROR(SEARCH("ENABLED",J231)))</formula>
    </cfRule>
  </conditionalFormatting>
  <conditionalFormatting sqref="X231">
    <cfRule type="notContainsBlanks" dxfId="194" priority="192">
      <formula>LEN(TRIM(X231))&gt;0</formula>
    </cfRule>
  </conditionalFormatting>
  <conditionalFormatting sqref="K231">
    <cfRule type="containsText" dxfId="193" priority="189" operator="containsText" text="DISABLED">
      <formula>NOT(ISERROR(SEARCH("DISABLED",K231)))</formula>
    </cfRule>
    <cfRule type="containsText" dxfId="192" priority="190" operator="containsText" text="ENABLED">
      <formula>NOT(ISERROR(SEARCH("ENABLED",K231)))</formula>
    </cfRule>
  </conditionalFormatting>
  <conditionalFormatting sqref="I440">
    <cfRule type="cellIs" dxfId="191" priority="155" operator="equal">
      <formula>"CAT_MENU"</formula>
    </cfRule>
  </conditionalFormatting>
  <conditionalFormatting sqref="J398">
    <cfRule type="containsText" dxfId="190" priority="187" operator="containsText" text="DISABLED">
      <formula>NOT(ISERROR(SEARCH("DISABLED",J398)))</formula>
    </cfRule>
    <cfRule type="containsText" dxfId="189" priority="188" operator="containsText" text="ENABLED">
      <formula>NOT(ISERROR(SEARCH("ENABLED",J398)))</formula>
    </cfRule>
  </conditionalFormatting>
  <conditionalFormatting sqref="X398">
    <cfRule type="notContainsBlanks" dxfId="188" priority="186">
      <formula>LEN(TRIM(X398))&gt;0</formula>
    </cfRule>
  </conditionalFormatting>
  <conditionalFormatting sqref="I398">
    <cfRule type="cellIs" dxfId="187" priority="185" operator="equal">
      <formula>"CAT_MENU"</formula>
    </cfRule>
  </conditionalFormatting>
  <conditionalFormatting sqref="K398">
    <cfRule type="containsText" dxfId="186" priority="183" operator="containsText" text="DISABLED">
      <formula>NOT(ISERROR(SEARCH("DISABLED",K398)))</formula>
    </cfRule>
    <cfRule type="containsText" dxfId="185" priority="184" operator="containsText" text="ENABLED">
      <formula>NOT(ISERROR(SEARCH("ENABLED",K398)))</formula>
    </cfRule>
  </conditionalFormatting>
  <conditionalFormatting sqref="J399">
    <cfRule type="containsText" dxfId="184" priority="181" operator="containsText" text="DISABLED">
      <formula>NOT(ISERROR(SEARCH("DISABLED",J399)))</formula>
    </cfRule>
    <cfRule type="containsText" dxfId="183" priority="182" operator="containsText" text="ENABLED">
      <formula>NOT(ISERROR(SEARCH("ENABLED",J399)))</formula>
    </cfRule>
  </conditionalFormatting>
  <conditionalFormatting sqref="X399">
    <cfRule type="notContainsBlanks" dxfId="182" priority="180">
      <formula>LEN(TRIM(X399))&gt;0</formula>
    </cfRule>
  </conditionalFormatting>
  <conditionalFormatting sqref="I399">
    <cfRule type="cellIs" dxfId="181" priority="179" operator="equal">
      <formula>"CAT_MENU"</formula>
    </cfRule>
  </conditionalFormatting>
  <conditionalFormatting sqref="K399">
    <cfRule type="containsText" dxfId="180" priority="177" operator="containsText" text="DISABLED">
      <formula>NOT(ISERROR(SEARCH("DISABLED",K399)))</formula>
    </cfRule>
    <cfRule type="containsText" dxfId="179" priority="178" operator="containsText" text="ENABLED">
      <formula>NOT(ISERROR(SEARCH("ENABLED",K399)))</formula>
    </cfRule>
  </conditionalFormatting>
  <conditionalFormatting sqref="J400">
    <cfRule type="containsText" dxfId="178" priority="175" operator="containsText" text="DISABLED">
      <formula>NOT(ISERROR(SEARCH("DISABLED",J400)))</formula>
    </cfRule>
    <cfRule type="containsText" dxfId="177" priority="176" operator="containsText" text="ENABLED">
      <formula>NOT(ISERROR(SEARCH("ENABLED",J400)))</formula>
    </cfRule>
  </conditionalFormatting>
  <conditionalFormatting sqref="X400">
    <cfRule type="notContainsBlanks" dxfId="176" priority="174">
      <formula>LEN(TRIM(X400))&gt;0</formula>
    </cfRule>
  </conditionalFormatting>
  <conditionalFormatting sqref="K400">
    <cfRule type="containsText" dxfId="175" priority="171" operator="containsText" text="DISABLED">
      <formula>NOT(ISERROR(SEARCH("DISABLED",K400)))</formula>
    </cfRule>
    <cfRule type="containsText" dxfId="174" priority="172" operator="containsText" text="ENABLED">
      <formula>NOT(ISERROR(SEARCH("ENABLED",K400)))</formula>
    </cfRule>
  </conditionalFormatting>
  <conditionalFormatting sqref="I473">
    <cfRule type="cellIs" dxfId="173" priority="137" operator="equal">
      <formula>"CAT_MENU"</formula>
    </cfRule>
  </conditionalFormatting>
  <conditionalFormatting sqref="J438">
    <cfRule type="containsText" dxfId="172" priority="169" operator="containsText" text="DISABLED">
      <formula>NOT(ISERROR(SEARCH("DISABLED",J438)))</formula>
    </cfRule>
    <cfRule type="containsText" dxfId="171" priority="170" operator="containsText" text="ENABLED">
      <formula>NOT(ISERROR(SEARCH("ENABLED",J438)))</formula>
    </cfRule>
  </conditionalFormatting>
  <conditionalFormatting sqref="X438">
    <cfRule type="notContainsBlanks" dxfId="170" priority="168">
      <formula>LEN(TRIM(X438))&gt;0</formula>
    </cfRule>
  </conditionalFormatting>
  <conditionalFormatting sqref="I438">
    <cfRule type="cellIs" dxfId="169" priority="167" operator="equal">
      <formula>"CAT_MENU"</formula>
    </cfRule>
  </conditionalFormatting>
  <conditionalFormatting sqref="K438">
    <cfRule type="containsText" dxfId="168" priority="165" operator="containsText" text="DISABLED">
      <formula>NOT(ISERROR(SEARCH("DISABLED",K438)))</formula>
    </cfRule>
    <cfRule type="containsText" dxfId="167" priority="166" operator="containsText" text="ENABLED">
      <formula>NOT(ISERROR(SEARCH("ENABLED",K438)))</formula>
    </cfRule>
  </conditionalFormatting>
  <conditionalFormatting sqref="J439">
    <cfRule type="containsText" dxfId="166" priority="163" operator="containsText" text="DISABLED">
      <formula>NOT(ISERROR(SEARCH("DISABLED",J439)))</formula>
    </cfRule>
    <cfRule type="containsText" dxfId="165" priority="164" operator="containsText" text="ENABLED">
      <formula>NOT(ISERROR(SEARCH("ENABLED",J439)))</formula>
    </cfRule>
  </conditionalFormatting>
  <conditionalFormatting sqref="X439">
    <cfRule type="notContainsBlanks" dxfId="164" priority="162">
      <formula>LEN(TRIM(X439))&gt;0</formula>
    </cfRule>
  </conditionalFormatting>
  <conditionalFormatting sqref="I439">
    <cfRule type="cellIs" dxfId="163" priority="161" operator="equal">
      <formula>"CAT_MENU"</formula>
    </cfRule>
  </conditionalFormatting>
  <conditionalFormatting sqref="K439">
    <cfRule type="containsText" dxfId="162" priority="159" operator="containsText" text="DISABLED">
      <formula>NOT(ISERROR(SEARCH("DISABLED",K439)))</formula>
    </cfRule>
    <cfRule type="containsText" dxfId="161" priority="160" operator="containsText" text="ENABLED">
      <formula>NOT(ISERROR(SEARCH("ENABLED",K439)))</formula>
    </cfRule>
  </conditionalFormatting>
  <conditionalFormatting sqref="J440">
    <cfRule type="containsText" dxfId="160" priority="157" operator="containsText" text="DISABLED">
      <formula>NOT(ISERROR(SEARCH("DISABLED",J440)))</formula>
    </cfRule>
    <cfRule type="containsText" dxfId="159" priority="158" operator="containsText" text="ENABLED">
      <formula>NOT(ISERROR(SEARCH("ENABLED",J440)))</formula>
    </cfRule>
  </conditionalFormatting>
  <conditionalFormatting sqref="X440">
    <cfRule type="notContainsBlanks" dxfId="158" priority="156">
      <formula>LEN(TRIM(X440))&gt;0</formula>
    </cfRule>
  </conditionalFormatting>
  <conditionalFormatting sqref="K440">
    <cfRule type="containsText" dxfId="157" priority="153" operator="containsText" text="DISABLED">
      <formula>NOT(ISERROR(SEARCH("DISABLED",K440)))</formula>
    </cfRule>
    <cfRule type="containsText" dxfId="156" priority="154" operator="containsText" text="ENABLED">
      <formula>NOT(ISERROR(SEARCH("ENABLED",K440)))</formula>
    </cfRule>
  </conditionalFormatting>
  <conditionalFormatting sqref="I540">
    <cfRule type="cellIs" dxfId="155" priority="119" operator="equal">
      <formula>"CAT_MENU"</formula>
    </cfRule>
  </conditionalFormatting>
  <conditionalFormatting sqref="J471">
    <cfRule type="containsText" dxfId="154" priority="151" operator="containsText" text="DISABLED">
      <formula>NOT(ISERROR(SEARCH("DISABLED",J471)))</formula>
    </cfRule>
    <cfRule type="containsText" dxfId="153" priority="152" operator="containsText" text="ENABLED">
      <formula>NOT(ISERROR(SEARCH("ENABLED",J471)))</formula>
    </cfRule>
  </conditionalFormatting>
  <conditionalFormatting sqref="X471">
    <cfRule type="notContainsBlanks" dxfId="152" priority="150">
      <formula>LEN(TRIM(X471))&gt;0</formula>
    </cfRule>
  </conditionalFormatting>
  <conditionalFormatting sqref="I471">
    <cfRule type="cellIs" dxfId="151" priority="149" operator="equal">
      <formula>"CAT_MENU"</formula>
    </cfRule>
  </conditionalFormatting>
  <conditionalFormatting sqref="K471">
    <cfRule type="containsText" dxfId="150" priority="147" operator="containsText" text="DISABLED">
      <formula>NOT(ISERROR(SEARCH("DISABLED",K471)))</formula>
    </cfRule>
    <cfRule type="containsText" dxfId="149" priority="148" operator="containsText" text="ENABLED">
      <formula>NOT(ISERROR(SEARCH("ENABLED",K471)))</formula>
    </cfRule>
  </conditionalFormatting>
  <conditionalFormatting sqref="J472">
    <cfRule type="containsText" dxfId="148" priority="145" operator="containsText" text="DISABLED">
      <formula>NOT(ISERROR(SEARCH("DISABLED",J472)))</formula>
    </cfRule>
    <cfRule type="containsText" dxfId="147" priority="146" operator="containsText" text="ENABLED">
      <formula>NOT(ISERROR(SEARCH("ENABLED",J472)))</formula>
    </cfRule>
  </conditionalFormatting>
  <conditionalFormatting sqref="X472">
    <cfRule type="notContainsBlanks" dxfId="146" priority="144">
      <formula>LEN(TRIM(X472))&gt;0</formula>
    </cfRule>
  </conditionalFormatting>
  <conditionalFormatting sqref="I472">
    <cfRule type="cellIs" dxfId="145" priority="143" operator="equal">
      <formula>"CAT_MENU"</formula>
    </cfRule>
  </conditionalFormatting>
  <conditionalFormatting sqref="K472">
    <cfRule type="containsText" dxfId="144" priority="141" operator="containsText" text="DISABLED">
      <formula>NOT(ISERROR(SEARCH("DISABLED",K472)))</formula>
    </cfRule>
    <cfRule type="containsText" dxfId="143" priority="142" operator="containsText" text="ENABLED">
      <formula>NOT(ISERROR(SEARCH("ENABLED",K472)))</formula>
    </cfRule>
  </conditionalFormatting>
  <conditionalFormatting sqref="J473">
    <cfRule type="containsText" dxfId="142" priority="139" operator="containsText" text="DISABLED">
      <formula>NOT(ISERROR(SEARCH("DISABLED",J473)))</formula>
    </cfRule>
    <cfRule type="containsText" dxfId="141" priority="140" operator="containsText" text="ENABLED">
      <formula>NOT(ISERROR(SEARCH("ENABLED",J473)))</formula>
    </cfRule>
  </conditionalFormatting>
  <conditionalFormatting sqref="X473">
    <cfRule type="notContainsBlanks" dxfId="140" priority="138">
      <formula>LEN(TRIM(X473))&gt;0</formula>
    </cfRule>
  </conditionalFormatting>
  <conditionalFormatting sqref="K473">
    <cfRule type="containsText" dxfId="139" priority="135" operator="containsText" text="DISABLED">
      <formula>NOT(ISERROR(SEARCH("DISABLED",K473)))</formula>
    </cfRule>
    <cfRule type="containsText" dxfId="138" priority="136" operator="containsText" text="ENABLED">
      <formula>NOT(ISERROR(SEARCH("ENABLED",K473)))</formula>
    </cfRule>
  </conditionalFormatting>
  <conditionalFormatting sqref="I1191">
    <cfRule type="cellIs" dxfId="137" priority="101" operator="equal">
      <formula>"CAT_MENU"</formula>
    </cfRule>
  </conditionalFormatting>
  <conditionalFormatting sqref="J538">
    <cfRule type="containsText" dxfId="136" priority="133" operator="containsText" text="DISABLED">
      <formula>NOT(ISERROR(SEARCH("DISABLED",J538)))</formula>
    </cfRule>
    <cfRule type="containsText" dxfId="135" priority="134" operator="containsText" text="ENABLED">
      <formula>NOT(ISERROR(SEARCH("ENABLED",J538)))</formula>
    </cfRule>
  </conditionalFormatting>
  <conditionalFormatting sqref="X538">
    <cfRule type="notContainsBlanks" dxfId="134" priority="132">
      <formula>LEN(TRIM(X538))&gt;0</formula>
    </cfRule>
  </conditionalFormatting>
  <conditionalFormatting sqref="I538">
    <cfRule type="cellIs" dxfId="133" priority="131" operator="equal">
      <formula>"CAT_MENU"</formula>
    </cfRule>
  </conditionalFormatting>
  <conditionalFormatting sqref="K538">
    <cfRule type="containsText" dxfId="132" priority="129" operator="containsText" text="DISABLED">
      <formula>NOT(ISERROR(SEARCH("DISABLED",K538)))</formula>
    </cfRule>
    <cfRule type="containsText" dxfId="131" priority="130" operator="containsText" text="ENABLED">
      <formula>NOT(ISERROR(SEARCH("ENABLED",K538)))</formula>
    </cfRule>
  </conditionalFormatting>
  <conditionalFormatting sqref="J539">
    <cfRule type="containsText" dxfId="130" priority="127" operator="containsText" text="DISABLED">
      <formula>NOT(ISERROR(SEARCH("DISABLED",J539)))</formula>
    </cfRule>
    <cfRule type="containsText" dxfId="129" priority="128" operator="containsText" text="ENABLED">
      <formula>NOT(ISERROR(SEARCH("ENABLED",J539)))</formula>
    </cfRule>
  </conditionalFormatting>
  <conditionalFormatting sqref="X539">
    <cfRule type="notContainsBlanks" dxfId="128" priority="126">
      <formula>LEN(TRIM(X539))&gt;0</formula>
    </cfRule>
  </conditionalFormatting>
  <conditionalFormatting sqref="I539">
    <cfRule type="cellIs" dxfId="127" priority="125" operator="equal">
      <formula>"CAT_MENU"</formula>
    </cfRule>
  </conditionalFormatting>
  <conditionalFormatting sqref="K539">
    <cfRule type="containsText" dxfId="126" priority="123" operator="containsText" text="DISABLED">
      <formula>NOT(ISERROR(SEARCH("DISABLED",K539)))</formula>
    </cfRule>
    <cfRule type="containsText" dxfId="125" priority="124" operator="containsText" text="ENABLED">
      <formula>NOT(ISERROR(SEARCH("ENABLED",K539)))</formula>
    </cfRule>
  </conditionalFormatting>
  <conditionalFormatting sqref="J540">
    <cfRule type="containsText" dxfId="124" priority="121" operator="containsText" text="DISABLED">
      <formula>NOT(ISERROR(SEARCH("DISABLED",J540)))</formula>
    </cfRule>
    <cfRule type="containsText" dxfId="123" priority="122" operator="containsText" text="ENABLED">
      <formula>NOT(ISERROR(SEARCH("ENABLED",J540)))</formula>
    </cfRule>
  </conditionalFormatting>
  <conditionalFormatting sqref="X540">
    <cfRule type="notContainsBlanks" dxfId="122" priority="120">
      <formula>LEN(TRIM(X540))&gt;0</formula>
    </cfRule>
  </conditionalFormatting>
  <conditionalFormatting sqref="K540">
    <cfRule type="containsText" dxfId="121" priority="117" operator="containsText" text="DISABLED">
      <formula>NOT(ISERROR(SEARCH("DISABLED",K540)))</formula>
    </cfRule>
    <cfRule type="containsText" dxfId="120" priority="118" operator="containsText" text="ENABLED">
      <formula>NOT(ISERROR(SEARCH("ENABLED",K540)))</formula>
    </cfRule>
  </conditionalFormatting>
  <conditionalFormatting sqref="I1226">
    <cfRule type="cellIs" dxfId="119" priority="83" operator="equal">
      <formula>"CAT_MENU"</formula>
    </cfRule>
  </conditionalFormatting>
  <conditionalFormatting sqref="J1189">
    <cfRule type="containsText" dxfId="118" priority="115" operator="containsText" text="DISABLED">
      <formula>NOT(ISERROR(SEARCH("DISABLED",J1189)))</formula>
    </cfRule>
    <cfRule type="containsText" dxfId="117" priority="116" operator="containsText" text="ENABLED">
      <formula>NOT(ISERROR(SEARCH("ENABLED",J1189)))</formula>
    </cfRule>
  </conditionalFormatting>
  <conditionalFormatting sqref="X1189">
    <cfRule type="notContainsBlanks" dxfId="116" priority="114">
      <formula>LEN(TRIM(X1189))&gt;0</formula>
    </cfRule>
  </conditionalFormatting>
  <conditionalFormatting sqref="I1189">
    <cfRule type="cellIs" dxfId="115" priority="113" operator="equal">
      <formula>"CAT_MENU"</formula>
    </cfRule>
  </conditionalFormatting>
  <conditionalFormatting sqref="K1189">
    <cfRule type="containsText" dxfId="114" priority="111" operator="containsText" text="DISABLED">
      <formula>NOT(ISERROR(SEARCH("DISABLED",K1189)))</formula>
    </cfRule>
    <cfRule type="containsText" dxfId="113" priority="112" operator="containsText" text="ENABLED">
      <formula>NOT(ISERROR(SEARCH("ENABLED",K1189)))</formula>
    </cfRule>
  </conditionalFormatting>
  <conditionalFormatting sqref="J1190">
    <cfRule type="containsText" dxfId="112" priority="109" operator="containsText" text="DISABLED">
      <formula>NOT(ISERROR(SEARCH("DISABLED",J1190)))</formula>
    </cfRule>
    <cfRule type="containsText" dxfId="111" priority="110" operator="containsText" text="ENABLED">
      <formula>NOT(ISERROR(SEARCH("ENABLED",J1190)))</formula>
    </cfRule>
  </conditionalFormatting>
  <conditionalFormatting sqref="X1190">
    <cfRule type="notContainsBlanks" dxfId="110" priority="108">
      <formula>LEN(TRIM(X1190))&gt;0</formula>
    </cfRule>
  </conditionalFormatting>
  <conditionalFormatting sqref="I1190">
    <cfRule type="cellIs" dxfId="109" priority="107" operator="equal">
      <formula>"CAT_MENU"</formula>
    </cfRule>
  </conditionalFormatting>
  <conditionalFormatting sqref="K1190">
    <cfRule type="containsText" dxfId="108" priority="105" operator="containsText" text="DISABLED">
      <formula>NOT(ISERROR(SEARCH("DISABLED",K1190)))</formula>
    </cfRule>
    <cfRule type="containsText" dxfId="107" priority="106" operator="containsText" text="ENABLED">
      <formula>NOT(ISERROR(SEARCH("ENABLED",K1190)))</formula>
    </cfRule>
  </conditionalFormatting>
  <conditionalFormatting sqref="J1191">
    <cfRule type="containsText" dxfId="106" priority="103" operator="containsText" text="DISABLED">
      <formula>NOT(ISERROR(SEARCH("DISABLED",J1191)))</formula>
    </cfRule>
    <cfRule type="containsText" dxfId="105" priority="104" operator="containsText" text="ENABLED">
      <formula>NOT(ISERROR(SEARCH("ENABLED",J1191)))</formula>
    </cfRule>
  </conditionalFormatting>
  <conditionalFormatting sqref="X1191">
    <cfRule type="notContainsBlanks" dxfId="104" priority="102">
      <formula>LEN(TRIM(X1191))&gt;0</formula>
    </cfRule>
  </conditionalFormatting>
  <conditionalFormatting sqref="K1191">
    <cfRule type="containsText" dxfId="103" priority="99" operator="containsText" text="DISABLED">
      <formula>NOT(ISERROR(SEARCH("DISABLED",K1191)))</formula>
    </cfRule>
    <cfRule type="containsText" dxfId="102" priority="100" operator="containsText" text="ENABLED">
      <formula>NOT(ISERROR(SEARCH("ENABLED",K1191)))</formula>
    </cfRule>
  </conditionalFormatting>
  <conditionalFormatting sqref="I1319">
    <cfRule type="cellIs" dxfId="101" priority="65" operator="equal">
      <formula>"CAT_MENU"</formula>
    </cfRule>
  </conditionalFormatting>
  <conditionalFormatting sqref="J1224">
    <cfRule type="containsText" dxfId="100" priority="97" operator="containsText" text="DISABLED">
      <formula>NOT(ISERROR(SEARCH("DISABLED",J1224)))</formula>
    </cfRule>
    <cfRule type="containsText" dxfId="99" priority="98" operator="containsText" text="ENABLED">
      <formula>NOT(ISERROR(SEARCH("ENABLED",J1224)))</formula>
    </cfRule>
  </conditionalFormatting>
  <conditionalFormatting sqref="X1224">
    <cfRule type="notContainsBlanks" dxfId="98" priority="96">
      <formula>LEN(TRIM(X1224))&gt;0</formula>
    </cfRule>
  </conditionalFormatting>
  <conditionalFormatting sqref="I1224">
    <cfRule type="cellIs" dxfId="97" priority="95" operator="equal">
      <formula>"CAT_MENU"</formula>
    </cfRule>
  </conditionalFormatting>
  <conditionalFormatting sqref="K1224">
    <cfRule type="containsText" dxfId="96" priority="93" operator="containsText" text="DISABLED">
      <formula>NOT(ISERROR(SEARCH("DISABLED",K1224)))</formula>
    </cfRule>
    <cfRule type="containsText" dxfId="95" priority="94" operator="containsText" text="ENABLED">
      <formula>NOT(ISERROR(SEARCH("ENABLED",K1224)))</formula>
    </cfRule>
  </conditionalFormatting>
  <conditionalFormatting sqref="J1225">
    <cfRule type="containsText" dxfId="94" priority="91" operator="containsText" text="DISABLED">
      <formula>NOT(ISERROR(SEARCH("DISABLED",J1225)))</formula>
    </cfRule>
    <cfRule type="containsText" dxfId="93" priority="92" operator="containsText" text="ENABLED">
      <formula>NOT(ISERROR(SEARCH("ENABLED",J1225)))</formula>
    </cfRule>
  </conditionalFormatting>
  <conditionalFormatting sqref="X1225">
    <cfRule type="notContainsBlanks" dxfId="92" priority="90">
      <formula>LEN(TRIM(X1225))&gt;0</formula>
    </cfRule>
  </conditionalFormatting>
  <conditionalFormatting sqref="I1225">
    <cfRule type="cellIs" dxfId="91" priority="89" operator="equal">
      <formula>"CAT_MENU"</formula>
    </cfRule>
  </conditionalFormatting>
  <conditionalFormatting sqref="K1225">
    <cfRule type="containsText" dxfId="90" priority="87" operator="containsText" text="DISABLED">
      <formula>NOT(ISERROR(SEARCH("DISABLED",K1225)))</formula>
    </cfRule>
    <cfRule type="containsText" dxfId="89" priority="88" operator="containsText" text="ENABLED">
      <formula>NOT(ISERROR(SEARCH("ENABLED",K1225)))</formula>
    </cfRule>
  </conditionalFormatting>
  <conditionalFormatting sqref="J1226">
    <cfRule type="containsText" dxfId="88" priority="85" operator="containsText" text="DISABLED">
      <formula>NOT(ISERROR(SEARCH("DISABLED",J1226)))</formula>
    </cfRule>
    <cfRule type="containsText" dxfId="87" priority="86" operator="containsText" text="ENABLED">
      <formula>NOT(ISERROR(SEARCH("ENABLED",J1226)))</formula>
    </cfRule>
  </conditionalFormatting>
  <conditionalFormatting sqref="X1226">
    <cfRule type="notContainsBlanks" dxfId="86" priority="84">
      <formula>LEN(TRIM(X1226))&gt;0</formula>
    </cfRule>
  </conditionalFormatting>
  <conditionalFormatting sqref="K1226">
    <cfRule type="containsText" dxfId="85" priority="81" operator="containsText" text="DISABLED">
      <formula>NOT(ISERROR(SEARCH("DISABLED",K1226)))</formula>
    </cfRule>
    <cfRule type="containsText" dxfId="84" priority="82" operator="containsText" text="ENABLED">
      <formula>NOT(ISERROR(SEARCH("ENABLED",K1226)))</formula>
    </cfRule>
  </conditionalFormatting>
  <conditionalFormatting sqref="I1338">
    <cfRule type="cellIs" dxfId="83" priority="47" operator="equal">
      <formula>"CAT_MENU"</formula>
    </cfRule>
  </conditionalFormatting>
  <conditionalFormatting sqref="J1317">
    <cfRule type="containsText" dxfId="82" priority="79" operator="containsText" text="DISABLED">
      <formula>NOT(ISERROR(SEARCH("DISABLED",J1317)))</formula>
    </cfRule>
    <cfRule type="containsText" dxfId="81" priority="80" operator="containsText" text="ENABLED">
      <formula>NOT(ISERROR(SEARCH("ENABLED",J1317)))</formula>
    </cfRule>
  </conditionalFormatting>
  <conditionalFormatting sqref="X1317">
    <cfRule type="notContainsBlanks" dxfId="80" priority="78">
      <formula>LEN(TRIM(X1317))&gt;0</formula>
    </cfRule>
  </conditionalFormatting>
  <conditionalFormatting sqref="I1317">
    <cfRule type="cellIs" dxfId="79" priority="77" operator="equal">
      <formula>"CAT_MENU"</formula>
    </cfRule>
  </conditionalFormatting>
  <conditionalFormatting sqref="K1317">
    <cfRule type="containsText" dxfId="78" priority="75" operator="containsText" text="DISABLED">
      <formula>NOT(ISERROR(SEARCH("DISABLED",K1317)))</formula>
    </cfRule>
    <cfRule type="containsText" dxfId="77" priority="76" operator="containsText" text="ENABLED">
      <formula>NOT(ISERROR(SEARCH("ENABLED",K1317)))</formula>
    </cfRule>
  </conditionalFormatting>
  <conditionalFormatting sqref="J1318">
    <cfRule type="containsText" dxfId="76" priority="73" operator="containsText" text="DISABLED">
      <formula>NOT(ISERROR(SEARCH("DISABLED",J1318)))</formula>
    </cfRule>
    <cfRule type="containsText" dxfId="75" priority="74" operator="containsText" text="ENABLED">
      <formula>NOT(ISERROR(SEARCH("ENABLED",J1318)))</formula>
    </cfRule>
  </conditionalFormatting>
  <conditionalFormatting sqref="X1318">
    <cfRule type="notContainsBlanks" dxfId="74" priority="72">
      <formula>LEN(TRIM(X1318))&gt;0</formula>
    </cfRule>
  </conditionalFormatting>
  <conditionalFormatting sqref="I1318">
    <cfRule type="cellIs" dxfId="73" priority="71" operator="equal">
      <formula>"CAT_MENU"</formula>
    </cfRule>
  </conditionalFormatting>
  <conditionalFormatting sqref="K1318">
    <cfRule type="containsText" dxfId="72" priority="69" operator="containsText" text="DISABLED">
      <formula>NOT(ISERROR(SEARCH("DISABLED",K1318)))</formula>
    </cfRule>
    <cfRule type="containsText" dxfId="71" priority="70" operator="containsText" text="ENABLED">
      <formula>NOT(ISERROR(SEARCH("ENABLED",K1318)))</formula>
    </cfRule>
  </conditionalFormatting>
  <conditionalFormatting sqref="J1319">
    <cfRule type="containsText" dxfId="70" priority="67" operator="containsText" text="DISABLED">
      <formula>NOT(ISERROR(SEARCH("DISABLED",J1319)))</formula>
    </cfRule>
    <cfRule type="containsText" dxfId="69" priority="68" operator="containsText" text="ENABLED">
      <formula>NOT(ISERROR(SEARCH("ENABLED",J1319)))</formula>
    </cfRule>
  </conditionalFormatting>
  <conditionalFormatting sqref="X1319">
    <cfRule type="notContainsBlanks" dxfId="68" priority="66">
      <formula>LEN(TRIM(X1319))&gt;0</formula>
    </cfRule>
  </conditionalFormatting>
  <conditionalFormatting sqref="K1319">
    <cfRule type="containsText" dxfId="67" priority="63" operator="containsText" text="DISABLED">
      <formula>NOT(ISERROR(SEARCH("DISABLED",K1319)))</formula>
    </cfRule>
    <cfRule type="containsText" dxfId="66" priority="64" operator="containsText" text="ENABLED">
      <formula>NOT(ISERROR(SEARCH("ENABLED",K1319)))</formula>
    </cfRule>
  </conditionalFormatting>
  <conditionalFormatting sqref="I1500">
    <cfRule type="cellIs" dxfId="65" priority="23" operator="equal">
      <formula>"CAT_MENU"</formula>
    </cfRule>
  </conditionalFormatting>
  <conditionalFormatting sqref="J1336">
    <cfRule type="containsText" dxfId="64" priority="61" operator="containsText" text="DISABLED">
      <formula>NOT(ISERROR(SEARCH("DISABLED",J1336)))</formula>
    </cfRule>
    <cfRule type="containsText" dxfId="63" priority="62" operator="containsText" text="ENABLED">
      <formula>NOT(ISERROR(SEARCH("ENABLED",J1336)))</formula>
    </cfRule>
  </conditionalFormatting>
  <conditionalFormatting sqref="X1336">
    <cfRule type="notContainsBlanks" dxfId="62" priority="60">
      <formula>LEN(TRIM(X1336))&gt;0</formula>
    </cfRule>
  </conditionalFormatting>
  <conditionalFormatting sqref="I1336">
    <cfRule type="cellIs" dxfId="61" priority="59" operator="equal">
      <formula>"CAT_MENU"</formula>
    </cfRule>
  </conditionalFormatting>
  <conditionalFormatting sqref="K1336">
    <cfRule type="containsText" dxfId="60" priority="57" operator="containsText" text="DISABLED">
      <formula>NOT(ISERROR(SEARCH("DISABLED",K1336)))</formula>
    </cfRule>
    <cfRule type="containsText" dxfId="59" priority="58" operator="containsText" text="ENABLED">
      <formula>NOT(ISERROR(SEARCH("ENABLED",K1336)))</formula>
    </cfRule>
  </conditionalFormatting>
  <conditionalFormatting sqref="J1337">
    <cfRule type="containsText" dxfId="58" priority="55" operator="containsText" text="DISABLED">
      <formula>NOT(ISERROR(SEARCH("DISABLED",J1337)))</formula>
    </cfRule>
    <cfRule type="containsText" dxfId="57" priority="56" operator="containsText" text="ENABLED">
      <formula>NOT(ISERROR(SEARCH("ENABLED",J1337)))</formula>
    </cfRule>
  </conditionalFormatting>
  <conditionalFormatting sqref="X1337">
    <cfRule type="notContainsBlanks" dxfId="56" priority="54">
      <formula>LEN(TRIM(X1337))&gt;0</formula>
    </cfRule>
  </conditionalFormatting>
  <conditionalFormatting sqref="I1337">
    <cfRule type="cellIs" dxfId="55" priority="53" operator="equal">
      <formula>"CAT_MENU"</formula>
    </cfRule>
  </conditionalFormatting>
  <conditionalFormatting sqref="K1337">
    <cfRule type="containsText" dxfId="54" priority="51" operator="containsText" text="DISABLED">
      <formula>NOT(ISERROR(SEARCH("DISABLED",K1337)))</formula>
    </cfRule>
    <cfRule type="containsText" dxfId="53" priority="52" operator="containsText" text="ENABLED">
      <formula>NOT(ISERROR(SEARCH("ENABLED",K1337)))</formula>
    </cfRule>
  </conditionalFormatting>
  <conditionalFormatting sqref="J1338">
    <cfRule type="containsText" dxfId="52" priority="49" operator="containsText" text="DISABLED">
      <formula>NOT(ISERROR(SEARCH("DISABLED",J1338)))</formula>
    </cfRule>
    <cfRule type="containsText" dxfId="51" priority="50" operator="containsText" text="ENABLED">
      <formula>NOT(ISERROR(SEARCH("ENABLED",J1338)))</formula>
    </cfRule>
  </conditionalFormatting>
  <conditionalFormatting sqref="X1338">
    <cfRule type="notContainsBlanks" dxfId="50" priority="48">
      <formula>LEN(TRIM(X1338))&gt;0</formula>
    </cfRule>
  </conditionalFormatting>
  <conditionalFormatting sqref="K1338">
    <cfRule type="containsText" dxfId="49" priority="45" operator="containsText" text="DISABLED">
      <formula>NOT(ISERROR(SEARCH("DISABLED",K1338)))</formula>
    </cfRule>
    <cfRule type="containsText" dxfId="48" priority="46" operator="containsText" text="ENABLED">
      <formula>NOT(ISERROR(SEARCH("ENABLED",K1338)))</formula>
    </cfRule>
  </conditionalFormatting>
  <conditionalFormatting sqref="I1432">
    <cfRule type="cellIs" dxfId="47" priority="29" operator="equal">
      <formula>"CAT_MENU"</formula>
    </cfRule>
  </conditionalFormatting>
  <conditionalFormatting sqref="J1430">
    <cfRule type="containsText" dxfId="46" priority="43" operator="containsText" text="DISABLED">
      <formula>NOT(ISERROR(SEARCH("DISABLED",J1430)))</formula>
    </cfRule>
    <cfRule type="containsText" dxfId="45" priority="44" operator="containsText" text="ENABLED">
      <formula>NOT(ISERROR(SEARCH("ENABLED",J1430)))</formula>
    </cfRule>
  </conditionalFormatting>
  <conditionalFormatting sqref="X1430">
    <cfRule type="notContainsBlanks" dxfId="44" priority="42">
      <formula>LEN(TRIM(X1430))&gt;0</formula>
    </cfRule>
  </conditionalFormatting>
  <conditionalFormatting sqref="I1430">
    <cfRule type="cellIs" dxfId="43" priority="41" operator="equal">
      <formula>"CAT_MENU"</formula>
    </cfRule>
  </conditionalFormatting>
  <conditionalFormatting sqref="K1430">
    <cfRule type="containsText" dxfId="42" priority="39" operator="containsText" text="DISABLED">
      <formula>NOT(ISERROR(SEARCH("DISABLED",K1430)))</formula>
    </cfRule>
    <cfRule type="containsText" dxfId="41" priority="40" operator="containsText" text="ENABLED">
      <formula>NOT(ISERROR(SEARCH("ENABLED",K1430)))</formula>
    </cfRule>
  </conditionalFormatting>
  <conditionalFormatting sqref="J1431">
    <cfRule type="containsText" dxfId="40" priority="37" operator="containsText" text="DISABLED">
      <formula>NOT(ISERROR(SEARCH("DISABLED",J1431)))</formula>
    </cfRule>
    <cfRule type="containsText" dxfId="39" priority="38" operator="containsText" text="ENABLED">
      <formula>NOT(ISERROR(SEARCH("ENABLED",J1431)))</formula>
    </cfRule>
  </conditionalFormatting>
  <conditionalFormatting sqref="X1431">
    <cfRule type="notContainsBlanks" dxfId="38" priority="36">
      <formula>LEN(TRIM(X1431))&gt;0</formula>
    </cfRule>
  </conditionalFormatting>
  <conditionalFormatting sqref="I1431">
    <cfRule type="cellIs" dxfId="37" priority="35" operator="equal">
      <formula>"CAT_MENU"</formula>
    </cfRule>
  </conditionalFormatting>
  <conditionalFormatting sqref="K1431">
    <cfRule type="containsText" dxfId="36" priority="33" operator="containsText" text="DISABLED">
      <formula>NOT(ISERROR(SEARCH("DISABLED",K1431)))</formula>
    </cfRule>
    <cfRule type="containsText" dxfId="35" priority="34" operator="containsText" text="ENABLED">
      <formula>NOT(ISERROR(SEARCH("ENABLED",K1431)))</formula>
    </cfRule>
  </conditionalFormatting>
  <conditionalFormatting sqref="J1432">
    <cfRule type="containsText" dxfId="34" priority="31" operator="containsText" text="DISABLED">
      <formula>NOT(ISERROR(SEARCH("DISABLED",J1432)))</formula>
    </cfRule>
    <cfRule type="containsText" dxfId="33" priority="32" operator="containsText" text="ENABLED">
      <formula>NOT(ISERROR(SEARCH("ENABLED",J1432)))</formula>
    </cfRule>
  </conditionalFormatting>
  <conditionalFormatting sqref="X1432">
    <cfRule type="notContainsBlanks" dxfId="32" priority="30">
      <formula>LEN(TRIM(X1432))&gt;0</formula>
    </cfRule>
  </conditionalFormatting>
  <conditionalFormatting sqref="K1432">
    <cfRule type="containsText" dxfId="31" priority="27" operator="containsText" text="DISABLED">
      <formula>NOT(ISERROR(SEARCH("DISABLED",K1432)))</formula>
    </cfRule>
    <cfRule type="containsText" dxfId="30" priority="28" operator="containsText" text="ENABLED">
      <formula>NOT(ISERROR(SEARCH("ENABLED",K1432)))</formula>
    </cfRule>
  </conditionalFormatting>
  <conditionalFormatting sqref="J1500">
    <cfRule type="containsText" dxfId="29" priority="25" operator="containsText" text="DISABLED">
      <formula>NOT(ISERROR(SEARCH("DISABLED",J1500)))</formula>
    </cfRule>
    <cfRule type="containsText" dxfId="28" priority="26" operator="containsText" text="ENABLED">
      <formula>NOT(ISERROR(SEARCH("ENABLED",J1500)))</formula>
    </cfRule>
  </conditionalFormatting>
  <conditionalFormatting sqref="X1500">
    <cfRule type="notContainsBlanks" dxfId="27" priority="24">
      <formula>LEN(TRIM(X1500))&gt;0</formula>
    </cfRule>
  </conditionalFormatting>
  <conditionalFormatting sqref="K1500">
    <cfRule type="containsText" dxfId="26" priority="21" operator="containsText" text="DISABLED">
      <formula>NOT(ISERROR(SEARCH("DISABLED",K1500)))</formula>
    </cfRule>
    <cfRule type="containsText" dxfId="25" priority="22" operator="containsText" text="ENABLED">
      <formula>NOT(ISERROR(SEARCH("ENABLED",K1500)))</formula>
    </cfRule>
  </conditionalFormatting>
  <conditionalFormatting sqref="J1790:K1792">
    <cfRule type="containsText" dxfId="24" priority="19" operator="containsText" text="DISABLED">
      <formula>NOT(ISERROR(SEARCH("DISABLED",J1790)))</formula>
    </cfRule>
    <cfRule type="containsText" dxfId="23" priority="20" operator="containsText" text="ENABLED">
      <formula>NOT(ISERROR(SEARCH("ENABLED",J1790)))</formula>
    </cfRule>
  </conditionalFormatting>
  <conditionalFormatting sqref="X1790:X1792">
    <cfRule type="notContainsBlanks" dxfId="22" priority="18">
      <formula>LEN(TRIM(X1790))&gt;0</formula>
    </cfRule>
  </conditionalFormatting>
  <conditionalFormatting sqref="I1790:I1792">
    <cfRule type="cellIs" dxfId="21" priority="17" operator="equal">
      <formula>"CAT_MENU"</formula>
    </cfRule>
  </conditionalFormatting>
  <conditionalFormatting sqref="J2199:K2203">
    <cfRule type="containsText" dxfId="20" priority="15" operator="containsText" text="DISABLED">
      <formula>NOT(ISERROR(SEARCH("DISABLED",J2199)))</formula>
    </cfRule>
    <cfRule type="containsText" dxfId="19" priority="16" operator="containsText" text="ENABLED">
      <formula>NOT(ISERROR(SEARCH("ENABLED",J2199)))</formula>
    </cfRule>
  </conditionalFormatting>
  <conditionalFormatting sqref="X2199:X2203">
    <cfRule type="notContainsBlanks" dxfId="18" priority="14">
      <formula>LEN(TRIM(X2199))&gt;0</formula>
    </cfRule>
  </conditionalFormatting>
  <conditionalFormatting sqref="I2199:I2203">
    <cfRule type="cellIs" dxfId="17" priority="13" operator="equal">
      <formula>"CAT_MENU"</formula>
    </cfRule>
  </conditionalFormatting>
  <conditionalFormatting sqref="J2135">
    <cfRule type="containsText" dxfId="16" priority="11" operator="containsText" text="DISABLED">
      <formula>NOT(ISERROR(SEARCH("DISABLED",J2135)))</formula>
    </cfRule>
    <cfRule type="containsText" dxfId="15" priority="12" operator="containsText" text="ENABLED">
      <formula>NOT(ISERROR(SEARCH("ENABLED",J2135)))</formula>
    </cfRule>
  </conditionalFormatting>
  <conditionalFormatting sqref="X2135">
    <cfRule type="notContainsBlanks" dxfId="14" priority="10">
      <formula>LEN(TRIM(X2135))&gt;0</formula>
    </cfRule>
  </conditionalFormatting>
  <conditionalFormatting sqref="I2135">
    <cfRule type="cellIs" dxfId="13" priority="9" operator="equal">
      <formula>"CAT_MENU"</formula>
    </cfRule>
  </conditionalFormatting>
  <conditionalFormatting sqref="K2135">
    <cfRule type="containsText" dxfId="12" priority="7" operator="containsText" text="DISABLED">
      <formula>NOT(ISERROR(SEARCH("DISABLED",K2135)))</formula>
    </cfRule>
    <cfRule type="containsText" dxfId="11" priority="8" operator="containsText" text="ENABLED">
      <formula>NOT(ISERROR(SEARCH("ENABLED",K2135)))</formula>
    </cfRule>
  </conditionalFormatting>
  <conditionalFormatting sqref="J2136:J2198">
    <cfRule type="containsText" dxfId="10" priority="5" operator="containsText" text="DISABLED">
      <formula>NOT(ISERROR(SEARCH("DISABLED",J2136)))</formula>
    </cfRule>
    <cfRule type="containsText" dxfId="9" priority="6" operator="containsText" text="ENABLED">
      <formula>NOT(ISERROR(SEARCH("ENABLED",J2136)))</formula>
    </cfRule>
  </conditionalFormatting>
  <conditionalFormatting sqref="X2136:X2198">
    <cfRule type="notContainsBlanks" dxfId="8" priority="4">
      <formula>LEN(TRIM(X2136))&gt;0</formula>
    </cfRule>
  </conditionalFormatting>
  <conditionalFormatting sqref="I2136:I2198">
    <cfRule type="cellIs" dxfId="7" priority="3" operator="equal">
      <formula>"CAT_MENU"</formula>
    </cfRule>
  </conditionalFormatting>
  <conditionalFormatting sqref="K2136:K2198">
    <cfRule type="containsText" dxfId="6" priority="1" operator="containsText" text="DISABLED">
      <formula>NOT(ISERROR(SEARCH("DISABLED",K2136)))</formula>
    </cfRule>
    <cfRule type="containsText" dxfId="5" priority="2" operator="containsText" text="ENABLED">
      <formula>NOT(ISERROR(SEARCH("ENABLED",K2136)))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2" sqref="F2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3</v>
      </c>
      <c r="H1">
        <f>COUNTIF(H2:H2:H500,"=FALSE")</f>
        <v>3</v>
      </c>
    </row>
    <row r="2" spans="1:26">
      <c r="A2" t="s">
        <v>4471</v>
      </c>
      <c r="B2" t="s">
        <v>4471</v>
      </c>
      <c r="I2" s="111" t="s">
        <v>4476</v>
      </c>
      <c r="J2" s="112" t="s">
        <v>4475</v>
      </c>
      <c r="K2" s="113" t="s">
        <v>4477</v>
      </c>
      <c r="L2" s="128" t="s">
        <v>4546</v>
      </c>
      <c r="Q2" s="106" t="s">
        <v>4527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"                      if (strcompare(commandnumber,"&amp;E3&amp;" )) {sprintf(commandnumber,"&amp;CHAR(34)&amp;CHAR(37)&amp;"d"&amp;CHAR(34)&amp;", "&amp;D3&amp;");} else")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"                      if (strcompare(commandnumber,"&amp;E4&amp;" )) {sprintf(commandnumber,"&amp;CHAR(34)&amp;CHAR(37)&amp;"d"&amp;CHAR(34)&amp;", "&amp;D4&amp;");} else")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ITM_RCLPLUS</v>
      </c>
      <c r="E14" s="106" t="str">
        <f>CHAR(34)&amp;VLOOKUP(C14,SOURCE!S$6:Y$10165,6,0)&amp;CHAR(34)</f>
        <v>"RCL+"</v>
      </c>
      <c r="F14" s="101" t="str">
        <f t="shared" si="1"/>
        <v xml:space="preserve">                      if (strcompare(commandnumber,"RCL+" )) {sprintf(commandnumber,"%d", ITM_RCLPLUS);} else</v>
      </c>
      <c r="H14" t="b">
        <f>ISNA(VLOOKUP(J14,J15:J$500,1,0))</f>
        <v>1</v>
      </c>
      <c r="I14" s="107">
        <f>VLOOKUP(C14,SOURCE!S$6:Y$10165,7,0)</f>
        <v>52</v>
      </c>
      <c r="J14" s="108" t="str">
        <f>VLOOKUP(C14,SOURCE!S$6:Y$10165,6,0)</f>
        <v>RCL+</v>
      </c>
      <c r="K14" s="109" t="str">
        <f t="shared" si="0"/>
        <v>RCL+</v>
      </c>
      <c r="L14" s="129" t="str">
        <f>VLOOKUP(C14,SOURCE!S$6:Y$10165,2,0)</f>
        <v>STACK</v>
      </c>
      <c r="Q14" s="106" t="str">
        <f>VLOOKUP(I14,SOURCE!B:M,5,0)</f>
        <v>"RCL+"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ITM_RCLMINUS</v>
      </c>
      <c r="E15" s="106" t="str">
        <f>CHAR(34)&amp;VLOOKUP(C15,SOURCE!S$6:Y$10165,6,0)&amp;CHAR(34)</f>
        <v>"RCL-"</v>
      </c>
      <c r="F15" s="101" t="str">
        <f t="shared" si="1"/>
        <v xml:space="preserve">                      if (strcompare(commandnumber,"RCL-" )) {sprintf(commandnumber,"%d", ITM_RCLMINUS);} else</v>
      </c>
      <c r="H15" t="b">
        <f>ISNA(VLOOKUP(J15,J16:J$500,1,0))</f>
        <v>1</v>
      </c>
      <c r="I15" s="107">
        <f>VLOOKUP(C15,SOURCE!S$6:Y$10165,7,0)</f>
        <v>53</v>
      </c>
      <c r="J15" s="108" t="str">
        <f>VLOOKUP(C15,SOURCE!S$6:Y$10165,6,0)</f>
        <v>RCL-</v>
      </c>
      <c r="K15" s="109" t="str">
        <f t="shared" si="0"/>
        <v>RCL-</v>
      </c>
      <c r="L15" s="129" t="str">
        <f>VLOOKUP(C15,SOURCE!S$6:Y$10165,2,0)</f>
        <v>STACK</v>
      </c>
      <c r="Q15" s="106" t="str">
        <f>VLOOKUP(I15,SOURCE!B:M,5,0)</f>
        <v>"RCL-"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ITM_RCLMULT</v>
      </c>
      <c r="E16" s="106" t="str">
        <f>CHAR(34)&amp;VLOOKUP(C16,SOURCE!S$6:Y$10165,6,0)&amp;CHAR(34)</f>
        <v>"RCLx"</v>
      </c>
      <c r="F16" s="101" t="str">
        <f t="shared" si="1"/>
        <v xml:space="preserve">                      if (strcompare(commandnumber,"RCLx" )) {sprintf(commandnumber,"%d", ITM_RCLMULT);} else</v>
      </c>
      <c r="H16" t="b">
        <f>ISNA(VLOOKUP(J16,J17:J$500,1,0))</f>
        <v>1</v>
      </c>
      <c r="I16" s="107">
        <f>VLOOKUP(C16,SOURCE!S$6:Y$10165,7,0)</f>
        <v>54</v>
      </c>
      <c r="J16" s="108" t="str">
        <f>VLOOKUP(C16,SOURCE!S$6:Y$10165,6,0)</f>
        <v>RCLx</v>
      </c>
      <c r="K16" s="109" t="str">
        <f t="shared" si="0"/>
        <v>RCLCROSS</v>
      </c>
      <c r="L16" s="129" t="str">
        <f>VLOOKUP(C16,SOURCE!S$6:Y$10165,2,0)</f>
        <v>STACK</v>
      </c>
      <c r="Q16" s="106" t="str">
        <f>VLOOKUP(I16,SOURCE!B:M,5,0)</f>
        <v>"RCL" STD_CROSS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ITM_RCLDIV</v>
      </c>
      <c r="E17" s="106" t="str">
        <f>CHAR(34)&amp;VLOOKUP(C17,SOURCE!S$6:Y$10165,6,0)&amp;CHAR(34)</f>
        <v>"RCL/"</v>
      </c>
      <c r="F17" s="101" t="str">
        <f t="shared" si="1"/>
        <v xml:space="preserve">                      if (strcompare(commandnumber,"RCL/" )) {sprintf(commandnumber,"%d", ITM_RCLDIV);} else</v>
      </c>
      <c r="H17" t="b">
        <f>ISNA(VLOOKUP(J17,J18:J$500,1,0))</f>
        <v>1</v>
      </c>
      <c r="I17" s="107">
        <f>VLOOKUP(C17,SOURCE!S$6:Y$10165,7,0)</f>
        <v>55</v>
      </c>
      <c r="J17" s="108" t="str">
        <f>VLOOKUP(C17,SOURCE!S$6:Y$10165,6,0)</f>
        <v>RCL/</v>
      </c>
      <c r="K17" s="109" t="str">
        <f t="shared" si="0"/>
        <v>RCL/</v>
      </c>
      <c r="L17" s="129" t="str">
        <f>VLOOKUP(C17,SOURCE!S$6:Y$10165,2,0)</f>
        <v>STACK</v>
      </c>
      <c r="Q17" s="106" t="str">
        <f>VLOOKUP(I17,SOURCE!B:M,5,0)</f>
        <v>"RCL/"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ITM_RCLMAX</v>
      </c>
      <c r="E18" s="106" t="str">
        <f>CHAR(34)&amp;VLOOKUP(C18,SOURCE!S$6:Y$10165,6,0)&amp;CHAR(34)</f>
        <v>"RCLMAX"</v>
      </c>
      <c r="F18" s="101" t="str">
        <f t="shared" si="1"/>
        <v xml:space="preserve">                      if (strcompare(commandnumber,"RCLMAX" )) {sprintf(commandnumber,"%d", ITM_RCLMAX);} else</v>
      </c>
      <c r="H18" t="b">
        <f>ISNA(VLOOKUP(J18,J19:J$500,1,0))</f>
        <v>1</v>
      </c>
      <c r="I18" s="107">
        <f>VLOOKUP(C18,SOURCE!S$6:Y$10165,7,0)</f>
        <v>56</v>
      </c>
      <c r="J18" s="108" t="str">
        <f>VLOOKUP(C18,SOURCE!S$6:Y$10165,6,0)</f>
        <v>RCLMAX</v>
      </c>
      <c r="K18" s="109" t="str">
        <f t="shared" si="0"/>
        <v>Max</v>
      </c>
      <c r="L18" s="129" t="str">
        <f>VLOOKUP(C18,SOURCE!S$6:Y$10165,2,0)</f>
        <v>STACK</v>
      </c>
      <c r="Q18" s="106" t="str">
        <f>VLOOKUP(I18,SOURCE!B:M,5,0)</f>
        <v>"Max"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ITM_RCLMIN</v>
      </c>
      <c r="E19" s="106" t="str">
        <f>CHAR(34)&amp;VLOOKUP(C19,SOURCE!S$6:Y$10165,6,0)&amp;CHAR(34)</f>
        <v>"RCLMIN"</v>
      </c>
      <c r="F19" s="101" t="str">
        <f t="shared" si="1"/>
        <v xml:space="preserve">                      if (strcompare(commandnumber,"RCLMIN" )) {sprintf(commandnumber,"%d", ITM_RCLMIN);} else</v>
      </c>
      <c r="H19" t="b">
        <f>ISNA(VLOOKUP(J19,J20:J$500,1,0))</f>
        <v>1</v>
      </c>
      <c r="I19" s="107">
        <f>VLOOKUP(C19,SOURCE!S$6:Y$10165,7,0)</f>
        <v>57</v>
      </c>
      <c r="J19" s="108" t="str">
        <f>VLOOKUP(C19,SOURCE!S$6:Y$10165,6,0)</f>
        <v>RCLMIN</v>
      </c>
      <c r="K19" s="109" t="str">
        <f t="shared" si="0"/>
        <v>Min</v>
      </c>
      <c r="L19" s="129" t="str">
        <f>VLOOKUP(C19,SOURCE!S$6:Y$10165,2,0)</f>
        <v>STACK</v>
      </c>
      <c r="Q19" s="106" t="str">
        <f>VLOOKUP(I19,SOURCE!B:M,5,0)</f>
        <v>"Min"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ITM_SQUARE</v>
      </c>
      <c r="E20" s="106" t="str">
        <f>CHAR(34)&amp;VLOOKUP(C20,SOURCE!S$6:Y$10165,6,0)&amp;CHAR(34)</f>
        <v>"X^2"</v>
      </c>
      <c r="F20" s="101" t="str">
        <f t="shared" si="1"/>
        <v xml:space="preserve">                      if (strcompare(commandnumber,"X^2" )) {sprintf(commandnumber,"%d", ITM_SQUARE);} else</v>
      </c>
      <c r="H20" t="b">
        <f>ISNA(VLOOKUP(J20,J21:J$500,1,0))</f>
        <v>1</v>
      </c>
      <c r="I20" s="107">
        <f>VLOOKUP(C20,SOURCE!S$6:Y$10165,7,0)</f>
        <v>58</v>
      </c>
      <c r="J20" s="108" t="str">
        <f>VLOOKUP(C20,SOURCE!S$6:Y$10165,6,0)</f>
        <v>X^2</v>
      </c>
      <c r="K20" s="109" t="str">
        <f t="shared" si="0"/>
        <v>x^2</v>
      </c>
      <c r="L20" s="129" t="str">
        <f>VLOOKUP(C20,SOURCE!S$6:Y$10165,2,0)</f>
        <v>Math</v>
      </c>
      <c r="Q20" s="106" t="str">
        <f>VLOOKUP(I20,SOURCE!B:M,5,0)</f>
        <v>"x" STD_SUP_2</v>
      </c>
    </row>
    <row r="21" spans="1:17">
      <c r="A21" s="104" t="str">
        <f>IF(ISNA(VLOOKUP(D21,D22:D$9999,1,0)),"",1)</f>
        <v/>
      </c>
      <c r="B21" s="104" t="str">
        <f>IF(ISNA(VLOOKUP(E21,E22:E$9999,1,0)),"",1)</f>
        <v/>
      </c>
      <c r="C21" s="3">
        <v>19</v>
      </c>
      <c r="D21" s="3" t="str">
        <f>VLOOKUP(C21,SOURCE!S24:Z10183,8,0)</f>
        <v>ITM_CUBE</v>
      </c>
      <c r="E21" s="106" t="str">
        <f>CHAR(34)&amp;VLOOKUP(C21,SOURCE!S$6:Y$10165,6,0)&amp;CHAR(34)</f>
        <v>"X^3"</v>
      </c>
      <c r="F21" s="101" t="str">
        <f t="shared" si="1"/>
        <v xml:space="preserve">                      if (strcompare(commandnumber,"X^3" )) {sprintf(commandnumber,"%d", ITM_CUBE);} else</v>
      </c>
      <c r="H21" t="b">
        <f>ISNA(VLOOKUP(J21,J22:J$500,1,0))</f>
        <v>1</v>
      </c>
      <c r="I21" s="107">
        <f>VLOOKUP(C21,SOURCE!S$6:Y$10165,7,0)</f>
        <v>59</v>
      </c>
      <c r="J21" s="108" t="str">
        <f>VLOOKUP(C21,SOURCE!S$6:Y$10165,6,0)</f>
        <v>X^3</v>
      </c>
      <c r="K21" s="109" t="str">
        <f t="shared" si="0"/>
        <v>x^3</v>
      </c>
      <c r="L21" s="129" t="str">
        <f>VLOOKUP(C21,SOURCE!S$6:Y$10165,2,0)</f>
        <v>Math</v>
      </c>
      <c r="Q21" s="106" t="str">
        <f>VLOOKUP(I21,SOURCE!B:M,5,0)</f>
        <v>"x" STD_SUP_3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ITM_YX</v>
      </c>
      <c r="E22" s="106" t="str">
        <f>CHAR(34)&amp;VLOOKUP(C22,SOURCE!S$6:Y$10165,6,0)&amp;CHAR(34)</f>
        <v>"Y^X"</v>
      </c>
      <c r="F22" s="101" t="str">
        <f t="shared" si="1"/>
        <v xml:space="preserve">                      if (strcompare(commandnumber,"Y^X" )) {sprintf(commandnumber,"%d", ITM_YX);} else</v>
      </c>
      <c r="H22" t="b">
        <f>ISNA(VLOOKUP(J22,J23:J$500,1,0))</f>
        <v>1</v>
      </c>
      <c r="I22" s="107">
        <f>VLOOKUP(C22,SOURCE!S$6:Y$10165,7,0)</f>
        <v>60</v>
      </c>
      <c r="J22" s="108" t="str">
        <f>VLOOKUP(C22,SOURCE!S$6:Y$10165,6,0)</f>
        <v>Y^X</v>
      </c>
      <c r="K22" s="109" t="str">
        <f t="shared" si="0"/>
        <v>y^x</v>
      </c>
      <c r="L22" s="129" t="str">
        <f>VLOOKUP(C22,SOURCE!S$6:Y$10165,2,0)</f>
        <v>Math</v>
      </c>
      <c r="Q22" s="106" t="str">
        <f>VLOOKUP(I22,SOURCE!B:M,5,0)</f>
        <v>"y" STD_SUP_x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ITM_SQUAREROOTX</v>
      </c>
      <c r="E23" s="106" t="str">
        <f>CHAR(34)&amp;VLOOKUP(C23,SOURCE!S$6:Y$10165,6,0)&amp;CHAR(34)</f>
        <v>"SQRT"</v>
      </c>
      <c r="F23" s="101" t="str">
        <f t="shared" si="1"/>
        <v xml:space="preserve">                      if (strcompare(commandnumber,"SQRT" )) {sprintf(commandnumber,"%d", ITM_SQUAREROOTX);} else</v>
      </c>
      <c r="H23" t="b">
        <f>ISNA(VLOOKUP(J23,J24:J$500,1,0))</f>
        <v>1</v>
      </c>
      <c r="I23" s="107">
        <f>VLOOKUP(C23,SOURCE!S$6:Y$10165,7,0)</f>
        <v>61</v>
      </c>
      <c r="J23" s="108" t="str">
        <f>VLOOKUP(C23,SOURCE!S$6:Y$10165,6,0)</f>
        <v>SQRT</v>
      </c>
      <c r="K23" s="109" t="str">
        <f t="shared" si="0"/>
        <v>SQUARE_ROOTx_UNDER_ROOT</v>
      </c>
      <c r="L23" s="129" t="str">
        <f>VLOOKUP(C23,SOURCE!S$6:Y$10165,2,0)</f>
        <v>math</v>
      </c>
      <c r="Q23" s="106" t="str">
        <f>VLOOKUP(I23,SOURCE!B:M,5,0)</f>
        <v>STD_SQUARE_ROOT STD_x_UNDER_ROOT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ITM_CUBEROOT</v>
      </c>
      <c r="E24" s="106" t="str">
        <f>CHAR(34)&amp;VLOOKUP(C24,SOURCE!S$6:Y$10165,6,0)&amp;CHAR(34)</f>
        <v>"CUBRT"</v>
      </c>
      <c r="F24" s="101" t="str">
        <f t="shared" si="1"/>
        <v xml:space="preserve">                      if (strcompare(commandnumber,"CUBRT" )) {sprintf(commandnumber,"%d", ITM_CUBEROOT);} else</v>
      </c>
      <c r="H24" t="b">
        <f>ISNA(VLOOKUP(J24,J25:J$500,1,0))</f>
        <v>1</v>
      </c>
      <c r="I24" s="107">
        <f>VLOOKUP(C24,SOURCE!S$6:Y$10165,7,0)</f>
        <v>62</v>
      </c>
      <c r="J24" s="108" t="str">
        <f>VLOOKUP(C24,SOURCE!S$6:Y$10165,6,0)</f>
        <v>CUBRT</v>
      </c>
      <c r="K24" s="109" t="str">
        <f t="shared" si="0"/>
        <v>CUBEx_UNDER_ROOT</v>
      </c>
      <c r="L24" s="129" t="str">
        <f>VLOOKUP(C24,SOURCE!S$6:Y$10165,2,0)</f>
        <v>Math</v>
      </c>
      <c r="Q24" s="106" t="str">
        <f>VLOOKUP(I24,SOURCE!B:M,5,0)</f>
        <v>STD_CUBE_ROOT STD_x_UNDER_ROOT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ITM_XTHROOT</v>
      </c>
      <c r="E25" s="106" t="str">
        <f>CHAR(34)&amp;VLOOKUP(C25,SOURCE!S$6:Y$10165,6,0)&amp;CHAR(34)</f>
        <v>"XRTY"</v>
      </c>
      <c r="F25" s="101" t="str">
        <f t="shared" si="1"/>
        <v xml:space="preserve">                      if (strcompare(commandnumber,"XRTY" )) {sprintf(commandnumber,"%d", ITM_XTHROOT);} else</v>
      </c>
      <c r="H25" t="b">
        <f>ISNA(VLOOKUP(J25,J26:J$500,1,0))</f>
        <v>1</v>
      </c>
      <c r="I25" s="107">
        <f>VLOOKUP(C25,SOURCE!S$6:Y$10165,7,0)</f>
        <v>63</v>
      </c>
      <c r="J25" s="108" t="str">
        <f>VLOOKUP(C25,SOURCE!S$6:Y$10165,6,0)</f>
        <v>XRTY</v>
      </c>
      <c r="K25" s="109" t="str">
        <f t="shared" si="0"/>
        <v>xTH_ROOTy_UNDER_ROOT</v>
      </c>
      <c r="L25" s="129" t="str">
        <f>VLOOKUP(C25,SOURCE!S$6:Y$10165,2,0)</f>
        <v>Math</v>
      </c>
      <c r="Q25" s="106" t="str">
        <f>VLOOKUP(I25,SOURCE!B:M,5,0)</f>
        <v>STD_xTH_ROOT STD_y_UNDER_ROOT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ITM_2X</v>
      </c>
      <c r="E26" s="106" t="str">
        <f>CHAR(34)&amp;VLOOKUP(C26,SOURCE!S$6:Y$10165,6,0)&amp;CHAR(34)</f>
        <v>"2^X"</v>
      </c>
      <c r="F26" s="101" t="str">
        <f t="shared" si="1"/>
        <v xml:space="preserve">                      if (strcompare(commandnumber,"2^X" )) {sprintf(commandnumber,"%d", ITM_2X);} else</v>
      </c>
      <c r="H26" t="b">
        <f>ISNA(VLOOKUP(J26,J27:J$500,1,0))</f>
        <v>1</v>
      </c>
      <c r="I26" s="107">
        <f>VLOOKUP(C26,SOURCE!S$6:Y$10165,7,0)</f>
        <v>64</v>
      </c>
      <c r="J26" s="108" t="str">
        <f>VLOOKUP(C26,SOURCE!S$6:Y$10165,6,0)</f>
        <v>2^X</v>
      </c>
      <c r="K26" s="109" t="str">
        <f t="shared" si="0"/>
        <v>2^x</v>
      </c>
      <c r="L26" s="129" t="str">
        <f>VLOOKUP(C26,SOURCE!S$6:Y$10165,2,0)</f>
        <v>Math</v>
      </c>
      <c r="Q26" s="106" t="str">
        <f>VLOOKUP(I26,SOURCE!B:M,5,0)</f>
        <v>"2" STD_SUP_x</v>
      </c>
    </row>
    <row r="27" spans="1:17">
      <c r="A27" s="104">
        <f>IF(ISNA(VLOOKUP(D27,D28:D$9999,1,0)),"",1)</f>
        <v>1</v>
      </c>
      <c r="B27" s="104" t="str">
        <f>IF(ISNA(VLOOKUP(E27,E28:E$9999,1,0)),"",1)</f>
        <v/>
      </c>
      <c r="C27" s="3">
        <v>25</v>
      </c>
      <c r="D27" s="3" t="str">
        <f>VLOOKUP(C27,SOURCE!S30:Z10189,8,0)</f>
        <v>ITM_EX</v>
      </c>
      <c r="E27" s="106" t="str">
        <f>CHAR(34)&amp;VLOOKUP(C27,SOURCE!S$6:Y$10165,6,0)&amp;CHAR(34)</f>
        <v>"E^X"</v>
      </c>
      <c r="F27" s="101" t="str">
        <f t="shared" si="1"/>
        <v xml:space="preserve">                      if (strcompare(commandnumber,"E^X" )) {sprintf(commandnumber,"%d", ITM_EX);} else</v>
      </c>
      <c r="H27" t="b">
        <f>ISNA(VLOOKUP(J27,J28:J$500,1,0))</f>
        <v>1</v>
      </c>
      <c r="I27" s="107">
        <f>VLOOKUP(C27,SOURCE!S$6:Y$10165,7,0)</f>
        <v>65</v>
      </c>
      <c r="J27" s="108" t="str">
        <f>VLOOKUP(C27,SOURCE!S$6:Y$10165,6,0)</f>
        <v>E^X</v>
      </c>
      <c r="K27" s="109" t="str">
        <f t="shared" si="0"/>
        <v>e^x</v>
      </c>
      <c r="L27" s="129" t="str">
        <f>VLOOKUP(C27,SOURCE!S$6:Y$10165,2,0)</f>
        <v>Math</v>
      </c>
      <c r="Q27" s="106" t="str">
        <f>VLOOKUP(I27,SOURCE!B:M,5,0)</f>
        <v>"e" STD_SUP_x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ITM_EX1</v>
      </c>
      <c r="E28" s="106" t="str">
        <f>CHAR(34)&amp;VLOOKUP(C28,SOURCE!S$6:Y$10165,6,0)&amp;CHAR(34)</f>
        <v>"E^X-1"</v>
      </c>
      <c r="F28" s="101" t="str">
        <f t="shared" si="1"/>
        <v xml:space="preserve">                      if (strcompare(commandnumber,"E^X-1" )) {sprintf(commandnumber,"%d", ITM_EX1);} else</v>
      </c>
      <c r="H28" t="b">
        <f>ISNA(VLOOKUP(J28,J29:J$500,1,0))</f>
        <v>1</v>
      </c>
      <c r="I28" s="107">
        <f>VLOOKUP(C28,SOURCE!S$6:Y$10165,7,0)</f>
        <v>66</v>
      </c>
      <c r="J28" s="108" t="str">
        <f>VLOOKUP(C28,SOURCE!S$6:Y$10165,6,0)</f>
        <v>E^X-1</v>
      </c>
      <c r="K28" s="109" t="str">
        <f t="shared" si="0"/>
        <v>e^x-1</v>
      </c>
      <c r="L28" s="129" t="str">
        <f>VLOOKUP(C28,SOURCE!S$6:Y$10165,2,0)</f>
        <v>Math</v>
      </c>
      <c r="Q28" s="106" t="str">
        <f>VLOOKUP(I28,SOURCE!B:M,5,0)</f>
        <v>"e" STD_SUP_x "-1"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ITM_10x</v>
      </c>
      <c r="E29" s="106" t="str">
        <f>CHAR(34)&amp;VLOOKUP(C29,SOURCE!S$6:Y$10165,6,0)&amp;CHAR(34)</f>
        <v>"10^X"</v>
      </c>
      <c r="F29" s="101" t="str">
        <f t="shared" si="1"/>
        <v xml:space="preserve">                      if (strcompare(commandnumber,"10^X" )) {sprintf(commandnumber,"%d", ITM_10x);} else</v>
      </c>
      <c r="H29" t="b">
        <f>ISNA(VLOOKUP(J29,J30:J$500,1,0))</f>
        <v>1</v>
      </c>
      <c r="I29" s="107">
        <f>VLOOKUP(C29,SOURCE!S$6:Y$10165,7,0)</f>
        <v>67</v>
      </c>
      <c r="J29" s="108" t="str">
        <f>VLOOKUP(C29,SOURCE!S$6:Y$10165,6,0)</f>
        <v>10^X</v>
      </c>
      <c r="K29" s="109" t="str">
        <f t="shared" si="0"/>
        <v>10^x</v>
      </c>
      <c r="L29" s="129" t="str">
        <f>VLOOKUP(C29,SOURCE!S$6:Y$10165,2,0)</f>
        <v>Math</v>
      </c>
      <c r="Q29" s="106" t="str">
        <f>VLOOKUP(I29,SOURCE!B:M,5,0)</f>
        <v>"10" STD_SUP_x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ITM_LOG2</v>
      </c>
      <c r="E30" s="106" t="str">
        <f>CHAR(34)&amp;VLOOKUP(C30,SOURCE!S$6:Y$10165,6,0)&amp;CHAR(34)</f>
        <v>"LOG2"</v>
      </c>
      <c r="F30" s="101" t="str">
        <f t="shared" si="1"/>
        <v xml:space="preserve">                      if (strcompare(commandnumber,"LOG2" )) {sprintf(commandnumber,"%d", ITM_LOG2);} else</v>
      </c>
      <c r="H30" t="b">
        <f>ISNA(VLOOKUP(J30,J31:J$500,1,0))</f>
        <v>1</v>
      </c>
      <c r="I30" s="107">
        <f>VLOOKUP(C30,SOURCE!S$6:Y$10165,7,0)</f>
        <v>68</v>
      </c>
      <c r="J30" s="108" t="str">
        <f>VLOOKUP(C30,SOURCE!S$6:Y$10165,6,0)</f>
        <v>LOG2</v>
      </c>
      <c r="K30" s="109" t="str">
        <f t="shared" si="0"/>
        <v>lbx</v>
      </c>
      <c r="L30" s="129" t="str">
        <f>VLOOKUP(C30,SOURCE!S$6:Y$10165,2,0)</f>
        <v>Math</v>
      </c>
      <c r="Q30" s="106" t="str">
        <f>VLOOKUP(I30,SOURCE!B:M,5,0)</f>
        <v>"lb x"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ITM_LN</v>
      </c>
      <c r="E31" s="106" t="str">
        <f>CHAR(34)&amp;VLOOKUP(C31,SOURCE!S$6:Y$10165,6,0)&amp;CHAR(34)</f>
        <v>"LN"</v>
      </c>
      <c r="F31" s="101" t="str">
        <f t="shared" si="1"/>
        <v xml:space="preserve">                      if (strcompare(commandnumber,"LN" )) {sprintf(commandnumber,"%d", ITM_LN);} else</v>
      </c>
      <c r="H31" t="b">
        <f>ISNA(VLOOKUP(J31,J32:J$500,1,0))</f>
        <v>1</v>
      </c>
      <c r="I31" s="107">
        <f>VLOOKUP(C31,SOURCE!S$6:Y$10165,7,0)</f>
        <v>69</v>
      </c>
      <c r="J31" s="108" t="str">
        <f>VLOOKUP(C31,SOURCE!S$6:Y$10165,6,0)</f>
        <v>LN</v>
      </c>
      <c r="K31" s="109" t="str">
        <f t="shared" si="0"/>
        <v>LN</v>
      </c>
      <c r="L31" s="129" t="str">
        <f>VLOOKUP(C31,SOURCE!S$6:Y$10165,2,0)</f>
        <v>Math</v>
      </c>
      <c r="Q31" s="106" t="str">
        <f>VLOOKUP(I31,SOURCE!B:M,5,0)</f>
        <v>"LN"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ITM_LN1X</v>
      </c>
      <c r="E32" s="106" t="str">
        <f>CHAR(34)&amp;VLOOKUP(C32,SOURCE!S$6:Y$10165,6,0)&amp;CHAR(34)</f>
        <v>"LN(1+X)"</v>
      </c>
      <c r="F32" s="101" t="str">
        <f t="shared" si="1"/>
        <v xml:space="preserve">                      if (strcompare(commandnumber,"LN(1+X)" )) {sprintf(commandnumber,"%d", ITM_LN1X);} else</v>
      </c>
      <c r="H32" t="b">
        <f>ISNA(VLOOKUP(J32,J33:J$500,1,0))</f>
        <v>1</v>
      </c>
      <c r="I32" s="107">
        <f>VLOOKUP(C32,SOURCE!S$6:Y$10165,7,0)</f>
        <v>70</v>
      </c>
      <c r="J32" s="108" t="str">
        <f>VLOOKUP(C32,SOURCE!S$6:Y$10165,6,0)</f>
        <v>LN(1+X)</v>
      </c>
      <c r="K32" s="109" t="str">
        <f t="shared" si="0"/>
        <v>ln1+x</v>
      </c>
      <c r="L32" s="129" t="str">
        <f>VLOOKUP(C32,SOURCE!S$6:Y$10165,2,0)</f>
        <v>Math</v>
      </c>
      <c r="Q32" s="106" t="str">
        <f>VLOOKUP(I32,SOURCE!B:M,5,0)</f>
        <v>"ln 1+x"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ITM_LOG10</v>
      </c>
      <c r="E33" s="106" t="str">
        <f>CHAR(34)&amp;VLOOKUP(C33,SOURCE!S$6:Y$10165,6,0)&amp;CHAR(34)</f>
        <v>"LOG10"</v>
      </c>
      <c r="F33" s="101" t="str">
        <f t="shared" si="1"/>
        <v xml:space="preserve">                      if (strcompare(commandnumber,"LOG10" )) {sprintf(commandnumber,"%d", ITM_LOG10);} else</v>
      </c>
      <c r="H33" t="b">
        <f>ISNA(VLOOKUP(J33,J34:J$500,1,0))</f>
        <v>1</v>
      </c>
      <c r="I33" s="107">
        <f>VLOOKUP(C33,SOURCE!S$6:Y$10165,7,0)</f>
        <v>71</v>
      </c>
      <c r="J33" s="108" t="str">
        <f>VLOOKUP(C33,SOURCE!S$6:Y$10165,6,0)</f>
        <v>LOG10</v>
      </c>
      <c r="K33" s="109" t="str">
        <f t="shared" si="0"/>
        <v>LOG</v>
      </c>
      <c r="L33" s="129" t="str">
        <f>VLOOKUP(C33,SOURCE!S$6:Y$10165,2,0)</f>
        <v>Math</v>
      </c>
      <c r="Q33" s="106" t="str">
        <f>VLOOKUP(I33,SOURCE!B:M,5,0)</f>
        <v>"LOG"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ITM_LOGXY</v>
      </c>
      <c r="E34" s="106" t="str">
        <f>CHAR(34)&amp;VLOOKUP(C34,SOURCE!S$6:Y$10165,6,0)&amp;CHAR(34)</f>
        <v>"LOGXY"</v>
      </c>
      <c r="F34" s="101" t="str">
        <f t="shared" si="1"/>
        <v xml:space="preserve">                      if (strcompare(commandnumber,"LOGXY" )) {sprintf(commandnumber,"%d", ITM_LOGXY);} else</v>
      </c>
      <c r="H34" t="b">
        <f>ISNA(VLOOKUP(J34,J35:J$500,1,0))</f>
        <v>1</v>
      </c>
      <c r="I34" s="107">
        <f>VLOOKUP(C34,SOURCE!S$6:Y$10165,7,0)</f>
        <v>72</v>
      </c>
      <c r="J34" s="108" t="str">
        <f>VLOOKUP(C34,SOURCE!S$6:Y$10165,6,0)</f>
        <v>LOGXY</v>
      </c>
      <c r="K34" s="109" t="str">
        <f t="shared" si="0"/>
        <v>logxy</v>
      </c>
      <c r="L34" s="129" t="str">
        <f>VLOOKUP(C34,SOURCE!S$6:Y$10165,2,0)</f>
        <v>Math</v>
      </c>
      <c r="Q34" s="106" t="str">
        <f>VLOOKUP(I34,SOURCE!B:M,5,0)</f>
        <v>"log" STD_SUB_x "y"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ITM_1ONX</v>
      </c>
      <c r="E35" s="106" t="str">
        <f>CHAR(34)&amp;VLOOKUP(C35,SOURCE!S$6:Y$10165,6,0)&amp;CHAR(34)</f>
        <v>"1/X"</v>
      </c>
      <c r="F35" s="101" t="str">
        <f t="shared" si="1"/>
        <v xml:space="preserve">                      if (strcompare(commandnumber,"1/X" )) {sprintf(commandnumber,"%d", ITM_1ONX);} else</v>
      </c>
      <c r="H35" t="b">
        <f>ISNA(VLOOKUP(J35,J36:J$500,1,0))</f>
        <v>1</v>
      </c>
      <c r="I35" s="107">
        <f>VLOOKUP(C35,SOURCE!S$6:Y$10165,7,0)</f>
        <v>73</v>
      </c>
      <c r="J35" s="108" t="str">
        <f>VLOOKUP(C35,SOURCE!S$6:Y$10165,6,0)</f>
        <v>1/X</v>
      </c>
      <c r="K35" s="109" t="str">
        <f t="shared" si="0"/>
        <v>1/x</v>
      </c>
      <c r="L35" s="129" t="str">
        <f>VLOOKUP(C35,SOURCE!S$6:Y$10165,2,0)</f>
        <v>Math</v>
      </c>
      <c r="Q35" s="106" t="str">
        <f>VLOOKUP(I35,SOURCE!B:M,5,0)</f>
        <v>"1/x"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ITM_cos</v>
      </c>
      <c r="E36" s="106" t="str">
        <f>CHAR(34)&amp;VLOOKUP(C36,SOURCE!S$6:Y$10165,6,0)&amp;CHAR(34)</f>
        <v>"COS"</v>
      </c>
      <c r="F36" s="101" t="str">
        <f t="shared" si="1"/>
        <v xml:space="preserve">                      if (strcompare(commandnumber,"COS" )) {sprintf(commandnumber,"%d", ITM_cos);} else</v>
      </c>
      <c r="H36" t="b">
        <f>ISNA(VLOOKUP(J36,J37:J$500,1,0))</f>
        <v>1</v>
      </c>
      <c r="I36" s="107">
        <f>VLOOKUP(C36,SOURCE!S$6:Y$10165,7,0)</f>
        <v>74</v>
      </c>
      <c r="J36" s="108" t="str">
        <f>VLOOKUP(C36,SOURCE!S$6:Y$10165,6,0)</f>
        <v>COS</v>
      </c>
      <c r="K36" s="109" t="str">
        <f t="shared" si="0"/>
        <v>COS</v>
      </c>
      <c r="L36" s="129" t="str">
        <f>VLOOKUP(C36,SOURCE!S$6:Y$10165,2,0)</f>
        <v>Trig</v>
      </c>
      <c r="Q36" s="106" t="str">
        <f>VLOOKUP(I36,SOURCE!B:M,5,0)</f>
        <v>"COS"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ITM_cosh</v>
      </c>
      <c r="E37" s="106" t="str">
        <f>CHAR(34)&amp;VLOOKUP(C37,SOURCE!S$6:Y$10165,6,0)&amp;CHAR(34)</f>
        <v>"COSH"</v>
      </c>
      <c r="F37" s="101" t="str">
        <f t="shared" si="1"/>
        <v xml:space="preserve">                      if (strcompare(commandnumber,"COSH" )) {sprintf(commandnumber,"%d", ITM_cosh);} else</v>
      </c>
      <c r="H37" t="b">
        <f>ISNA(VLOOKUP(J37,J38:J$500,1,0))</f>
        <v>1</v>
      </c>
      <c r="I37" s="107">
        <f>VLOOKUP(C37,SOURCE!S$6:Y$10165,7,0)</f>
        <v>75</v>
      </c>
      <c r="J37" s="108" t="str">
        <f>VLOOKUP(C37,SOURCE!S$6:Y$10165,6,0)</f>
        <v>COSH</v>
      </c>
      <c r="K37" s="109" t="str">
        <f t="shared" si="0"/>
        <v>cosh</v>
      </c>
      <c r="L37" s="129" t="str">
        <f>VLOOKUP(C37,SOURCE!S$6:Y$10165,2,0)</f>
        <v>Trig</v>
      </c>
      <c r="Q37" s="106" t="str">
        <f>VLOOKUP(I37,SOURCE!B:M,5,0)</f>
        <v>"cosh"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ITM_sin</v>
      </c>
      <c r="E38" s="106" t="str">
        <f>CHAR(34)&amp;VLOOKUP(C38,SOURCE!S$6:Y$10165,6,0)&amp;CHAR(34)</f>
        <v>"SIN"</v>
      </c>
      <c r="F38" s="101" t="str">
        <f t="shared" si="1"/>
        <v xml:space="preserve">                      if (strcompare(commandnumber,"SIN" )) {sprintf(commandnumber,"%d", ITM_sin);} else</v>
      </c>
      <c r="H38" t="b">
        <f>ISNA(VLOOKUP(J38,J39:J$500,1,0))</f>
        <v>1</v>
      </c>
      <c r="I38" s="107">
        <f>VLOOKUP(C38,SOURCE!S$6:Y$10165,7,0)</f>
        <v>76</v>
      </c>
      <c r="J38" s="108" t="str">
        <f>VLOOKUP(C38,SOURCE!S$6:Y$10165,6,0)</f>
        <v>SIN</v>
      </c>
      <c r="K38" s="109" t="str">
        <f t="shared" si="0"/>
        <v>SIN</v>
      </c>
      <c r="L38" s="129" t="str">
        <f>VLOOKUP(C38,SOURCE!S$6:Y$10165,2,0)</f>
        <v>Trig</v>
      </c>
      <c r="Q38" s="106" t="str">
        <f>VLOOKUP(I38,SOURCE!B:M,5,0)</f>
        <v>"SIN"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ITM_sinc</v>
      </c>
      <c r="E39" s="106" t="str">
        <f>CHAR(34)&amp;VLOOKUP(C39,SOURCE!S$6:Y$10165,6,0)&amp;CHAR(34)</f>
        <v>"SINC"</v>
      </c>
      <c r="F39" s="101" t="str">
        <f t="shared" si="1"/>
        <v xml:space="preserve">                      if (strcompare(commandnumber,"SINC" )) {sprintf(commandnumber,"%d", ITM_sinc);} else</v>
      </c>
      <c r="H39" t="b">
        <f>ISNA(VLOOKUP(J39,J40:J$500,1,0))</f>
        <v>1</v>
      </c>
      <c r="I39" s="107">
        <f>VLOOKUP(C39,SOURCE!S$6:Y$10165,7,0)</f>
        <v>77</v>
      </c>
      <c r="J39" s="108" t="str">
        <f>VLOOKUP(C39,SOURCE!S$6:Y$10165,6,0)</f>
        <v>SINC</v>
      </c>
      <c r="K39" s="109" t="str">
        <f t="shared" si="0"/>
        <v>sinc</v>
      </c>
      <c r="L39" s="129" t="str">
        <f>VLOOKUP(C39,SOURCE!S$6:Y$10165,2,0)</f>
        <v>Trig</v>
      </c>
      <c r="Q39" s="106" t="str">
        <f>VLOOKUP(I39,SOURCE!B:M,5,0)</f>
        <v>"sinc"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ITM_sinh</v>
      </c>
      <c r="E40" s="106" t="str">
        <f>CHAR(34)&amp;VLOOKUP(C40,SOURCE!S$6:Y$10165,6,0)&amp;CHAR(34)</f>
        <v>"SINH"</v>
      </c>
      <c r="F40" s="101" t="str">
        <f t="shared" si="1"/>
        <v xml:space="preserve">                      if (strcompare(commandnumber,"SINH" )) {sprintf(commandnumber,"%d", ITM_sinh);} else</v>
      </c>
      <c r="H40" t="b">
        <f>ISNA(VLOOKUP(J40,J41:J$500,1,0))</f>
        <v>1</v>
      </c>
      <c r="I40" s="107">
        <f>VLOOKUP(C40,SOURCE!S$6:Y$10165,7,0)</f>
        <v>78</v>
      </c>
      <c r="J40" s="108" t="str">
        <f>VLOOKUP(C40,SOURCE!S$6:Y$10165,6,0)</f>
        <v>SINH</v>
      </c>
      <c r="K40" s="109" t="str">
        <f t="shared" si="0"/>
        <v>sinh</v>
      </c>
      <c r="L40" s="129" t="str">
        <f>VLOOKUP(C40,SOURCE!S$6:Y$10165,2,0)</f>
        <v>Math</v>
      </c>
      <c r="Q40" s="106" t="str">
        <f>VLOOKUP(I40,SOURCE!B:M,5,0)</f>
        <v>"sinh"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ITM_tan</v>
      </c>
      <c r="E41" s="106" t="str">
        <f>CHAR(34)&amp;VLOOKUP(C41,SOURCE!S$6:Y$10165,6,0)&amp;CHAR(34)</f>
        <v>"TAN"</v>
      </c>
      <c r="F41" s="101" t="str">
        <f t="shared" si="1"/>
        <v xml:space="preserve">                      if (strcompare(commandnumber,"TAN" )) {sprintf(commandnumber,"%d", ITM_tan);} else</v>
      </c>
      <c r="H41" t="b">
        <f>ISNA(VLOOKUP(J41,J42:J$500,1,0))</f>
        <v>1</v>
      </c>
      <c r="I41" s="107">
        <f>VLOOKUP(C41,SOURCE!S$6:Y$10165,7,0)</f>
        <v>79</v>
      </c>
      <c r="J41" s="108" t="str">
        <f>VLOOKUP(C41,SOURCE!S$6:Y$10165,6,0)</f>
        <v>TAN</v>
      </c>
      <c r="K41" s="109" t="str">
        <f t="shared" si="0"/>
        <v>TAN</v>
      </c>
      <c r="L41" s="129" t="str">
        <f>VLOOKUP(C41,SOURCE!S$6:Y$10165,2,0)</f>
        <v>Trig</v>
      </c>
      <c r="Q41" s="106" t="str">
        <f>VLOOKUP(I41,SOURCE!B:M,5,0)</f>
        <v>"TAN"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ITM_tanh</v>
      </c>
      <c r="E42" s="106" t="str">
        <f>CHAR(34)&amp;VLOOKUP(C42,SOURCE!S$6:Y$10165,6,0)&amp;CHAR(34)</f>
        <v>"TANH"</v>
      </c>
      <c r="F42" s="101" t="str">
        <f t="shared" si="1"/>
        <v xml:space="preserve">                      if (strcompare(commandnumber,"TANH" )) {sprintf(commandnumber,"%d", ITM_tanh);} else</v>
      </c>
      <c r="H42" t="b">
        <f>ISNA(VLOOKUP(J42,J43:J$500,1,0))</f>
        <v>1</v>
      </c>
      <c r="I42" s="107">
        <f>VLOOKUP(C42,SOURCE!S$6:Y$10165,7,0)</f>
        <v>80</v>
      </c>
      <c r="J42" s="108" t="str">
        <f>VLOOKUP(C42,SOURCE!S$6:Y$10165,6,0)</f>
        <v>TANH</v>
      </c>
      <c r="K42" s="109" t="str">
        <f t="shared" si="0"/>
        <v>tanh</v>
      </c>
      <c r="L42" s="129" t="str">
        <f>VLOOKUP(C42,SOURCE!S$6:Y$10165,2,0)</f>
        <v>Trig</v>
      </c>
      <c r="Q42" s="106" t="str">
        <f>VLOOKUP(I42,SOURCE!B:M,5,0)</f>
        <v>"tanh"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ITM_arccos</v>
      </c>
      <c r="E43" s="106" t="str">
        <f>CHAR(34)&amp;VLOOKUP(C43,SOURCE!S$6:Y$10165,6,0)&amp;CHAR(34)</f>
        <v>"ARCCOS"</v>
      </c>
      <c r="F43" s="101" t="str">
        <f t="shared" si="1"/>
        <v xml:space="preserve">                      if (strcompare(commandnumber,"ARCCOS" )) {sprintf(commandnumber,"%d", ITM_arccos);} else</v>
      </c>
      <c r="H43" t="b">
        <f>ISNA(VLOOKUP(J43,J44:J$500,1,0))</f>
        <v>1</v>
      </c>
      <c r="I43" s="107">
        <f>VLOOKUP(C43,SOURCE!S$6:Y$10165,7,0)</f>
        <v>81</v>
      </c>
      <c r="J43" s="108" t="str">
        <f>VLOOKUP(C43,SOURCE!S$6:Y$10165,6,0)</f>
        <v>ARCCOS</v>
      </c>
      <c r="K43" s="109" t="str">
        <f t="shared" si="0"/>
        <v>ACOS</v>
      </c>
      <c r="L43" s="129" t="str">
        <f>VLOOKUP(C43,SOURCE!S$6:Y$10165,2,0)</f>
        <v>Trig</v>
      </c>
      <c r="Q43" s="106" t="str">
        <f>VLOOKUP(I43,SOURCE!B:M,5,0)</f>
        <v>"ACOS"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ITM_arcosh</v>
      </c>
      <c r="E44" s="106" t="str">
        <f>CHAR(34)&amp;VLOOKUP(C44,SOURCE!S$6:Y$10165,6,0)&amp;CHAR(34)</f>
        <v>"ARCOSH"</v>
      </c>
      <c r="F44" s="101" t="str">
        <f t="shared" si="1"/>
        <v xml:space="preserve">                      if (strcompare(commandnumber,"ARCOSH" )) {sprintf(commandnumber,"%d", ITM_arcosh);} else</v>
      </c>
      <c r="H44" t="b">
        <f>ISNA(VLOOKUP(J44,J45:J$500,1,0))</f>
        <v>1</v>
      </c>
      <c r="I44" s="107">
        <f>VLOOKUP(C44,SOURCE!S$6:Y$10165,7,0)</f>
        <v>82</v>
      </c>
      <c r="J44" s="108" t="str">
        <f>VLOOKUP(C44,SOURCE!S$6:Y$10165,6,0)</f>
        <v>ARCOSH</v>
      </c>
      <c r="K44" s="109" t="str">
        <f t="shared" si="0"/>
        <v>arcosh</v>
      </c>
      <c r="L44" s="129" t="str">
        <f>VLOOKUP(C44,SOURCE!S$6:Y$10165,2,0)</f>
        <v>Trig</v>
      </c>
      <c r="Q44" s="106" t="str">
        <f>VLOOKUP(I44,SOURCE!B:M,5,0)</f>
        <v>"arcosh"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ITM_arcsin</v>
      </c>
      <c r="E45" s="106" t="str">
        <f>CHAR(34)&amp;VLOOKUP(C45,SOURCE!S$6:Y$10165,6,0)&amp;CHAR(34)</f>
        <v>"ARCSIN"</v>
      </c>
      <c r="F45" s="101" t="str">
        <f t="shared" si="1"/>
        <v xml:space="preserve">                      if (strcompare(commandnumber,"ARCSIN" )) {sprintf(commandnumber,"%d", ITM_arcsin);} else</v>
      </c>
      <c r="H45" t="b">
        <f>ISNA(VLOOKUP(J45,J46:J$500,1,0))</f>
        <v>1</v>
      </c>
      <c r="I45" s="107">
        <f>VLOOKUP(C45,SOURCE!S$6:Y$10165,7,0)</f>
        <v>83</v>
      </c>
      <c r="J45" s="108" t="str">
        <f>VLOOKUP(C45,SOURCE!S$6:Y$10165,6,0)</f>
        <v>ARCSIN</v>
      </c>
      <c r="K45" s="109" t="str">
        <f t="shared" si="0"/>
        <v>ASIN</v>
      </c>
      <c r="L45" s="129" t="str">
        <f>VLOOKUP(C45,SOURCE!S$6:Y$10165,2,0)</f>
        <v>Trig</v>
      </c>
      <c r="Q45" s="106" t="str">
        <f>VLOOKUP(I45,SOURCE!B:M,5,0)</f>
        <v>"ASIN"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ITM_arsinh</v>
      </c>
      <c r="E46" s="106" t="str">
        <f>CHAR(34)&amp;VLOOKUP(C46,SOURCE!S$6:Y$10165,6,0)&amp;CHAR(34)</f>
        <v>"ARSINH"</v>
      </c>
      <c r="F46" s="101" t="str">
        <f t="shared" si="1"/>
        <v xml:space="preserve">                      if (strcompare(commandnumber,"ARSINH" )) {sprintf(commandnumber,"%d", ITM_arsinh);} else</v>
      </c>
      <c r="H46" t="b">
        <f>ISNA(VLOOKUP(J46,J47:J$500,1,0))</f>
        <v>1</v>
      </c>
      <c r="I46" s="107">
        <f>VLOOKUP(C46,SOURCE!S$6:Y$10165,7,0)</f>
        <v>84</v>
      </c>
      <c r="J46" s="108" t="str">
        <f>VLOOKUP(C46,SOURCE!S$6:Y$10165,6,0)</f>
        <v>ARSINH</v>
      </c>
      <c r="K46" s="109" t="str">
        <f t="shared" si="0"/>
        <v>arsinh</v>
      </c>
      <c r="L46" s="129" t="str">
        <f>VLOOKUP(C46,SOURCE!S$6:Y$10165,2,0)</f>
        <v>Trig</v>
      </c>
      <c r="Q46" s="106" t="str">
        <f>VLOOKUP(I46,SOURCE!B:M,5,0)</f>
        <v>"arsinh"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ITM_arctan</v>
      </c>
      <c r="E47" s="106" t="str">
        <f>CHAR(34)&amp;VLOOKUP(C47,SOURCE!S$6:Y$10165,6,0)&amp;CHAR(34)</f>
        <v>"ARCTAN"</v>
      </c>
      <c r="F47" s="101" t="str">
        <f t="shared" si="1"/>
        <v xml:space="preserve">                      if (strcompare(commandnumber,"ARCTAN" )) {sprintf(commandnumber,"%d", ITM_arctan);} else</v>
      </c>
      <c r="H47" t="b">
        <f>ISNA(VLOOKUP(J47,J48:J$500,1,0))</f>
        <v>1</v>
      </c>
      <c r="I47" s="107">
        <f>VLOOKUP(C47,SOURCE!S$6:Y$10165,7,0)</f>
        <v>85</v>
      </c>
      <c r="J47" s="108" t="str">
        <f>VLOOKUP(C47,SOURCE!S$6:Y$10165,6,0)</f>
        <v>ARCTAN</v>
      </c>
      <c r="K47" s="109" t="str">
        <f t="shared" si="0"/>
        <v>ATAN</v>
      </c>
      <c r="L47" s="129" t="str">
        <f>VLOOKUP(C47,SOURCE!S$6:Y$10165,2,0)</f>
        <v>Trig</v>
      </c>
      <c r="Q47" s="106" t="str">
        <f>VLOOKUP(I47,SOURCE!B:M,5,0)</f>
        <v>"ATAN"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ITM_artanh</v>
      </c>
      <c r="E48" s="106" t="str">
        <f>CHAR(34)&amp;VLOOKUP(C48,SOURCE!S$6:Y$10165,6,0)&amp;CHAR(34)</f>
        <v>"ARTANH"</v>
      </c>
      <c r="F48" s="101" t="str">
        <f t="shared" si="1"/>
        <v xml:space="preserve">                      if (strcompare(commandnumber,"ARTANH" )) {sprintf(commandnumber,"%d", ITM_artanh);} else</v>
      </c>
      <c r="H48" t="b">
        <f>ISNA(VLOOKUP(J48,J49:J$500,1,0))</f>
        <v>1</v>
      </c>
      <c r="I48" s="107">
        <f>VLOOKUP(C48,SOURCE!S$6:Y$10165,7,0)</f>
        <v>86</v>
      </c>
      <c r="J48" s="108" t="str">
        <f>VLOOKUP(C48,SOURCE!S$6:Y$10165,6,0)</f>
        <v>ARTANH</v>
      </c>
      <c r="K48" s="109" t="str">
        <f t="shared" si="0"/>
        <v>artanh</v>
      </c>
      <c r="L48" s="129" t="str">
        <f>VLOOKUP(C48,SOURCE!S$6:Y$10165,2,0)</f>
        <v>Trig</v>
      </c>
      <c r="Q48" s="106" t="str">
        <f>VLOOKUP(I48,SOURCE!B:M,5,0)</f>
        <v>"artanh"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ITM_CEIL</v>
      </c>
      <c r="E49" s="106" t="str">
        <f>CHAR(34)&amp;VLOOKUP(C49,SOURCE!S$6:Y$10165,6,0)&amp;CHAR(34)</f>
        <v>"CEIL"</v>
      </c>
      <c r="F49" s="101" t="str">
        <f t="shared" si="1"/>
        <v xml:space="preserve">                      if (strcompare(commandnumber,"CEIL" )) {sprintf(commandnumber,"%d", ITM_CEIL);} else</v>
      </c>
      <c r="H49" t="b">
        <f>ISNA(VLOOKUP(J49,J50:J$500,1,0))</f>
        <v>1</v>
      </c>
      <c r="I49" s="107">
        <f>VLOOKUP(C49,SOURCE!S$6:Y$10165,7,0)</f>
        <v>87</v>
      </c>
      <c r="J49" s="108" t="str">
        <f>VLOOKUP(C49,SOURCE!S$6:Y$10165,6,0)</f>
        <v>CEIL</v>
      </c>
      <c r="K49" s="109" t="str">
        <f t="shared" si="0"/>
        <v>CEIL</v>
      </c>
      <c r="L49" s="129" t="str">
        <f>VLOOKUP(C49,SOURCE!S$6:Y$10165,2,0)</f>
        <v>Math</v>
      </c>
      <c r="Q49" s="106" t="str">
        <f>VLOOKUP(I49,SOURCE!B:M,5,0)</f>
        <v>"CEIL"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ITM_FLOOR</v>
      </c>
      <c r="E50" s="106" t="str">
        <f>CHAR(34)&amp;VLOOKUP(C50,SOURCE!S$6:Y$10165,6,0)&amp;CHAR(34)</f>
        <v>"FLOOR"</v>
      </c>
      <c r="F50" s="101" t="str">
        <f t="shared" si="1"/>
        <v xml:space="preserve">                      if (strcompare(commandnumber,"FLOOR" )) {sprintf(commandnumber,"%d", ITM_FLOOR);} else</v>
      </c>
      <c r="H50" t="b">
        <f>ISNA(VLOOKUP(J50,J51:J$500,1,0))</f>
        <v>1</v>
      </c>
      <c r="I50" s="107">
        <f>VLOOKUP(C50,SOURCE!S$6:Y$10165,7,0)</f>
        <v>88</v>
      </c>
      <c r="J50" s="108" t="str">
        <f>VLOOKUP(C50,SOURCE!S$6:Y$10165,6,0)</f>
        <v>FLOOR</v>
      </c>
      <c r="K50" s="109" t="str">
        <f t="shared" si="0"/>
        <v>FLOOR</v>
      </c>
      <c r="L50" s="129">
        <f>VLOOKUP(C50,SOURCE!S$6:Y$10165,2,0)</f>
        <v>0</v>
      </c>
      <c r="Q50" s="106" t="str">
        <f>VLOOKUP(I50,SOURCE!B:M,5,0)</f>
        <v>"FLOOR"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ITM_GCD</v>
      </c>
      <c r="E51" s="106" t="str">
        <f>CHAR(34)&amp;VLOOKUP(C51,SOURCE!S$6:Y$10165,6,0)&amp;CHAR(34)</f>
        <v>"GCD"</v>
      </c>
      <c r="F51" s="101" t="str">
        <f t="shared" si="1"/>
        <v xml:space="preserve">                      if (strcompare(commandnumber,"GCD" )) {sprintf(commandnumber,"%d", ITM_GCD);} else</v>
      </c>
      <c r="H51" t="b">
        <f>ISNA(VLOOKUP(J51,J52:J$500,1,0))</f>
        <v>1</v>
      </c>
      <c r="I51" s="107">
        <f>VLOOKUP(C51,SOURCE!S$6:Y$10165,7,0)</f>
        <v>89</v>
      </c>
      <c r="J51" s="108" t="str">
        <f>VLOOKUP(C51,SOURCE!S$6:Y$10165,6,0)</f>
        <v>GCD</v>
      </c>
      <c r="K51" s="109" t="str">
        <f t="shared" si="0"/>
        <v>GCD</v>
      </c>
      <c r="L51" s="129">
        <f>VLOOKUP(C51,SOURCE!S$6:Y$10165,2,0)</f>
        <v>0</v>
      </c>
      <c r="Q51" s="106" t="str">
        <f>VLOOKUP(I51,SOURCE!B:M,5,0)</f>
        <v>"GCD"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ITM_LCM</v>
      </c>
      <c r="E52" s="106" t="str">
        <f>CHAR(34)&amp;VLOOKUP(C52,SOURCE!S$6:Y$10165,6,0)&amp;CHAR(34)</f>
        <v>"LCM"</v>
      </c>
      <c r="F52" s="101" t="str">
        <f t="shared" si="1"/>
        <v xml:space="preserve">                      if (strcompare(commandnumber,"LCM" )) {sprintf(commandnumber,"%d", ITM_LCM);} else</v>
      </c>
      <c r="H52" t="b">
        <f>ISNA(VLOOKUP(J52,J53:J$500,1,0))</f>
        <v>1</v>
      </c>
      <c r="I52" s="107">
        <f>VLOOKUP(C52,SOURCE!S$6:Y$10165,7,0)</f>
        <v>90</v>
      </c>
      <c r="J52" s="108" t="str">
        <f>VLOOKUP(C52,SOURCE!S$6:Y$10165,6,0)</f>
        <v>LCM</v>
      </c>
      <c r="K52" s="109" t="str">
        <f t="shared" si="0"/>
        <v>LCM</v>
      </c>
      <c r="L52" s="129">
        <f>VLOOKUP(C52,SOURCE!S$6:Y$10165,2,0)</f>
        <v>0</v>
      </c>
      <c r="Q52" s="106" t="str">
        <f>VLOOKUP(I52,SOURCE!B:M,5,0)</f>
        <v>"LCM"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ITM_DEC</v>
      </c>
      <c r="E53" s="106" t="str">
        <f>CHAR(34)&amp;VLOOKUP(C53,SOURCE!S$6:Y$10165,6,0)&amp;CHAR(34)</f>
        <v>"DEC"</v>
      </c>
      <c r="F53" s="101" t="str">
        <f t="shared" si="1"/>
        <v xml:space="preserve">                      if (strcompare(commandnumber,"DEC" )) {sprintf(commandnumber,"%d", ITM_DEC);} else</v>
      </c>
      <c r="H53" t="b">
        <f>ISNA(VLOOKUP(J53,J54:J$500,1,0))</f>
        <v>1</v>
      </c>
      <c r="I53" s="107">
        <f>VLOOKUP(C53,SOURCE!S$6:Y$10165,7,0)</f>
        <v>91</v>
      </c>
      <c r="J53" s="108" t="str">
        <f>VLOOKUP(C53,SOURCE!S$6:Y$10165,6,0)</f>
        <v>DEC</v>
      </c>
      <c r="K53" s="109" t="str">
        <f t="shared" si="0"/>
        <v>DEC</v>
      </c>
      <c r="L53" s="129" t="str">
        <f>VLOOKUP(C53,SOURCE!S$6:Y$10165,2,0)</f>
        <v>Math</v>
      </c>
      <c r="Q53" s="106" t="str">
        <f>VLOOKUP(I53,SOURCE!B:M,5,0)</f>
        <v>"DEC"</v>
      </c>
    </row>
    <row r="54" spans="1:17">
      <c r="A54" s="104" t="str">
        <f>IF(ISNA(VLOOKUP(D54,D55:D$9999,1,0)),"",1)</f>
        <v/>
      </c>
      <c r="B54" s="104" t="str">
        <f>IF(ISNA(VLOOKUP(E54,E55:E$9999,1,0)),"",1)</f>
        <v/>
      </c>
      <c r="C54" s="3">
        <v>52</v>
      </c>
      <c r="D54" s="3" t="str">
        <f>VLOOKUP(C54,SOURCE!S57:Z10216,8,0)</f>
        <v>ITM_INC</v>
      </c>
      <c r="E54" s="106" t="str">
        <f>CHAR(34)&amp;VLOOKUP(C54,SOURCE!S$6:Y$10165,6,0)&amp;CHAR(34)</f>
        <v>"INC"</v>
      </c>
      <c r="F54" s="101" t="str">
        <f t="shared" si="1"/>
        <v xml:space="preserve">                      if (strcompare(commandnumber,"INC" )) {sprintf(commandnumber,"%d", ITM_INC);} else</v>
      </c>
      <c r="H54" t="b">
        <f>ISNA(VLOOKUP(J54,J55:J$500,1,0))</f>
        <v>1</v>
      </c>
      <c r="I54" s="107">
        <f>VLOOKUP(C54,SOURCE!S$6:Y$10165,7,0)</f>
        <v>92</v>
      </c>
      <c r="J54" s="108" t="str">
        <f>VLOOKUP(C54,SOURCE!S$6:Y$10165,6,0)</f>
        <v>INC</v>
      </c>
      <c r="K54" s="109" t="str">
        <f t="shared" si="0"/>
        <v>INC</v>
      </c>
      <c r="L54" s="129" t="str">
        <f>VLOOKUP(C54,SOURCE!S$6:Y$10165,2,0)</f>
        <v>Math</v>
      </c>
      <c r="Q54" s="106" t="str">
        <f>VLOOKUP(I54,SOURCE!B:M,5,0)</f>
        <v>"INC"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ITM_IP</v>
      </c>
      <c r="E55" s="106" t="str">
        <f>CHAR(34)&amp;VLOOKUP(C55,SOURCE!S$6:Y$10165,6,0)&amp;CHAR(34)</f>
        <v>"IP"</v>
      </c>
      <c r="F55" s="101" t="str">
        <f t="shared" si="1"/>
        <v xml:space="preserve">                      if (strcompare(commandnumber,"IP" )) {sprintf(commandnumber,"%d", ITM_IP);} else</v>
      </c>
      <c r="H55" t="b">
        <f>ISNA(VLOOKUP(J55,J56:J$500,1,0))</f>
        <v>1</v>
      </c>
      <c r="I55" s="107">
        <f>VLOOKUP(C55,SOURCE!S$6:Y$10165,7,0)</f>
        <v>93</v>
      </c>
      <c r="J55" s="108" t="str">
        <f>VLOOKUP(C55,SOURCE!S$6:Y$10165,6,0)</f>
        <v>IP</v>
      </c>
      <c r="K55" s="109" t="str">
        <f t="shared" si="0"/>
        <v>IP</v>
      </c>
      <c r="L55" s="129" t="str">
        <f>VLOOKUP(C55,SOURCE!S$6:Y$10165,2,0)</f>
        <v>Math</v>
      </c>
      <c r="Q55" s="106" t="str">
        <f>VLOOKUP(I55,SOURCE!B:M,5,0)</f>
        <v>"IP"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ITM_FP</v>
      </c>
      <c r="E56" s="106" t="str">
        <f>CHAR(34)&amp;VLOOKUP(C56,SOURCE!S$6:Y$10165,6,0)&amp;CHAR(34)</f>
        <v>"FP"</v>
      </c>
      <c r="F56" s="101" t="str">
        <f t="shared" si="1"/>
        <v xml:space="preserve">                      if (strcompare(commandnumber,"FP" )) {sprintf(commandnumber,"%d", ITM_FP);} else</v>
      </c>
      <c r="H56" t="b">
        <f>ISNA(VLOOKUP(J56,J57:J$500,1,0))</f>
        <v>1</v>
      </c>
      <c r="I56" s="107">
        <f>VLOOKUP(C56,SOURCE!S$6:Y$10165,7,0)</f>
        <v>94</v>
      </c>
      <c r="J56" s="108" t="str">
        <f>VLOOKUP(C56,SOURCE!S$6:Y$10165,6,0)</f>
        <v>FP</v>
      </c>
      <c r="K56" s="109" t="str">
        <f t="shared" si="0"/>
        <v>FP</v>
      </c>
      <c r="L56" s="129">
        <f>VLOOKUP(C56,SOURCE!S$6:Y$10165,2,0)</f>
        <v>0</v>
      </c>
      <c r="Q56" s="106" t="str">
        <f>VLOOKUP(I56,SOURCE!B:M,5,0)</f>
        <v>"FP"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ITM_ADD</v>
      </c>
      <c r="E57" s="106" t="str">
        <f>CHAR(34)&amp;VLOOKUP(C57,SOURCE!S$6:Y$10165,6,0)&amp;CHAR(34)</f>
        <v>"+"</v>
      </c>
      <c r="F57" s="101" t="str">
        <f t="shared" si="1"/>
        <v xml:space="preserve">                      if (strcompare(commandnumber,"+" )) {sprintf(commandnumber,"%d", ITM_ADD);} else</v>
      </c>
      <c r="H57" t="b">
        <f>ISNA(VLOOKUP(J57,J58:J$500,1,0))</f>
        <v>1</v>
      </c>
      <c r="I57" s="107">
        <f>VLOOKUP(C57,SOURCE!S$6:Y$10165,7,0)</f>
        <v>95</v>
      </c>
      <c r="J57" s="108" t="str">
        <f>VLOOKUP(C57,SOURCE!S$6:Y$10165,6,0)</f>
        <v>+</v>
      </c>
      <c r="K57" s="109" t="str">
        <f t="shared" si="0"/>
        <v>+</v>
      </c>
      <c r="L57" s="129" t="str">
        <f>VLOOKUP(C57,SOURCE!S$6:Y$10165,2,0)</f>
        <v>Math</v>
      </c>
      <c r="Q57" s="106" t="str">
        <f>VLOOKUP(I57,SOURCE!B:M,5,0)</f>
        <v>"+"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ITM_SUB</v>
      </c>
      <c r="E58" s="106" t="str">
        <f>CHAR(34)&amp;VLOOKUP(C58,SOURCE!S$6:Y$10165,6,0)&amp;CHAR(34)</f>
        <v>"-"</v>
      </c>
      <c r="F58" s="101" t="str">
        <f t="shared" si="1"/>
        <v xml:space="preserve">                      if (strcompare(commandnumber,"-" )) {sprintf(commandnumber,"%d", ITM_SUB);} else</v>
      </c>
      <c r="H58" t="b">
        <f>ISNA(VLOOKUP(J58,J59:J$500,1,0))</f>
        <v>1</v>
      </c>
      <c r="I58" s="107">
        <f>VLOOKUP(C58,SOURCE!S$6:Y$10165,7,0)</f>
        <v>96</v>
      </c>
      <c r="J58" s="108" t="str">
        <f>VLOOKUP(C58,SOURCE!S$6:Y$10165,6,0)</f>
        <v>-</v>
      </c>
      <c r="K58" s="109" t="str">
        <f t="shared" si="0"/>
        <v>-</v>
      </c>
      <c r="L58" s="129" t="str">
        <f>VLOOKUP(C58,SOURCE!S$6:Y$10165,2,0)</f>
        <v>Math</v>
      </c>
      <c r="Q58" s="106" t="str">
        <f>VLOOKUP(I58,SOURCE!B:M,5,0)</f>
        <v>"-"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ITM_CHS</v>
      </c>
      <c r="E59" s="106" t="str">
        <f>CHAR(34)&amp;VLOOKUP(C59,SOURCE!S$6:Y$10165,6,0)&amp;CHAR(34)</f>
        <v>"CHS"</v>
      </c>
      <c r="F59" s="101" t="str">
        <f t="shared" si="1"/>
        <v xml:space="preserve">                      if (strcompare(commandnumber,"CHS" )) {sprintf(commandnumber,"%d", ITM_CHS);} else</v>
      </c>
      <c r="H59" t="b">
        <f>ISNA(VLOOKUP(J59,J60:J$500,1,0))</f>
        <v>1</v>
      </c>
      <c r="I59" s="107">
        <f>VLOOKUP(C59,SOURCE!S$6:Y$10165,7,0)</f>
        <v>97</v>
      </c>
      <c r="J59" s="108" t="str">
        <f>VLOOKUP(C59,SOURCE!S$6:Y$10165,6,0)</f>
        <v>CHS</v>
      </c>
      <c r="K59" s="109" t="str">
        <f t="shared" si="0"/>
        <v>CHS</v>
      </c>
      <c r="L59" s="129" t="str">
        <f>VLOOKUP(C59,SOURCE!S$6:Y$10165,2,0)</f>
        <v>Math</v>
      </c>
      <c r="Q59" s="106" t="str">
        <f>VLOOKUP(I59,SOURCE!B:M,5,0)</f>
        <v>"CHS"</v>
      </c>
    </row>
    <row r="60" spans="1:17">
      <c r="A60" s="104" t="str">
        <f>IF(ISNA(VLOOKUP(D60,D61:D$9999,1,0)),"",1)</f>
        <v/>
      </c>
      <c r="B60" s="104">
        <f>IF(ISNA(VLOOKUP(E60,E61:E$9999,1,0)),"",1)</f>
        <v>1</v>
      </c>
      <c r="C60" s="3">
        <v>58</v>
      </c>
      <c r="D60" s="3" t="str">
        <f>VLOOKUP(C60,SOURCE!S63:Z10222,8,0)</f>
        <v>ITM_MULT</v>
      </c>
      <c r="E60" s="106" t="str">
        <f>CHAR(34)&amp;VLOOKUP(C60,SOURCE!S$6:Y$10165,6,0)&amp;CHAR(34)</f>
        <v>"*"</v>
      </c>
      <c r="F60" s="101" t="str">
        <f t="shared" si="1"/>
        <v xml:space="preserve">                      if (strcompare(commandnumber,"*" )) {sprintf(commandnumber,"%d", ITM_MULT);} else</v>
      </c>
      <c r="H60" t="b">
        <f>ISNA(VLOOKUP(J60,J61:J$500,1,0))</f>
        <v>0</v>
      </c>
      <c r="I60" s="107">
        <f>VLOOKUP(C60,SOURCE!S$6:Y$10165,7,0)</f>
        <v>98</v>
      </c>
      <c r="J60" s="108" t="str">
        <f>VLOOKUP(C60,SOURCE!S$6:Y$10165,6,0)</f>
        <v>*</v>
      </c>
      <c r="K60" s="109" t="str">
        <f t="shared" si="0"/>
        <v>CROSS</v>
      </c>
      <c r="L60" s="129" t="str">
        <f>VLOOKUP(C60,SOURCE!S$6:Y$10165,2,0)</f>
        <v>Math</v>
      </c>
      <c r="Q60" s="106" t="str">
        <f>VLOOKUP(I60,SOURCE!B:M,5,0)</f>
        <v>STD_CROSS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ITM_DIV</v>
      </c>
      <c r="E61" s="106" t="str">
        <f>CHAR(34)&amp;VLOOKUP(C61,SOURCE!S$6:Y$10165,6,0)&amp;CHAR(34)</f>
        <v>"/"</v>
      </c>
      <c r="F61" s="101" t="str">
        <f t="shared" si="1"/>
        <v xml:space="preserve">                      if (strcompare(commandnumber,"/" )) {sprintf(commandnumber,"%d", ITM_DIV);} else</v>
      </c>
      <c r="H61" t="b">
        <f>ISNA(VLOOKUP(J61,J62:J$500,1,0))</f>
        <v>1</v>
      </c>
      <c r="I61" s="107">
        <f>VLOOKUP(C61,SOURCE!S$6:Y$10165,7,0)</f>
        <v>99</v>
      </c>
      <c r="J61" s="108" t="str">
        <f>VLOOKUP(C61,SOURCE!S$6:Y$10165,6,0)</f>
        <v>/</v>
      </c>
      <c r="K61" s="109" t="str">
        <f t="shared" si="0"/>
        <v>/</v>
      </c>
      <c r="L61" s="129" t="str">
        <f>VLOOKUP(C61,SOURCE!S$6:Y$10165,2,0)</f>
        <v>Math</v>
      </c>
      <c r="Q61" s="106" t="str">
        <f>VLOOKUP(I61,SOURCE!B:M,5,0)</f>
        <v>STD_DIVIDE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ITM_IDIV</v>
      </c>
      <c r="E62" s="106" t="str">
        <f>CHAR(34)&amp;VLOOKUP(C62,SOURCE!S$6:Y$10165,6,0)&amp;CHAR(34)</f>
        <v>"IDIV"</v>
      </c>
      <c r="F62" s="101" t="str">
        <f t="shared" si="1"/>
        <v xml:space="preserve">                      if (strcompare(commandnumber,"IDIV" )) {sprintf(commandnumber,"%d", ITM_IDIV);} else</v>
      </c>
      <c r="H62" t="b">
        <f>ISNA(VLOOKUP(J62,J63:J$500,1,0))</f>
        <v>1</v>
      </c>
      <c r="I62" s="107">
        <f>VLOOKUP(C62,SOURCE!S$6:Y$10165,7,0)</f>
        <v>100</v>
      </c>
      <c r="J62" s="108" t="str">
        <f>VLOOKUP(C62,SOURCE!S$6:Y$10165,6,0)</f>
        <v>IDIV</v>
      </c>
      <c r="K62" s="109" t="str">
        <f t="shared" si="0"/>
        <v>IDIV</v>
      </c>
      <c r="L62" s="129" t="str">
        <f>VLOOKUP(C62,SOURCE!S$6:Y$10165,2,0)</f>
        <v>Math</v>
      </c>
      <c r="Q62" s="106" t="str">
        <f>VLOOKUP(I62,SOURCE!B:M,5,0)</f>
        <v>"IDIV"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ITM_IDIVR</v>
      </c>
      <c r="E63" s="106" t="str">
        <f>CHAR(34)&amp;VLOOKUP(C63,SOURCE!S$6:Y$10165,6,0)&amp;CHAR(34)</f>
        <v>"IDIVR"</v>
      </c>
      <c r="F63" s="101" t="str">
        <f t="shared" si="1"/>
        <v xml:space="preserve">                      if (strcompare(commandnumber,"IDIVR" )) {sprintf(commandnumber,"%d", ITM_IDIVR);} else</v>
      </c>
      <c r="H63" t="b">
        <f>ISNA(VLOOKUP(J63,J64:J$500,1,0))</f>
        <v>1</v>
      </c>
      <c r="I63" s="107">
        <f>VLOOKUP(C63,SOURCE!S$6:Y$10165,7,0)</f>
        <v>101</v>
      </c>
      <c r="J63" s="108" t="str">
        <f>VLOOKUP(C63,SOURCE!S$6:Y$10165,6,0)</f>
        <v>IDIVR</v>
      </c>
      <c r="K63" s="109" t="str">
        <f t="shared" si="0"/>
        <v>IDIVR</v>
      </c>
      <c r="L63" s="129" t="str">
        <f>VLOOKUP(C63,SOURCE!S$6:Y$10165,2,0)</f>
        <v>Math</v>
      </c>
      <c r="Q63" s="106" t="str">
        <f>VLOOKUP(I63,SOURCE!B:M,5,0)</f>
        <v>"IDIVR"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ITM_MOD</v>
      </c>
      <c r="E64" s="106" t="str">
        <f>CHAR(34)&amp;VLOOKUP(C64,SOURCE!S$6:Y$10165,6,0)&amp;CHAR(34)</f>
        <v>"MOD"</v>
      </c>
      <c r="F64" s="101" t="str">
        <f t="shared" si="1"/>
        <v xml:space="preserve">                      if (strcompare(commandnumber,"MOD" )) {sprintf(commandnumber,"%d", ITM_MOD);} else</v>
      </c>
      <c r="H64" t="b">
        <f>ISNA(VLOOKUP(J64,J65:J$500,1,0))</f>
        <v>1</v>
      </c>
      <c r="I64" s="107">
        <f>VLOOKUP(C64,SOURCE!S$6:Y$10165,7,0)</f>
        <v>102</v>
      </c>
      <c r="J64" s="108" t="str">
        <f>VLOOKUP(C64,SOURCE!S$6:Y$10165,6,0)</f>
        <v>MOD</v>
      </c>
      <c r="K64" s="109" t="str">
        <f t="shared" si="0"/>
        <v>MOD</v>
      </c>
      <c r="L64" s="129" t="str">
        <f>VLOOKUP(C64,SOURCE!S$6:Y$10165,2,0)</f>
        <v>Math</v>
      </c>
      <c r="Q64" s="106" t="str">
        <f>VLOOKUP(I64,SOURCE!B:M,5,0)</f>
        <v>"MOD"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ITM_MAX</v>
      </c>
      <c r="E65" s="106" t="str">
        <f>CHAR(34)&amp;VLOOKUP(C65,SOURCE!S$6:Y$10165,6,0)&amp;CHAR(34)</f>
        <v>"MAX"</v>
      </c>
      <c r="F65" s="101" t="str">
        <f t="shared" si="1"/>
        <v xml:space="preserve">                      if (strcompare(commandnumber,"MAX" )) {sprintf(commandnumber,"%d", ITM_MAX);} else</v>
      </c>
      <c r="H65" t="b">
        <f>ISNA(VLOOKUP(J65,J66:J$500,1,0))</f>
        <v>1</v>
      </c>
      <c r="I65" s="107">
        <f>VLOOKUP(C65,SOURCE!S$6:Y$10165,7,0)</f>
        <v>103</v>
      </c>
      <c r="J65" s="108" t="str">
        <f>VLOOKUP(C65,SOURCE!S$6:Y$10165,6,0)</f>
        <v>MAX</v>
      </c>
      <c r="K65" s="109" t="str">
        <f t="shared" si="0"/>
        <v>max</v>
      </c>
      <c r="L65" s="129">
        <f>VLOOKUP(C65,SOURCE!S$6:Y$10165,2,0)</f>
        <v>0</v>
      </c>
      <c r="Q65" s="106" t="str">
        <f>VLOOKUP(I65,SOURCE!B:M,5,0)</f>
        <v>"max"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ITM_MIN</v>
      </c>
      <c r="E66" s="106" t="str">
        <f>CHAR(34)&amp;VLOOKUP(C66,SOURCE!S$6:Y$10165,6,0)&amp;CHAR(34)</f>
        <v>"MIN"</v>
      </c>
      <c r="F66" s="101" t="str">
        <f t="shared" si="1"/>
        <v xml:space="preserve">                      if (strcompare(commandnumber,"MIN" )) {sprintf(commandnumber,"%d", ITM_MIN);} else</v>
      </c>
      <c r="H66" t="b">
        <f>ISNA(VLOOKUP(J66,J67:J$500,1,0))</f>
        <v>1</v>
      </c>
      <c r="I66" s="107">
        <f>VLOOKUP(C66,SOURCE!S$6:Y$10165,7,0)</f>
        <v>104</v>
      </c>
      <c r="J66" s="108" t="str">
        <f>VLOOKUP(C66,SOURCE!S$6:Y$10165,6,0)</f>
        <v>MIN</v>
      </c>
      <c r="K66" s="109" t="str">
        <f t="shared" si="0"/>
        <v>min</v>
      </c>
      <c r="L66" s="129">
        <f>VLOOKUP(C66,SOURCE!S$6:Y$10165,2,0)</f>
        <v>0</v>
      </c>
      <c r="Q66" s="106" t="str">
        <f>VLOOKUP(I66,SOURCE!B:M,5,0)</f>
        <v>"min"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ITM_MAGNITUDE</v>
      </c>
      <c r="E67" s="106" t="str">
        <f>CHAR(34)&amp;VLOOKUP(C67,SOURCE!S$6:Y$10165,6,0)&amp;CHAR(34)</f>
        <v>"ABS"</v>
      </c>
      <c r="F67" s="101" t="str">
        <f t="shared" si="1"/>
        <v xml:space="preserve">                      if (strcompare(commandnumber,"ABS" )) {sprintf(commandnumber,"%d", ITM_MAGNITUDE);} else</v>
      </c>
      <c r="H67" t="b">
        <f>ISNA(VLOOKUP(J67,J68:J$500,1,0))</f>
        <v>1</v>
      </c>
      <c r="I67" s="107">
        <f>VLOOKUP(C67,SOURCE!S$6:Y$10165,7,0)</f>
        <v>105</v>
      </c>
      <c r="J67" s="108" t="str">
        <f>VLOOKUP(C67,SOURCE!S$6:Y$10165,6,0)</f>
        <v>ABS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29" t="str">
        <f>VLOOKUP(C67,SOURCE!S$6:Y$10165,2,0)</f>
        <v>Math</v>
      </c>
      <c r="Q67" s="106" t="str">
        <f>VLOOKUP(I67,SOURCE!B:M,5,0)</f>
        <v>"|x|"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ITM_NEIGHB</v>
      </c>
      <c r="E68" s="106" t="str">
        <f>CHAR(34)&amp;VLOOKUP(C68,SOURCE!S$6:Y$10165,6,0)&amp;CHAR(34)</f>
        <v>"NEIGHB"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"                      if (strcompare(commandnumber,"&amp;E68&amp;" )) {sprintf(commandnumber,"&amp;CHAR(34)&amp;CHAR(37)&amp;"d"&amp;CHAR(34)&amp;", "&amp;D68&amp;");} else")</f>
        <v xml:space="preserve">                      if (strcompare(commandnumber,"NEIGHB" )) {sprintf(commandnumber,"%d", ITM_NEIGHB);} else</v>
      </c>
      <c r="H68" t="b">
        <f>ISNA(VLOOKUP(J68,J69:J$500,1,0))</f>
        <v>1</v>
      </c>
      <c r="I68" s="107">
        <f>VLOOKUP(C68,SOURCE!S$6:Y$10165,7,0)</f>
        <v>106</v>
      </c>
      <c r="J68" s="108" t="str">
        <f>VLOOKUP(C68,SOURCE!S$6:Y$10165,6,0)</f>
        <v>NEIGHB</v>
      </c>
      <c r="K68" s="109" t="str">
        <f t="shared" si="2"/>
        <v>NEIGHB</v>
      </c>
      <c r="L68" s="129" t="str">
        <f>VLOOKUP(C68,SOURCE!S$6:Y$10165,2,0)</f>
        <v>INFO</v>
      </c>
      <c r="Q68" s="106" t="str">
        <f>VLOOKUP(I68,SOURCE!B:M,5,0)</f>
        <v>"NEIGHB"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ITM_NEXTP</v>
      </c>
      <c r="E69" s="106" t="str">
        <f>CHAR(34)&amp;VLOOKUP(C69,SOURCE!S$6:Y$10165,6,0)&amp;CHAR(34)</f>
        <v>"NEXTP"</v>
      </c>
      <c r="F69" s="101" t="str">
        <f t="shared" si="3"/>
        <v xml:space="preserve">                      if (strcompare(commandnumber,"NEXTP" )) {sprintf(commandnumber,"%d", ITM_NEXTP);} else</v>
      </c>
      <c r="H69" t="b">
        <f>ISNA(VLOOKUP(J69,J70:J$500,1,0))</f>
        <v>1</v>
      </c>
      <c r="I69" s="107">
        <f>VLOOKUP(C69,SOURCE!S$6:Y$10165,7,0)</f>
        <v>107</v>
      </c>
      <c r="J69" s="108" t="str">
        <f>VLOOKUP(C69,SOURCE!S$6:Y$10165,6,0)</f>
        <v>NEXTP</v>
      </c>
      <c r="K69" s="109" t="str">
        <f t="shared" si="2"/>
        <v>NEXTP</v>
      </c>
      <c r="L69" s="129" t="str">
        <f>VLOOKUP(C69,SOURCE!S$6:Y$10165,2,0)</f>
        <v>Math</v>
      </c>
      <c r="Q69" s="106" t="str">
        <f>VLOOKUP(I69,SOURCE!B:M,5,0)</f>
        <v>"NEXTP"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ITM_XFACT</v>
      </c>
      <c r="E70" s="106" t="str">
        <f>CHAR(34)&amp;VLOOKUP(C70,SOURCE!S$6:Y$10165,6,0)&amp;CHAR(34)</f>
        <v>"X!"</v>
      </c>
      <c r="F70" s="101" t="str">
        <f t="shared" si="3"/>
        <v xml:space="preserve">                      if (strcompare(commandnumber,"X!" )) {sprintf(commandnumber,"%d", ITM_XFACT);} else</v>
      </c>
      <c r="H70" t="b">
        <f>ISNA(VLOOKUP(J70,J71:J$500,1,0))</f>
        <v>1</v>
      </c>
      <c r="I70" s="107">
        <f>VLOOKUP(C70,SOURCE!S$6:Y$10165,7,0)</f>
        <v>108</v>
      </c>
      <c r="J70" s="108" t="str">
        <f>VLOOKUP(C70,SOURCE!S$6:Y$10165,6,0)</f>
        <v>X!</v>
      </c>
      <c r="K70" s="109" t="str">
        <f t="shared" si="2"/>
        <v>x!</v>
      </c>
      <c r="L70" s="129" t="str">
        <f>VLOOKUP(C70,SOURCE!S$6:Y$10165,2,0)</f>
        <v>Math</v>
      </c>
      <c r="Q70" s="106" t="str">
        <f>VLOOKUP(I70,SOURCE!B:M,5,0)</f>
        <v>"x!"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ITM_pi</v>
      </c>
      <c r="E71" s="106" t="str">
        <f>CHAR(34)&amp;VLOOKUP(C71,SOURCE!S$6:Y$10165,6,0)&amp;CHAR(34)</f>
        <v>"PI"</v>
      </c>
      <c r="F71" s="101" t="str">
        <f t="shared" si="3"/>
        <v xml:space="preserve">                      if (strcompare(commandnumber,"PI" )) {sprintf(commandnumber,"%d", ITM_pi);} else</v>
      </c>
      <c r="H71" t="b">
        <f>ISNA(VLOOKUP(J71,J72:J$500,1,0))</f>
        <v>1</v>
      </c>
      <c r="I71" s="107">
        <f>VLOOKUP(C71,SOURCE!S$6:Y$10165,7,0)</f>
        <v>109</v>
      </c>
      <c r="J71" s="108" t="str">
        <f>VLOOKUP(C71,SOURCE!S$6:Y$10165,6,0)</f>
        <v>PI</v>
      </c>
      <c r="K71" s="109" t="str">
        <f t="shared" si="2"/>
        <v>pi</v>
      </c>
      <c r="L71" s="129" t="str">
        <f>VLOOKUP(C71,SOURCE!S$6:Y$10165,2,0)</f>
        <v>Constant</v>
      </c>
      <c r="Q71" s="106" t="str">
        <f>VLOOKUP(I71,SOURCE!B:M,5,0)</f>
        <v>STD_pi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ITM_FF</v>
      </c>
      <c r="E72" s="106" t="str">
        <f>CHAR(34)&amp;VLOOKUP(C72,SOURCE!S$6:Y$10165,6,0)&amp;CHAR(34)</f>
        <v>"FF"</v>
      </c>
      <c r="F72" s="101" t="str">
        <f t="shared" si="3"/>
        <v xml:space="preserve">                      if (strcompare(commandnumber,"FF" )) {sprintf(commandnumber,"%d", ITM_FF);} else</v>
      </c>
      <c r="H72" t="b">
        <f>ISNA(VLOOKUP(J72,J73:J$500,1,0))</f>
        <v>1</v>
      </c>
      <c r="I72" s="107">
        <f>VLOOKUP(C72,SOURCE!S$6:Y$10165,7,0)</f>
        <v>112</v>
      </c>
      <c r="J72" s="108" t="str">
        <f>VLOOKUP(C72,SOURCE!S$6:Y$10165,6,0)</f>
        <v>FF</v>
      </c>
      <c r="K72" s="109" t="str">
        <f t="shared" si="2"/>
        <v>FF</v>
      </c>
      <c r="L72" s="129">
        <f>VLOOKUP(C72,SOURCE!S$6:Y$10165,2,0)</f>
        <v>0</v>
      </c>
      <c r="Q72" s="106" t="str">
        <f>VLOOKUP(I72,SOURCE!B:M,5,0)</f>
        <v>"FF"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CST_05</v>
      </c>
      <c r="E73" s="106" t="str">
        <f>CHAR(34)&amp;VLOOKUP(C73,SOURCE!S$6:Y$10165,6,0)&amp;CHAR(34)</f>
        <v>"c"</v>
      </c>
      <c r="F73" s="101" t="str">
        <f t="shared" si="3"/>
        <v xml:space="preserve">                      if (strcompare(commandnumber,"c" )) {sprintf(commandnumber,"%d", CST_05);} else</v>
      </c>
      <c r="H73" t="b">
        <f>ISNA(VLOOKUP(J73,J74:J$500,1,0))</f>
        <v>1</v>
      </c>
      <c r="I73" s="107">
        <f>VLOOKUP(C73,SOURCE!S$6:Y$10165,7,0)</f>
        <v>132</v>
      </c>
      <c r="J73" s="108" t="str">
        <f>VLOOKUP(C73,SOURCE!S$6:Y$10165,6,0)</f>
        <v>c</v>
      </c>
      <c r="K73" s="109" t="str">
        <f t="shared" si="2"/>
        <v>c</v>
      </c>
      <c r="L73" s="129" t="str">
        <f>VLOOKUP(C73,SOURCE!S$6:Y$10165,2,0)</f>
        <v>Constant</v>
      </c>
      <c r="Q73" s="106" t="str">
        <f>VLOOKUP(I73,SOURCE!B:M,5,0)</f>
        <v>"c"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CST_08</v>
      </c>
      <c r="E74" s="106" t="str">
        <f>CHAR(34)&amp;VLOOKUP(C74,SOURCE!S$6:Y$10165,6,0)&amp;CHAR(34)</f>
        <v>"e"</v>
      </c>
      <c r="F74" s="101" t="str">
        <f t="shared" si="3"/>
        <v xml:space="preserve">                      if (strcompare(commandnumber,"e" )) {sprintf(commandnumber,"%d", CST_08);} else</v>
      </c>
      <c r="H74" t="b">
        <f>ISNA(VLOOKUP(J74,J75:J$500,1,0))</f>
        <v>1</v>
      </c>
      <c r="I74" s="107">
        <f>VLOOKUP(C74,SOURCE!S$6:Y$10165,7,0)</f>
        <v>135</v>
      </c>
      <c r="J74" s="108" t="str">
        <f>VLOOKUP(C74,SOURCE!S$6:Y$10165,6,0)</f>
        <v>e</v>
      </c>
      <c r="K74" s="109" t="str">
        <f t="shared" si="2"/>
        <v>e</v>
      </c>
      <c r="L74" s="129" t="str">
        <f>VLOOKUP(C74,SOURCE!S$6:Y$10165,2,0)</f>
        <v>Constant</v>
      </c>
      <c r="Q74" s="106" t="str">
        <f>VLOOKUP(I74,SOURCE!B:M,5,0)</f>
        <v>"e"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CST_16</v>
      </c>
      <c r="E75" s="106" t="str">
        <f>CHAR(34)&amp;VLOOKUP(C75,SOURCE!S$6:Y$10165,6,0)&amp;CHAR(34)</f>
        <v>"ge"</v>
      </c>
      <c r="F75" s="101" t="str">
        <f t="shared" si="3"/>
        <v xml:space="preserve">                      if (strcompare(commandnumber,"ge" )) {sprintf(commandnumber,"%d", CST_16);} else</v>
      </c>
      <c r="H75" t="b">
        <f>ISNA(VLOOKUP(J75,J76:J$500,1,0))</f>
        <v>1</v>
      </c>
      <c r="I75" s="107">
        <f>VLOOKUP(C75,SOURCE!S$6:Y$10165,7,0)</f>
        <v>143</v>
      </c>
      <c r="J75" s="108" t="str">
        <f>VLOOKUP(C75,SOURCE!S$6:Y$10165,6,0)</f>
        <v>ge</v>
      </c>
      <c r="K75" s="109" t="str">
        <f t="shared" si="2"/>
        <v>ge</v>
      </c>
      <c r="L75" s="129" t="str">
        <f>VLOOKUP(C75,SOURCE!S$6:Y$10165,2,0)</f>
        <v>Constant</v>
      </c>
      <c r="Q75" s="106" t="str">
        <f>VLOOKUP(I75,SOURCE!B:M,5,0)</f>
        <v>"g" STD_SUB_e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CST_18</v>
      </c>
      <c r="E76" s="106" t="str">
        <f>CHAR(34)&amp;VLOOKUP(C76,SOURCE!S$6:Y$10165,6,0)&amp;CHAR(34)</f>
        <v>"gEARTH"</v>
      </c>
      <c r="F76" s="101" t="str">
        <f t="shared" si="3"/>
        <v xml:space="preserve">                      if (strcompare(commandnumber,"gEARTH" )) {sprintf(commandnumber,"%d", CST_18);} else</v>
      </c>
      <c r="H76" t="b">
        <f>ISNA(VLOOKUP(J76,J77:J$500,1,0))</f>
        <v>1</v>
      </c>
      <c r="I76" s="107">
        <f>VLOOKUP(C76,SOURCE!S$6:Y$10165,7,0)</f>
        <v>145</v>
      </c>
      <c r="J76" s="108" t="str">
        <f>VLOOKUP(C76,SOURCE!S$6:Y$10165,6,0)</f>
        <v>gEARTH</v>
      </c>
      <c r="K76" s="109" t="str">
        <f t="shared" si="2"/>
        <v>gEARTH</v>
      </c>
      <c r="L76" s="129" t="str">
        <f>VLOOKUP(C76,SOURCE!S$6:Y$10165,2,0)</f>
        <v>Constant</v>
      </c>
      <c r="Q76" s="106" t="str">
        <f>VLOOKUP(I76,SOURCE!B:M,5,0)</f>
        <v>"g" STD_SUB_EARTH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CST_65</v>
      </c>
      <c r="E77" s="106" t="str">
        <f>CHAR(34)&amp;VLOOKUP(C77,SOURCE!S$6:Y$10165,6,0)&amp;CHAR(34)</f>
        <v>"mu0"</v>
      </c>
      <c r="F77" s="101" t="str">
        <f t="shared" si="3"/>
        <v xml:space="preserve">                      if (strcompare(commandnumber,"mu0" )) {sprintf(commandnumber,"%d", CST_65);} else</v>
      </c>
      <c r="H77" t="b">
        <f>ISNA(VLOOKUP(J77,J78:J$500,1,0))</f>
        <v>1</v>
      </c>
      <c r="I77" s="107">
        <f>VLOOKUP(C77,SOURCE!S$6:Y$10165,7,0)</f>
        <v>192</v>
      </c>
      <c r="J77" s="108" t="str">
        <f>VLOOKUP(C77,SOURCE!S$6:Y$10165,6,0)</f>
        <v>mu0</v>
      </c>
      <c r="K77" s="109" t="str">
        <f t="shared" si="2"/>
        <v>mu0</v>
      </c>
      <c r="L77" s="129" t="str">
        <f>VLOOKUP(C77,SOURCE!S$6:Y$10165,2,0)</f>
        <v>Constant</v>
      </c>
      <c r="Q77" s="106" t="str">
        <f>VLOOKUP(I77,SOURCE!B:M,5,0)</f>
        <v>STD_mu STD_SUB_0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CST_74</v>
      </c>
      <c r="E78" s="106" t="str">
        <f>CHAR(34)&amp;VLOOKUP(C78,SOURCE!S$6:Y$10165,6,0)&amp;CHAR(34)</f>
        <v>"PHI"</v>
      </c>
      <c r="F78" s="101" t="str">
        <f t="shared" si="3"/>
        <v xml:space="preserve">                      if (strcompare(commandnumber,"PHI" )) {sprintf(commandnumber,"%d", CST_74);} else</v>
      </c>
      <c r="H78" t="b">
        <f>ISNA(VLOOKUP(J78,J79:J$500,1,0))</f>
        <v>1</v>
      </c>
      <c r="I78" s="107">
        <f>VLOOKUP(C78,SOURCE!S$6:Y$10165,7,0)</f>
        <v>201</v>
      </c>
      <c r="J78" s="108" t="str">
        <f>VLOOKUP(C78,SOURCE!S$6:Y$10165,6,0)</f>
        <v>PHI</v>
      </c>
      <c r="K78" s="109" t="str">
        <f t="shared" si="2"/>
        <v>PHI</v>
      </c>
      <c r="L78" s="129" t="str">
        <f>VLOOKUP(C78,SOURCE!S$6:Y$10165,2,0)</f>
        <v>Constant</v>
      </c>
      <c r="Q78" s="106" t="str">
        <f>VLOOKUP(I78,SOURCE!B:M,5,0)</f>
        <v>STD_PHI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CST_77</v>
      </c>
      <c r="E79" s="106" t="str">
        <f>CHAR(34)&amp;VLOOKUP(C79,SOURCE!S$6:Y$10165,6,0)&amp;CHAR(34)</f>
        <v>"-INFINITY"</v>
      </c>
      <c r="F79" s="101" t="str">
        <f t="shared" si="3"/>
        <v xml:space="preserve">                      if (strcompare(commandnumber,"-INFINITY" )) {sprintf(commandnumber,"%d", CST_77);} else</v>
      </c>
      <c r="H79" t="b">
        <f>ISNA(VLOOKUP(J79,J80:J$500,1,0))</f>
        <v>1</v>
      </c>
      <c r="I79" s="107">
        <f>VLOOKUP(C79,SOURCE!S$6:Y$10165,7,0)</f>
        <v>204</v>
      </c>
      <c r="J79" s="108" t="str">
        <f>VLOOKUP(C79,SOURCE!S$6:Y$10165,6,0)</f>
        <v>-INFINITY</v>
      </c>
      <c r="K79" s="109" t="str">
        <f t="shared" si="2"/>
        <v>-INFINITY</v>
      </c>
      <c r="L79" s="129" t="str">
        <f>VLOOKUP(C79,SOURCE!S$6:Y$10165,2,0)</f>
        <v>Math</v>
      </c>
      <c r="Q79" s="106" t="str">
        <f>VLOOKUP(I79,SOURCE!B:M,5,0)</f>
        <v>"-" STD_INFINITY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CST_78</v>
      </c>
      <c r="E80" s="106" t="str">
        <f>CHAR(34)&amp;VLOOKUP(C80,SOURCE!S$6:Y$10165,6,0)&amp;CHAR(34)</f>
        <v>"INFINITY"</v>
      </c>
      <c r="F80" s="101" t="str">
        <f t="shared" si="3"/>
        <v xml:space="preserve">                      if (strcompare(commandnumber,"INFINITY" )) {sprintf(commandnumber,"%d", CST_78);} else</v>
      </c>
      <c r="H80" t="b">
        <f>ISNA(VLOOKUP(J80,J81:J$500,1,0))</f>
        <v>1</v>
      </c>
      <c r="I80" s="107">
        <f>VLOOKUP(C80,SOURCE!S$6:Y$10165,7,0)</f>
        <v>205</v>
      </c>
      <c r="J80" s="108" t="str">
        <f>VLOOKUP(C80,SOURCE!S$6:Y$10165,6,0)</f>
        <v>INFINITY</v>
      </c>
      <c r="K80" s="109" t="str">
        <f t="shared" si="2"/>
        <v>INFINITY</v>
      </c>
      <c r="L80" s="129" t="str">
        <f>VLOOKUP(C80,SOURCE!S$6:Y$10165,2,0)</f>
        <v>Constant</v>
      </c>
      <c r="Q80" s="106" t="str">
        <f>VLOOKUP(I80,SOURCE!B:M,5,0)</f>
        <v>STD_INFINITY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ITM_NOT</v>
      </c>
      <c r="E81" s="106" t="str">
        <f>CHAR(34)&amp;VLOOKUP(C81,SOURCE!S$6:Y$10165,6,0)&amp;CHAR(34)</f>
        <v>"NOT"</v>
      </c>
      <c r="F81" s="101" t="str">
        <f t="shared" si="3"/>
        <v xml:space="preserve">                      if (strcompare(commandnumber,"NOT" )) {sprintf(commandnumber,"%d", ITM_NOT);} else</v>
      </c>
      <c r="H81" t="b">
        <f>ISNA(VLOOKUP(J81,J82:J$500,1,0))</f>
        <v>1</v>
      </c>
      <c r="I81" s="107">
        <f>VLOOKUP(C81,SOURCE!S$6:Y$10165,7,0)</f>
        <v>392</v>
      </c>
      <c r="J81" s="108" t="str">
        <f>VLOOKUP(C81,SOURCE!S$6:Y$10165,6,0)</f>
        <v>NOT</v>
      </c>
      <c r="K81" s="109" t="str">
        <f t="shared" si="2"/>
        <v>NOT</v>
      </c>
      <c r="L81" s="129" t="str">
        <f>VLOOKUP(C81,SOURCE!S$6:Y$10165,2,0)</f>
        <v>Logic</v>
      </c>
      <c r="Q81" s="106" t="str">
        <f>VLOOKUP(I81,SOURCE!B:M,5,0)</f>
        <v>"NOT"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ITM_AND</v>
      </c>
      <c r="E82" s="106" t="str">
        <f>CHAR(34)&amp;VLOOKUP(C82,SOURCE!S$6:Y$10165,6,0)&amp;CHAR(34)</f>
        <v>"AND"</v>
      </c>
      <c r="F82" s="101" t="str">
        <f t="shared" si="3"/>
        <v xml:space="preserve">                      if (strcompare(commandnumber,"AND" )) {sprintf(commandnumber,"%d", ITM_AND);} else</v>
      </c>
      <c r="H82" t="b">
        <f>ISNA(VLOOKUP(J82,J83:J$500,1,0))</f>
        <v>1</v>
      </c>
      <c r="I82" s="107">
        <f>VLOOKUP(C82,SOURCE!S$6:Y$10165,7,0)</f>
        <v>393</v>
      </c>
      <c r="J82" s="108" t="str">
        <f>VLOOKUP(C82,SOURCE!S$6:Y$10165,6,0)</f>
        <v>AND</v>
      </c>
      <c r="K82" s="109" t="str">
        <f t="shared" si="2"/>
        <v>AND</v>
      </c>
      <c r="L82" s="129" t="str">
        <f>VLOOKUP(C82,SOURCE!S$6:Y$10165,2,0)</f>
        <v>Logic</v>
      </c>
      <c r="Q82" s="106" t="str">
        <f>VLOOKUP(I82,SOURCE!B:M,5,0)</f>
        <v>"AND"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ITM_OR</v>
      </c>
      <c r="E83" s="106" t="str">
        <f>CHAR(34)&amp;VLOOKUP(C83,SOURCE!S$6:Y$10165,6,0)&amp;CHAR(34)</f>
        <v>"OR"</v>
      </c>
      <c r="F83" s="101" t="str">
        <f t="shared" si="3"/>
        <v xml:space="preserve">                      if (strcompare(commandnumber,"OR" )) {sprintf(commandnumber,"%d", ITM_OR);} else</v>
      </c>
      <c r="H83" t="b">
        <f>ISNA(VLOOKUP(J83,J84:J$500,1,0))</f>
        <v>1</v>
      </c>
      <c r="I83" s="107">
        <f>VLOOKUP(C83,SOURCE!S$6:Y$10165,7,0)</f>
        <v>394</v>
      </c>
      <c r="J83" s="108" t="str">
        <f>VLOOKUP(C83,SOURCE!S$6:Y$10165,6,0)</f>
        <v>OR</v>
      </c>
      <c r="K83" s="109" t="str">
        <f t="shared" si="2"/>
        <v>OR</v>
      </c>
      <c r="L83" s="129" t="str">
        <f>VLOOKUP(C83,SOURCE!S$6:Y$10165,2,0)</f>
        <v>Logic</v>
      </c>
      <c r="Q83" s="106" t="str">
        <f>VLOOKUP(I83,SOURCE!B:M,5,0)</f>
        <v>"OR"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ITM_XOR</v>
      </c>
      <c r="E84" s="106" t="str">
        <f>CHAR(34)&amp;VLOOKUP(C84,SOURCE!S$6:Y$10165,6,0)&amp;CHAR(34)</f>
        <v>"XOR"</v>
      </c>
      <c r="F84" s="101" t="str">
        <f t="shared" si="3"/>
        <v xml:space="preserve">                      if (strcompare(commandnumber,"XOR" )) {sprintf(commandnumber,"%d", ITM_XOR);} else</v>
      </c>
      <c r="H84" t="b">
        <f>ISNA(VLOOKUP(J84,J85:J$500,1,0))</f>
        <v>1</v>
      </c>
      <c r="I84" s="107">
        <f>VLOOKUP(C84,SOURCE!S$6:Y$10165,7,0)</f>
        <v>395</v>
      </c>
      <c r="J84" s="108" t="str">
        <f>VLOOKUP(C84,SOURCE!S$6:Y$10165,6,0)</f>
        <v>XOR</v>
      </c>
      <c r="K84" s="109" t="str">
        <f t="shared" si="2"/>
        <v>XOR</v>
      </c>
      <c r="L84" s="129" t="str">
        <f>VLOOKUP(C84,SOURCE!S$6:Y$10165,2,0)</f>
        <v>Logic</v>
      </c>
      <c r="Q84" s="106" t="str">
        <f>VLOOKUP(I84,SOURCE!B:M,5,0)</f>
        <v>"XOR"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ITM_NAND</v>
      </c>
      <c r="E85" s="106" t="str">
        <f>CHAR(34)&amp;VLOOKUP(C85,SOURCE!S$6:Y$10165,6,0)&amp;CHAR(34)</f>
        <v>"NAND"</v>
      </c>
      <c r="F85" s="101" t="str">
        <f t="shared" si="3"/>
        <v xml:space="preserve">                      if (strcompare(commandnumber,"NAND" )) {sprintf(commandnumber,"%d", ITM_NAND);} else</v>
      </c>
      <c r="H85" t="b">
        <f>ISNA(VLOOKUP(J85,J86:J$500,1,0))</f>
        <v>1</v>
      </c>
      <c r="I85" s="107">
        <f>VLOOKUP(C85,SOURCE!S$6:Y$10165,7,0)</f>
        <v>396</v>
      </c>
      <c r="J85" s="108" t="str">
        <f>VLOOKUP(C85,SOURCE!S$6:Y$10165,6,0)</f>
        <v>NAND</v>
      </c>
      <c r="K85" s="109" t="str">
        <f t="shared" si="2"/>
        <v>NAND</v>
      </c>
      <c r="L85" s="129" t="str">
        <f>VLOOKUP(C85,SOURCE!S$6:Y$10165,2,0)</f>
        <v>Logic</v>
      </c>
      <c r="Q85" s="106" t="str">
        <f>VLOOKUP(I85,SOURCE!B:M,5,0)</f>
        <v>"NAND"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ITM_NOR</v>
      </c>
      <c r="E86" s="106" t="str">
        <f>CHAR(34)&amp;VLOOKUP(C86,SOURCE!S$6:Y$10165,6,0)&amp;CHAR(34)</f>
        <v>"NOR"</v>
      </c>
      <c r="F86" s="101" t="str">
        <f t="shared" si="3"/>
        <v xml:space="preserve">                      if (strcompare(commandnumber,"NOR" )) {sprintf(commandnumber,"%d", ITM_NOR);} else</v>
      </c>
      <c r="H86" t="b">
        <f>ISNA(VLOOKUP(J86,J87:J$500,1,0))</f>
        <v>1</v>
      </c>
      <c r="I86" s="107">
        <f>VLOOKUP(C86,SOURCE!S$6:Y$10165,7,0)</f>
        <v>397</v>
      </c>
      <c r="J86" s="108" t="str">
        <f>VLOOKUP(C86,SOURCE!S$6:Y$10165,6,0)</f>
        <v>NOR</v>
      </c>
      <c r="K86" s="109" t="str">
        <f t="shared" si="2"/>
        <v>NOR</v>
      </c>
      <c r="L86" s="129" t="str">
        <f>VLOOKUP(C86,SOURCE!S$6:Y$10165,2,0)</f>
        <v>Logic</v>
      </c>
      <c r="Q86" s="106" t="str">
        <f>VLOOKUP(I86,SOURCE!B:M,5,0)</f>
        <v>"NOR"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ITM_XNOR</v>
      </c>
      <c r="E87" s="106" t="str">
        <f>CHAR(34)&amp;VLOOKUP(C87,SOURCE!S$6:Y$10165,6,0)&amp;CHAR(34)</f>
        <v>"XNOR"</v>
      </c>
      <c r="F87" s="101" t="str">
        <f t="shared" si="3"/>
        <v xml:space="preserve">                      if (strcompare(commandnumber,"XNOR" )) {sprintf(commandnumber,"%d", ITM_XNOR);} else</v>
      </c>
      <c r="H87" t="b">
        <f>ISNA(VLOOKUP(J87,J88:J$500,1,0))</f>
        <v>1</v>
      </c>
      <c r="I87" s="107">
        <f>VLOOKUP(C87,SOURCE!S$6:Y$10165,7,0)</f>
        <v>398</v>
      </c>
      <c r="J87" s="108" t="str">
        <f>VLOOKUP(C87,SOURCE!S$6:Y$10165,6,0)</f>
        <v>XNOR</v>
      </c>
      <c r="K87" s="109" t="str">
        <f t="shared" si="2"/>
        <v>XNOR</v>
      </c>
      <c r="L87" s="129" t="str">
        <f>VLOOKUP(C87,SOURCE!S$6:Y$10165,2,0)</f>
        <v>Logic</v>
      </c>
      <c r="Q87" s="106" t="str">
        <f>VLOOKUP(I87,SOURCE!B:M,5,0)</f>
        <v>"XNOR"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ITM_BS</v>
      </c>
      <c r="E88" s="106" t="str">
        <f>CHAR(34)&amp;VLOOKUP(C88,SOURCE!S$6:Y$10165,6,0)&amp;CHAR(34)</f>
        <v>"BS?"</v>
      </c>
      <c r="F88" s="101" t="str">
        <f t="shared" si="3"/>
        <v xml:space="preserve">                      if (strcompare(commandnumber,"BS?" )) {sprintf(commandnumber,"%d", ITM_BS);} else</v>
      </c>
      <c r="H88" t="b">
        <f>ISNA(VLOOKUP(J88,J89:J$500,1,0))</f>
        <v>1</v>
      </c>
      <c r="I88" s="107">
        <f>VLOOKUP(C88,SOURCE!S$6:Y$10165,7,0)</f>
        <v>399</v>
      </c>
      <c r="J88" s="108" t="str">
        <f>VLOOKUP(C88,SOURCE!S$6:Y$10165,6,0)</f>
        <v>BS?</v>
      </c>
      <c r="K88" s="109" t="str">
        <f t="shared" si="2"/>
        <v>BS?</v>
      </c>
      <c r="L88" s="129">
        <f>VLOOKUP(C88,SOURCE!S$6:Y$10165,2,0)</f>
        <v>0</v>
      </c>
      <c r="Q88" s="106" t="str">
        <f>VLOOKUP(I88,SOURCE!B:M,5,0)</f>
        <v>"BS?"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ITM_BC</v>
      </c>
      <c r="E89" s="106" t="str">
        <f>CHAR(34)&amp;VLOOKUP(C89,SOURCE!S$6:Y$10165,6,0)&amp;CHAR(34)</f>
        <v>"BC?"</v>
      </c>
      <c r="F89" s="101" t="str">
        <f t="shared" si="3"/>
        <v xml:space="preserve">                      if (strcompare(commandnumber,"BC?" )) {sprintf(commandnumber,"%d", ITM_BC);} else</v>
      </c>
      <c r="H89" t="b">
        <f>ISNA(VLOOKUP(J89,J90:J$500,1,0))</f>
        <v>1</v>
      </c>
      <c r="I89" s="107">
        <f>VLOOKUP(C89,SOURCE!S$6:Y$10165,7,0)</f>
        <v>400</v>
      </c>
      <c r="J89" s="108" t="str">
        <f>VLOOKUP(C89,SOURCE!S$6:Y$10165,6,0)</f>
        <v>BC?</v>
      </c>
      <c r="K89" s="109" t="str">
        <f t="shared" si="2"/>
        <v>BC?</v>
      </c>
      <c r="L89" s="129">
        <f>VLOOKUP(C89,SOURCE!S$6:Y$10165,2,0)</f>
        <v>0</v>
      </c>
      <c r="Q89" s="106" t="str">
        <f>VLOOKUP(I89,SOURCE!B:M,5,0)</f>
        <v>"BC?"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ITM_CB</v>
      </c>
      <c r="E90" s="106" t="str">
        <f>CHAR(34)&amp;VLOOKUP(C90,SOURCE!S$6:Y$10165,6,0)&amp;CHAR(34)</f>
        <v>"CB"</v>
      </c>
      <c r="F90" s="101" t="str">
        <f t="shared" si="3"/>
        <v xml:space="preserve">                      if (strcompare(commandnumber,"CB" )) {sprintf(commandnumber,"%d", ITM_CB);} else</v>
      </c>
      <c r="H90" t="b">
        <f>ISNA(VLOOKUP(J90,J91:J$500,1,0))</f>
        <v>1</v>
      </c>
      <c r="I90" s="107">
        <f>VLOOKUP(C90,SOURCE!S$6:Y$10165,7,0)</f>
        <v>401</v>
      </c>
      <c r="J90" s="108" t="str">
        <f>VLOOKUP(C90,SOURCE!S$6:Y$10165,6,0)</f>
        <v>CB</v>
      </c>
      <c r="K90" s="109" t="str">
        <f t="shared" si="2"/>
        <v>CB</v>
      </c>
      <c r="L90" s="129">
        <f>VLOOKUP(C90,SOURCE!S$6:Y$10165,2,0)</f>
        <v>0</v>
      </c>
      <c r="Q90" s="106" t="str">
        <f>VLOOKUP(I90,SOURCE!B:M,5,0)</f>
        <v>"CB"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ITM_SB</v>
      </c>
      <c r="E91" s="106" t="str">
        <f>CHAR(34)&amp;VLOOKUP(C91,SOURCE!S$6:Y$10165,6,0)&amp;CHAR(34)</f>
        <v>"SB"</v>
      </c>
      <c r="F91" s="101" t="str">
        <f t="shared" si="3"/>
        <v xml:space="preserve">                      if (strcompare(commandnumber,"SB" )) {sprintf(commandnumber,"%d", ITM_SB);} else</v>
      </c>
      <c r="H91" t="b">
        <f>ISNA(VLOOKUP(J91,J92:J$500,1,0))</f>
        <v>1</v>
      </c>
      <c r="I91" s="107">
        <f>VLOOKUP(C91,SOURCE!S$6:Y$10165,7,0)</f>
        <v>402</v>
      </c>
      <c r="J91" s="108" t="str">
        <f>VLOOKUP(C91,SOURCE!S$6:Y$10165,6,0)</f>
        <v>SB</v>
      </c>
      <c r="K91" s="109" t="str">
        <f t="shared" si="2"/>
        <v>SB</v>
      </c>
      <c r="L91" s="129">
        <f>VLOOKUP(C91,SOURCE!S$6:Y$10165,2,0)</f>
        <v>0</v>
      </c>
      <c r="Q91" s="106" t="str">
        <f>VLOOKUP(I91,SOURCE!B:M,5,0)</f>
        <v>"SB"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ITM_FB</v>
      </c>
      <c r="E92" s="106" t="str">
        <f>CHAR(34)&amp;VLOOKUP(C92,SOURCE!S$6:Y$10165,6,0)&amp;CHAR(34)</f>
        <v>"FB"</v>
      </c>
      <c r="F92" s="101" t="str">
        <f t="shared" si="3"/>
        <v xml:space="preserve">                      if (strcompare(commandnumber,"FB" )) {sprintf(commandnumber,"%d", ITM_FB);} else</v>
      </c>
      <c r="H92" t="b">
        <f>ISNA(VLOOKUP(J92,J93:J$500,1,0))</f>
        <v>1</v>
      </c>
      <c r="I92" s="107">
        <f>VLOOKUP(C92,SOURCE!S$6:Y$10165,7,0)</f>
        <v>403</v>
      </c>
      <c r="J92" s="108" t="str">
        <f>VLOOKUP(C92,SOURCE!S$6:Y$10165,6,0)</f>
        <v>FB</v>
      </c>
      <c r="K92" s="109" t="str">
        <f t="shared" si="2"/>
        <v>FB</v>
      </c>
      <c r="L92" s="129">
        <f>VLOOKUP(C92,SOURCE!S$6:Y$10165,2,0)</f>
        <v>0</v>
      </c>
      <c r="Q92" s="106" t="str">
        <f>VLOOKUP(I92,SOURCE!B:M,5,0)</f>
        <v>"FB"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ITM_RL</v>
      </c>
      <c r="E93" s="106" t="str">
        <f>CHAR(34)&amp;VLOOKUP(C93,SOURCE!S$6:Y$10165,6,0)&amp;CHAR(34)</f>
        <v>"RL"</v>
      </c>
      <c r="F93" s="101" t="str">
        <f t="shared" si="3"/>
        <v xml:space="preserve">                      if (strcompare(commandnumber,"RL" )) {sprintf(commandnumber,"%d", ITM_RL);} else</v>
      </c>
      <c r="H93" t="b">
        <f>ISNA(VLOOKUP(J93,J94:J$500,1,0))</f>
        <v>1</v>
      </c>
      <c r="I93" s="107">
        <f>VLOOKUP(C93,SOURCE!S$6:Y$10165,7,0)</f>
        <v>404</v>
      </c>
      <c r="J93" s="108" t="str">
        <f>VLOOKUP(C93,SOURCE!S$6:Y$10165,6,0)</f>
        <v>RL</v>
      </c>
      <c r="K93" s="109" t="str">
        <f t="shared" si="2"/>
        <v>RL</v>
      </c>
      <c r="L93" s="129" t="str">
        <f>VLOOKUP(C93,SOURCE!S$6:Y$10165,2,0)</f>
        <v>Logic</v>
      </c>
      <c r="Q93" s="106" t="str">
        <f>VLOOKUP(I93,SOURCE!B:M,5,0)</f>
        <v>"RL"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ITM_RLC</v>
      </c>
      <c r="E94" s="106" t="str">
        <f>CHAR(34)&amp;VLOOKUP(C94,SOURCE!S$6:Y$10165,6,0)&amp;CHAR(34)</f>
        <v>"RLC"</v>
      </c>
      <c r="F94" s="101" t="str">
        <f t="shared" si="3"/>
        <v xml:space="preserve">                      if (strcompare(commandnumber,"RLC" )) {sprintf(commandnumber,"%d", ITM_RLC);} else</v>
      </c>
      <c r="H94" t="b">
        <f>ISNA(VLOOKUP(J94,J95:J$500,1,0))</f>
        <v>1</v>
      </c>
      <c r="I94" s="107">
        <f>VLOOKUP(C94,SOURCE!S$6:Y$10165,7,0)</f>
        <v>405</v>
      </c>
      <c r="J94" s="108" t="str">
        <f>VLOOKUP(C94,SOURCE!S$6:Y$10165,6,0)</f>
        <v>RLC</v>
      </c>
      <c r="K94" s="109" t="str">
        <f t="shared" si="2"/>
        <v>RLC</v>
      </c>
      <c r="L94" s="129" t="str">
        <f>VLOOKUP(C94,SOURCE!S$6:Y$10165,2,0)</f>
        <v>Logic</v>
      </c>
      <c r="Q94" s="106" t="str">
        <f>VLOOKUP(I94,SOURCE!B:M,5,0)</f>
        <v>"RLC"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ITM_RR</v>
      </c>
      <c r="E95" s="106" t="str">
        <f>CHAR(34)&amp;VLOOKUP(C95,SOURCE!S$6:Y$10165,6,0)&amp;CHAR(34)</f>
        <v>"RR"</v>
      </c>
      <c r="F95" s="101" t="str">
        <f t="shared" si="3"/>
        <v xml:space="preserve">                      if (strcompare(commandnumber,"RR" )) {sprintf(commandnumber,"%d", ITM_RR);} else</v>
      </c>
      <c r="H95" t="b">
        <f>ISNA(VLOOKUP(J95,J96:J$500,1,0))</f>
        <v>1</v>
      </c>
      <c r="I95" s="107">
        <f>VLOOKUP(C95,SOURCE!S$6:Y$10165,7,0)</f>
        <v>406</v>
      </c>
      <c r="J95" s="108" t="str">
        <f>VLOOKUP(C95,SOURCE!S$6:Y$10165,6,0)</f>
        <v>RR</v>
      </c>
      <c r="K95" s="109" t="str">
        <f t="shared" si="2"/>
        <v>RR</v>
      </c>
      <c r="L95" s="129" t="str">
        <f>VLOOKUP(C95,SOURCE!S$6:Y$10165,2,0)</f>
        <v>Logic</v>
      </c>
      <c r="Q95" s="106" t="str">
        <f>VLOOKUP(I95,SOURCE!B:M,5,0)</f>
        <v>"RR"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ITM_RRC</v>
      </c>
      <c r="E96" s="106" t="str">
        <f>CHAR(34)&amp;VLOOKUP(C96,SOURCE!S$6:Y$10165,6,0)&amp;CHAR(34)</f>
        <v>"RRC"</v>
      </c>
      <c r="F96" s="101" t="str">
        <f t="shared" si="3"/>
        <v xml:space="preserve">                      if (strcompare(commandnumber,"RRC" )) {sprintf(commandnumber,"%d", ITM_RRC);} else</v>
      </c>
      <c r="H96" t="b">
        <f>ISNA(VLOOKUP(J96,J97:J$500,1,0))</f>
        <v>1</v>
      </c>
      <c r="I96" s="107">
        <f>VLOOKUP(C96,SOURCE!S$6:Y$10165,7,0)</f>
        <v>407</v>
      </c>
      <c r="J96" s="108" t="str">
        <f>VLOOKUP(C96,SOURCE!S$6:Y$10165,6,0)</f>
        <v>RRC</v>
      </c>
      <c r="K96" s="109" t="str">
        <f t="shared" si="2"/>
        <v>RRC</v>
      </c>
      <c r="L96" s="129" t="str">
        <f>VLOOKUP(C96,SOURCE!S$6:Y$10165,2,0)</f>
        <v>Logic</v>
      </c>
      <c r="Q96" s="106" t="str">
        <f>VLOOKUP(I96,SOURCE!B:M,5,0)</f>
        <v>"RRC"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ITM_SL</v>
      </c>
      <c r="E97" s="106" t="str">
        <f>CHAR(34)&amp;VLOOKUP(C97,SOURCE!S$6:Y$10165,6,0)&amp;CHAR(34)</f>
        <v>"SL"</v>
      </c>
      <c r="F97" s="101" t="str">
        <f t="shared" si="3"/>
        <v xml:space="preserve">                      if (strcompare(commandnumber,"SL" )) {sprintf(commandnumber,"%d", ITM_SL);} else</v>
      </c>
      <c r="H97" t="b">
        <f>ISNA(VLOOKUP(J97,J98:J$500,1,0))</f>
        <v>1</v>
      </c>
      <c r="I97" s="107">
        <f>VLOOKUP(C97,SOURCE!S$6:Y$10165,7,0)</f>
        <v>408</v>
      </c>
      <c r="J97" s="108" t="str">
        <f>VLOOKUP(C97,SOURCE!S$6:Y$10165,6,0)</f>
        <v>SL</v>
      </c>
      <c r="K97" s="109" t="str">
        <f t="shared" si="2"/>
        <v>SL</v>
      </c>
      <c r="L97" s="129" t="str">
        <f>VLOOKUP(C97,SOURCE!S$6:Y$10165,2,0)</f>
        <v>Logic</v>
      </c>
      <c r="Q97" s="106" t="str">
        <f>VLOOKUP(I97,SOURCE!B:M,5,0)</f>
        <v>"SL"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ITM_SR</v>
      </c>
      <c r="E98" s="106" t="str">
        <f>CHAR(34)&amp;VLOOKUP(C98,SOURCE!S$6:Y$10165,6,0)&amp;CHAR(34)</f>
        <v>"SR"</v>
      </c>
      <c r="F98" s="101" t="str">
        <f t="shared" si="3"/>
        <v xml:space="preserve">                      if (strcompare(commandnumber,"SR" )) {sprintf(commandnumber,"%d", ITM_SR);} else</v>
      </c>
      <c r="H98" t="b">
        <f>ISNA(VLOOKUP(J98,J99:J$500,1,0))</f>
        <v>1</v>
      </c>
      <c r="I98" s="107">
        <f>VLOOKUP(C98,SOURCE!S$6:Y$10165,7,0)</f>
        <v>409</v>
      </c>
      <c r="J98" s="108" t="str">
        <f>VLOOKUP(C98,SOURCE!S$6:Y$10165,6,0)</f>
        <v>SR</v>
      </c>
      <c r="K98" s="109" t="str">
        <f t="shared" si="2"/>
        <v>SR</v>
      </c>
      <c r="L98" s="129" t="str">
        <f>VLOOKUP(C98,SOURCE!S$6:Y$10165,2,0)</f>
        <v>Logic</v>
      </c>
      <c r="Q98" s="106" t="str">
        <f>VLOOKUP(I98,SOURCE!B:M,5,0)</f>
        <v>"SR"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ITM_ASR</v>
      </c>
      <c r="E99" s="106" t="str">
        <f>CHAR(34)&amp;VLOOKUP(C99,SOURCE!S$6:Y$10165,6,0)&amp;CHAR(34)</f>
        <v>"ASR"</v>
      </c>
      <c r="F99" s="101" t="str">
        <f t="shared" si="3"/>
        <v xml:space="preserve">                      if (strcompare(commandnumber,"ASR" )) {sprintf(commandnumber,"%d", ITM_ASR);} else</v>
      </c>
      <c r="H99" t="b">
        <f>ISNA(VLOOKUP(J99,J100:J$500,1,0))</f>
        <v>1</v>
      </c>
      <c r="I99" s="107">
        <f>VLOOKUP(C99,SOURCE!S$6:Y$10165,7,0)</f>
        <v>410</v>
      </c>
      <c r="J99" s="108" t="str">
        <f>VLOOKUP(C99,SOURCE!S$6:Y$10165,6,0)</f>
        <v>ASR</v>
      </c>
      <c r="K99" s="109" t="str">
        <f t="shared" si="2"/>
        <v>ASR</v>
      </c>
      <c r="L99" s="129">
        <f>VLOOKUP(C99,SOURCE!S$6:Y$10165,2,0)</f>
        <v>0</v>
      </c>
      <c r="Q99" s="106" t="str">
        <f>VLOOKUP(I99,SOURCE!B:M,5,0)</f>
        <v>"ASR"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ITM_LJ</v>
      </c>
      <c r="E100" s="106" t="str">
        <f>CHAR(34)&amp;VLOOKUP(C100,SOURCE!S$6:Y$10165,6,0)&amp;CHAR(34)</f>
        <v>"LJ"</v>
      </c>
      <c r="F100" s="101" t="str">
        <f t="shared" si="3"/>
        <v xml:space="preserve">                      if (strcompare(commandnumber,"LJ" )) {sprintf(commandnumber,"%d", ITM_LJ);} else</v>
      </c>
      <c r="H100" t="b">
        <f>ISNA(VLOOKUP(J100,J101:J$500,1,0))</f>
        <v>1</v>
      </c>
      <c r="I100" s="107">
        <f>VLOOKUP(C100,SOURCE!S$6:Y$10165,7,0)</f>
        <v>411</v>
      </c>
      <c r="J100" s="108" t="str">
        <f>VLOOKUP(C100,SOURCE!S$6:Y$10165,6,0)</f>
        <v>LJ</v>
      </c>
      <c r="K100" s="109" t="str">
        <f t="shared" si="2"/>
        <v>LJ</v>
      </c>
      <c r="L100" s="129">
        <f>VLOOKUP(C100,SOURCE!S$6:Y$10165,2,0)</f>
        <v>0</v>
      </c>
      <c r="Q100" s="106" t="str">
        <f>VLOOKUP(I100,SOURCE!B:M,5,0)</f>
        <v>"LJ"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ITM_RJ</v>
      </c>
      <c r="E101" s="106" t="str">
        <f>CHAR(34)&amp;VLOOKUP(C101,SOURCE!S$6:Y$10165,6,0)&amp;CHAR(34)</f>
        <v>"RJ"</v>
      </c>
      <c r="F101" s="101" t="str">
        <f t="shared" si="3"/>
        <v xml:space="preserve">                      if (strcompare(commandnumber,"RJ" )) {sprintf(commandnumber,"%d", ITM_RJ);} else</v>
      </c>
      <c r="H101" t="b">
        <f>ISNA(VLOOKUP(J101,J102:J$500,1,0))</f>
        <v>1</v>
      </c>
      <c r="I101" s="107">
        <f>VLOOKUP(C101,SOURCE!S$6:Y$10165,7,0)</f>
        <v>412</v>
      </c>
      <c r="J101" s="108" t="str">
        <f>VLOOKUP(C101,SOURCE!S$6:Y$10165,6,0)</f>
        <v>RJ</v>
      </c>
      <c r="K101" s="109" t="str">
        <f t="shared" si="2"/>
        <v>RJ</v>
      </c>
      <c r="L101" s="129">
        <f>VLOOKUP(C101,SOURCE!S$6:Y$10165,2,0)</f>
        <v>0</v>
      </c>
      <c r="Q101" s="106" t="str">
        <f>VLOOKUP(I101,SOURCE!B:M,5,0)</f>
        <v>"RJ"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ITM_MASKL</v>
      </c>
      <c r="E102" s="106" t="str">
        <f>CHAR(34)&amp;VLOOKUP(C102,SOURCE!S$6:Y$10165,6,0)&amp;CHAR(34)</f>
        <v>"MASKL"</v>
      </c>
      <c r="F102" s="101" t="str">
        <f t="shared" si="3"/>
        <v xml:space="preserve">                      if (strcompare(commandnumber,"MASKL" )) {sprintf(commandnumber,"%d", ITM_MASKL);} else</v>
      </c>
      <c r="H102" t="b">
        <f>ISNA(VLOOKUP(J102,J103:J$500,1,0))</f>
        <v>1</v>
      </c>
      <c r="I102" s="107">
        <f>VLOOKUP(C102,SOURCE!S$6:Y$10165,7,0)</f>
        <v>413</v>
      </c>
      <c r="J102" s="108" t="str">
        <f>VLOOKUP(C102,SOURCE!S$6:Y$10165,6,0)</f>
        <v>MASKL</v>
      </c>
      <c r="K102" s="109" t="str">
        <f t="shared" si="2"/>
        <v>MASKL</v>
      </c>
      <c r="L102" s="129">
        <f>VLOOKUP(C102,SOURCE!S$6:Y$10165,2,0)</f>
        <v>0</v>
      </c>
      <c r="Q102" s="106" t="str">
        <f>VLOOKUP(I102,SOURCE!B:M,5,0)</f>
        <v>"MASKL"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ITM_MASKR</v>
      </c>
      <c r="E103" s="106" t="str">
        <f>CHAR(34)&amp;VLOOKUP(C103,SOURCE!S$6:Y$10165,6,0)&amp;CHAR(34)</f>
        <v>"MASKR"</v>
      </c>
      <c r="F103" s="101" t="str">
        <f t="shared" si="3"/>
        <v xml:space="preserve">                      if (strcompare(commandnumber,"MASKR" )) {sprintf(commandnumber,"%d", ITM_MASKR);} else</v>
      </c>
      <c r="H103" t="b">
        <f>ISNA(VLOOKUP(J103,J104:J$500,1,0))</f>
        <v>1</v>
      </c>
      <c r="I103" s="107">
        <f>VLOOKUP(C103,SOURCE!S$6:Y$10165,7,0)</f>
        <v>414</v>
      </c>
      <c r="J103" s="108" t="str">
        <f>VLOOKUP(C103,SOURCE!S$6:Y$10165,6,0)</f>
        <v>MASKR</v>
      </c>
      <c r="K103" s="109" t="str">
        <f t="shared" si="2"/>
        <v>MASKR</v>
      </c>
      <c r="L103" s="129">
        <f>VLOOKUP(C103,SOURCE!S$6:Y$10165,2,0)</f>
        <v>0</v>
      </c>
      <c r="Q103" s="106" t="str">
        <f>VLOOKUP(I103,SOURCE!B:M,5,0)</f>
        <v>"MASKR"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ITM_MIRROR</v>
      </c>
      <c r="E104" s="106" t="str">
        <f>CHAR(34)&amp;VLOOKUP(C104,SOURCE!S$6:Y$10165,6,0)&amp;CHAR(34)</f>
        <v>"MIRROR"</v>
      </c>
      <c r="F104" s="101" t="str">
        <f t="shared" si="3"/>
        <v xml:space="preserve">                      if (strcompare(commandnumber,"MIRROR" )) {sprintf(commandnumber,"%d", ITM_MIRROR);} else</v>
      </c>
      <c r="H104" t="b">
        <f>ISNA(VLOOKUP(J104,J105:J$500,1,0))</f>
        <v>1</v>
      </c>
      <c r="I104" s="107">
        <f>VLOOKUP(C104,SOURCE!S$6:Y$10165,7,0)</f>
        <v>415</v>
      </c>
      <c r="J104" s="108" t="str">
        <f>VLOOKUP(C104,SOURCE!S$6:Y$10165,6,0)</f>
        <v>MIRROR</v>
      </c>
      <c r="K104" s="109" t="str">
        <f t="shared" si="2"/>
        <v>MIRROR</v>
      </c>
      <c r="L104" s="129">
        <f>VLOOKUP(C104,SOURCE!S$6:Y$10165,2,0)</f>
        <v>0</v>
      </c>
      <c r="Q104" s="106" t="str">
        <f>VLOOKUP(I104,SOURCE!B:M,5,0)</f>
        <v>"MIRROR"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ITM_NUMB</v>
      </c>
      <c r="E105" s="106" t="str">
        <f>CHAR(34)&amp;VLOOKUP(C105,SOURCE!S$6:Y$10165,6,0)&amp;CHAR(34)</f>
        <v>"#B"</v>
      </c>
      <c r="F105" s="101" t="str">
        <f t="shared" si="3"/>
        <v xml:space="preserve">                      if (strcompare(commandnumber,"#B" )) {sprintf(commandnumber,"%d", ITM_NUMB);} else</v>
      </c>
      <c r="H105" t="b">
        <f>ISNA(VLOOKUP(J105,J106:J$500,1,0))</f>
        <v>1</v>
      </c>
      <c r="I105" s="107">
        <f>VLOOKUP(C105,SOURCE!S$6:Y$10165,7,0)</f>
        <v>416</v>
      </c>
      <c r="J105" s="108" t="str">
        <f>VLOOKUP(C105,SOURCE!S$6:Y$10165,6,0)</f>
        <v>#B</v>
      </c>
      <c r="K105" s="109" t="str">
        <f t="shared" si="2"/>
        <v>#B</v>
      </c>
      <c r="L105" s="129" t="str">
        <f>VLOOKUP(C105,SOURCE!S$6:Y$10165,2,0)</f>
        <v>Logic</v>
      </c>
      <c r="Q105" s="106" t="str">
        <f>VLOOKUP(I105,SOURCE!B:M,5,0)</f>
        <v>"#B"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ITM_SDL</v>
      </c>
      <c r="E106" s="106" t="str">
        <f>CHAR(34)&amp;VLOOKUP(C106,SOURCE!S$6:Y$10165,6,0)&amp;CHAR(34)</f>
        <v>"SDL"</v>
      </c>
      <c r="F106" s="101" t="str">
        <f t="shared" si="3"/>
        <v xml:space="preserve">                      if (strcompare(commandnumber,"SDL" )) {sprintf(commandnumber,"%d", ITM_SDL);} else</v>
      </c>
      <c r="H106" t="b">
        <f>ISNA(VLOOKUP(J106,J107:J$500,1,0))</f>
        <v>1</v>
      </c>
      <c r="I106" s="107">
        <f>VLOOKUP(C106,SOURCE!S$6:Y$10165,7,0)</f>
        <v>417</v>
      </c>
      <c r="J106" s="108" t="str">
        <f>VLOOKUP(C106,SOURCE!S$6:Y$10165,6,0)</f>
        <v>SDL</v>
      </c>
      <c r="K106" s="109" t="str">
        <f t="shared" si="2"/>
        <v>SDL</v>
      </c>
      <c r="L106" s="129" t="str">
        <f>VLOOKUP(C106,SOURCE!S$6:Y$10165,2,0)</f>
        <v>Math</v>
      </c>
      <c r="Q106" s="106" t="str">
        <f>VLOOKUP(I106,SOURCE!B:M,5,0)</f>
        <v>"SDL"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ITM_SDR</v>
      </c>
      <c r="E107" s="106" t="str">
        <f>CHAR(34)&amp;VLOOKUP(C107,SOURCE!S$6:Y$10165,6,0)&amp;CHAR(34)</f>
        <v>"SDR"</v>
      </c>
      <c r="F107" s="101" t="str">
        <f t="shared" si="3"/>
        <v xml:space="preserve">                      if (strcompare(commandnumber,"SDR" )) {sprintf(commandnumber,"%d", ITM_SDR);} else</v>
      </c>
      <c r="H107" t="b">
        <f>ISNA(VLOOKUP(J107,J108:J$500,1,0))</f>
        <v>1</v>
      </c>
      <c r="I107" s="107">
        <f>VLOOKUP(C107,SOURCE!S$6:Y$10165,7,0)</f>
        <v>418</v>
      </c>
      <c r="J107" s="108" t="str">
        <f>VLOOKUP(C107,SOURCE!S$6:Y$10165,6,0)</f>
        <v>SDR</v>
      </c>
      <c r="K107" s="109" t="str">
        <f t="shared" si="2"/>
        <v>SDR</v>
      </c>
      <c r="L107" s="129" t="str">
        <f>VLOOKUP(C107,SOURCE!S$6:Y$10165,2,0)</f>
        <v>Math</v>
      </c>
      <c r="Q107" s="106" t="str">
        <f>VLOOKUP(I107,SOURCE!B:M,5,0)</f>
        <v>"SDR"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ITM_SIGMAPLUS</v>
      </c>
      <c r="E108" s="106" t="str">
        <f>CHAR(34)&amp;VLOOKUP(C108,SOURCE!S$6:Y$10165,6,0)&amp;CHAR(34)</f>
        <v>"SUM+"</v>
      </c>
      <c r="F108" s="101" t="str">
        <f t="shared" si="3"/>
        <v xml:space="preserve">                      if (strcompare(commandnumber,"SUM+" )) {sprintf(commandnumber,"%d", ITM_SIGMAPLUS);} else</v>
      </c>
      <c r="H108" t="b">
        <f>ISNA(VLOOKUP(J108,J109:J$500,1,0))</f>
        <v>1</v>
      </c>
      <c r="I108" s="107">
        <f>VLOOKUP(C108,SOURCE!S$6:Y$10165,7,0)</f>
        <v>423</v>
      </c>
      <c r="J108" s="108" t="str">
        <f>VLOOKUP(C108,SOURCE!S$6:Y$10165,6,0)</f>
        <v>SUM+</v>
      </c>
      <c r="K108" s="109" t="str">
        <f t="shared" si="2"/>
        <v>SUM+</v>
      </c>
      <c r="L108" s="129" t="str">
        <f>VLOOKUP(C108,SOURCE!S$6:Y$10165,2,0)</f>
        <v>Stat</v>
      </c>
      <c r="Q108" s="106" t="str">
        <f>VLOOKUP(I108,SOURCE!B:M,5,0)</f>
        <v>STD_SIGMA "+"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ITM_NSIGMA</v>
      </c>
      <c r="E109" s="106" t="str">
        <f>CHAR(34)&amp;VLOOKUP(C109,SOURCE!S$6:Y$10165,6,0)&amp;CHAR(34)</f>
        <v>"NSUM"</v>
      </c>
      <c r="F109" s="101" t="str">
        <f t="shared" si="3"/>
        <v xml:space="preserve">                      if (strcompare(commandnumber,"NSUM" )) {sprintf(commandnumber,"%d", ITM_NSIGMA);} else</v>
      </c>
      <c r="H109" t="b">
        <f>ISNA(VLOOKUP(J109,J110:J$500,1,0))</f>
        <v>1</v>
      </c>
      <c r="I109" s="107">
        <f>VLOOKUP(C109,SOURCE!S$6:Y$10165,7,0)</f>
        <v>425</v>
      </c>
      <c r="J109" s="108" t="str">
        <f>VLOOKUP(C109,SOURCE!S$6:Y$10165,6,0)</f>
        <v>NSUM</v>
      </c>
      <c r="K109" s="109" t="str">
        <f t="shared" si="2"/>
        <v>n</v>
      </c>
      <c r="L109" s="129" t="str">
        <f>VLOOKUP(C109,SOURCE!S$6:Y$10165,2,0)</f>
        <v>Stat</v>
      </c>
      <c r="Q109" s="106" t="str">
        <f>VLOOKUP(I109,SOURCE!B:M,5,0)</f>
        <v>"n"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</v>
      </c>
      <c r="E110" s="106" t="str">
        <f>CHAR(34)&amp;VLOOKUP(C110,SOURCE!S$6:Y$10165,6,0)&amp;CHAR(34)</f>
        <v>"SUMX"</v>
      </c>
      <c r="F110" s="101" t="str">
        <f t="shared" si="3"/>
        <v xml:space="preserve">                      if (strcompare(commandnumber,"SUMX" )) {sprintf(commandnumber,"%d", ITM_SIGMAx);} else</v>
      </c>
      <c r="H110" t="b">
        <f>ISNA(VLOOKUP(J110,J111:J$500,1,0))</f>
        <v>1</v>
      </c>
      <c r="I110" s="107">
        <f>VLOOKUP(C110,SOURCE!S$6:Y$10165,7,0)</f>
        <v>426</v>
      </c>
      <c r="J110" s="108" t="str">
        <f>VLOOKUP(C110,SOURCE!S$6:Y$10165,6,0)</f>
        <v>SUMX</v>
      </c>
      <c r="K110" s="109" t="str">
        <f t="shared" si="2"/>
        <v>SUMx</v>
      </c>
      <c r="L110" s="129" t="str">
        <f>VLOOKUP(C110,SOURCE!S$6:Y$10165,2,0)</f>
        <v>Stat</v>
      </c>
      <c r="Q110" s="106" t="str">
        <f>VLOOKUP(I110,SOURCE!B:M,5,0)</f>
        <v>STD_SIGMA "x"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ITM_SIGMAy</v>
      </c>
      <c r="E111" s="106" t="str">
        <f>CHAR(34)&amp;VLOOKUP(C111,SOURCE!S$6:Y$10165,6,0)&amp;CHAR(34)</f>
        <v>"SUMY"</v>
      </c>
      <c r="F111" s="101" t="str">
        <f t="shared" si="3"/>
        <v xml:space="preserve">                      if (strcompare(commandnumber,"SUMY" )) {sprintf(commandnumber,"%d", ITM_SIGMAy);} else</v>
      </c>
      <c r="H111" t="b">
        <f>ISNA(VLOOKUP(J111,J112:J$500,1,0))</f>
        <v>1</v>
      </c>
      <c r="I111" s="107">
        <f>VLOOKUP(C111,SOURCE!S$6:Y$10165,7,0)</f>
        <v>427</v>
      </c>
      <c r="J111" s="108" t="str">
        <f>VLOOKUP(C111,SOURCE!S$6:Y$10165,6,0)</f>
        <v>SUMY</v>
      </c>
      <c r="K111" s="109" t="str">
        <f t="shared" si="2"/>
        <v>SUMy</v>
      </c>
      <c r="L111" s="129" t="str">
        <f>VLOOKUP(C111,SOURCE!S$6:Y$10165,2,0)</f>
        <v>Stat</v>
      </c>
      <c r="Q111" s="106" t="str">
        <f>VLOOKUP(I111,SOURCE!B:M,5,0)</f>
        <v>STD_SIGMA "y"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ITM_SIGMAx2</v>
      </c>
      <c r="E112" s="106" t="str">
        <f>CHAR(34)&amp;VLOOKUP(C112,SOURCE!S$6:Y$10165,6,0)&amp;CHAR(34)</f>
        <v>"SUMX^2"</v>
      </c>
      <c r="F112" s="101" t="str">
        <f t="shared" si="3"/>
        <v xml:space="preserve">                      if (strcompare(commandnumber,"SUMX^2" )) {sprintf(commandnumber,"%d", ITM_SIGMAx2);} else</v>
      </c>
      <c r="H112" t="b">
        <f>ISNA(VLOOKUP(J112,J113:J$500,1,0))</f>
        <v>1</v>
      </c>
      <c r="I112" s="107">
        <f>VLOOKUP(C112,SOURCE!S$6:Y$10165,7,0)</f>
        <v>428</v>
      </c>
      <c r="J112" s="108" t="str">
        <f>VLOOKUP(C112,SOURCE!S$6:Y$10165,6,0)</f>
        <v>SUMX^2</v>
      </c>
      <c r="K112" s="109" t="str">
        <f t="shared" si="2"/>
        <v>SUMx^2</v>
      </c>
      <c r="L112" s="129" t="str">
        <f>VLOOKUP(C112,SOURCE!S$6:Y$10165,2,0)</f>
        <v>Stat</v>
      </c>
      <c r="Q112" s="106" t="str">
        <f>VLOOKUP(I112,SOURCE!B:M,5,0)</f>
        <v>STD_SIGMA "x" STD_SUP_2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ITM_SIGMAx2y</v>
      </c>
      <c r="E113" s="106" t="str">
        <f>CHAR(34)&amp;VLOOKUP(C113,SOURCE!S$6:Y$10165,6,0)&amp;CHAR(34)</f>
        <v>"SUMX^2Y"</v>
      </c>
      <c r="F113" s="101" t="str">
        <f t="shared" si="3"/>
        <v xml:space="preserve">                      if (strcompare(commandnumber,"SUMX^2Y" )) {sprintf(commandnumber,"%d", ITM_SIGMAx2y);} else</v>
      </c>
      <c r="H113" t="b">
        <f>ISNA(VLOOKUP(J113,J114:J$500,1,0))</f>
        <v>1</v>
      </c>
      <c r="I113" s="107">
        <f>VLOOKUP(C113,SOURCE!S$6:Y$10165,7,0)</f>
        <v>429</v>
      </c>
      <c r="J113" s="108" t="str">
        <f>VLOOKUP(C113,SOURCE!S$6:Y$10165,6,0)</f>
        <v>SUMX^2Y</v>
      </c>
      <c r="K113" s="109" t="str">
        <f t="shared" si="2"/>
        <v>SUMx^2y</v>
      </c>
      <c r="L113" s="129" t="str">
        <f>VLOOKUP(C113,SOURCE!S$6:Y$10165,2,0)</f>
        <v>Stat</v>
      </c>
      <c r="Q113" s="106" t="str">
        <f>VLOOKUP(I113,SOURCE!B:M,5,0)</f>
        <v>STD_SIGMA "x" STD_SUP_2 "y"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ITM_SIGMAy2</v>
      </c>
      <c r="E114" s="106" t="str">
        <f>CHAR(34)&amp;VLOOKUP(C114,SOURCE!S$6:Y$10165,6,0)&amp;CHAR(34)</f>
        <v>"SUMY^2"</v>
      </c>
      <c r="F114" s="101" t="str">
        <f t="shared" si="3"/>
        <v xml:space="preserve">                      if (strcompare(commandnumber,"SUMY^2" )) {sprintf(commandnumber,"%d", ITM_SIGMAy2);} else</v>
      </c>
      <c r="H114" t="b">
        <f>ISNA(VLOOKUP(J114,J115:J$500,1,0))</f>
        <v>1</v>
      </c>
      <c r="I114" s="107">
        <f>VLOOKUP(C114,SOURCE!S$6:Y$10165,7,0)</f>
        <v>430</v>
      </c>
      <c r="J114" s="108" t="str">
        <f>VLOOKUP(C114,SOURCE!S$6:Y$10165,6,0)</f>
        <v>SUMY^2</v>
      </c>
      <c r="K114" s="109" t="str">
        <f t="shared" si="2"/>
        <v>SUMy^2</v>
      </c>
      <c r="L114" s="129" t="str">
        <f>VLOOKUP(C114,SOURCE!S$6:Y$10165,2,0)</f>
        <v>Stat</v>
      </c>
      <c r="Q114" s="106" t="str">
        <f>VLOOKUP(I114,SOURCE!B:M,5,0)</f>
        <v>STD_SIGMA "y" STD_SUP_2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ITM_SIGMAxy</v>
      </c>
      <c r="E115" s="106" t="str">
        <f>CHAR(34)&amp;VLOOKUP(C115,SOURCE!S$6:Y$10165,6,0)&amp;CHAR(34)</f>
        <v>"SUMXY"</v>
      </c>
      <c r="F115" s="101" t="str">
        <f t="shared" si="3"/>
        <v xml:space="preserve">                      if (strcompare(commandnumber,"SUMXY" )) {sprintf(commandnumber,"%d", ITM_SIGMAxy);} else</v>
      </c>
      <c r="H115" t="b">
        <f>ISNA(VLOOKUP(J115,J116:J$500,1,0))</f>
        <v>1</v>
      </c>
      <c r="I115" s="107">
        <f>VLOOKUP(C115,SOURCE!S$6:Y$10165,7,0)</f>
        <v>431</v>
      </c>
      <c r="J115" s="108" t="str">
        <f>VLOOKUP(C115,SOURCE!S$6:Y$10165,6,0)</f>
        <v>SUMXY</v>
      </c>
      <c r="K115" s="109" t="str">
        <f t="shared" si="2"/>
        <v>SUMxy</v>
      </c>
      <c r="L115" s="129" t="str">
        <f>VLOOKUP(C115,SOURCE!S$6:Y$10165,2,0)</f>
        <v>Stat</v>
      </c>
      <c r="Q115" s="106" t="str">
        <f>VLOOKUP(I115,SOURCE!B:M,5,0)</f>
        <v>STD_SIGMA "xy"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ITM_SIGMAlnxy</v>
      </c>
      <c r="E116" s="106" t="str">
        <f>CHAR(34)&amp;VLOOKUP(C116,SOURCE!S$6:Y$10165,6,0)&amp;CHAR(34)</f>
        <v>"SUMLNXY"</v>
      </c>
      <c r="F116" s="101" t="str">
        <f t="shared" si="3"/>
        <v xml:space="preserve">                      if (strcompare(commandnumber,"SUMLNXY" )) {sprintf(commandnumber,"%d", ITM_SIGMAlnxy);} else</v>
      </c>
      <c r="H116" t="b">
        <f>ISNA(VLOOKUP(J116,J117:J$500,1,0))</f>
        <v>1</v>
      </c>
      <c r="I116" s="107">
        <f>VLOOKUP(C116,SOURCE!S$6:Y$10165,7,0)</f>
        <v>432</v>
      </c>
      <c r="J116" s="108" t="str">
        <f>VLOOKUP(C116,SOURCE!S$6:Y$10165,6,0)</f>
        <v>SUMLNXY</v>
      </c>
      <c r="K116" s="109" t="str">
        <f t="shared" si="2"/>
        <v>SUMlnxy</v>
      </c>
      <c r="L116" s="129" t="str">
        <f>VLOOKUP(C116,SOURCE!S$6:Y$10165,2,0)</f>
        <v>Stat</v>
      </c>
      <c r="Q116" s="106" t="str">
        <f>VLOOKUP(I116,SOURCE!B:M,5,0)</f>
        <v>STD_SIGMA "lnxy"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ITM_SIGMAlnx</v>
      </c>
      <c r="E117" s="106" t="str">
        <f>CHAR(34)&amp;VLOOKUP(C117,SOURCE!S$6:Y$10165,6,0)&amp;CHAR(34)</f>
        <v>"SUMLNX"</v>
      </c>
      <c r="F117" s="101" t="str">
        <f t="shared" si="3"/>
        <v xml:space="preserve">                      if (strcompare(commandnumber,"SUMLNX" )) {sprintf(commandnumber,"%d", ITM_SIGMAlnx);} else</v>
      </c>
      <c r="H117" t="b">
        <f>ISNA(VLOOKUP(J117,J118:J$500,1,0))</f>
        <v>1</v>
      </c>
      <c r="I117" s="107">
        <f>VLOOKUP(C117,SOURCE!S$6:Y$10165,7,0)</f>
        <v>433</v>
      </c>
      <c r="J117" s="108" t="str">
        <f>VLOOKUP(C117,SOURCE!S$6:Y$10165,6,0)</f>
        <v>SUMLNX</v>
      </c>
      <c r="K117" s="109" t="str">
        <f t="shared" si="2"/>
        <v>SUMlnx</v>
      </c>
      <c r="L117" s="129" t="str">
        <f>VLOOKUP(C117,SOURCE!S$6:Y$10165,2,0)</f>
        <v>Stat</v>
      </c>
      <c r="Q117" s="106" t="str">
        <f>VLOOKUP(I117,SOURCE!B:M,5,0)</f>
        <v>STD_SIGMA "lnx"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ITM_SIGMAln2x</v>
      </c>
      <c r="E118" s="106" t="str">
        <f>CHAR(34)&amp;VLOOKUP(C118,SOURCE!S$6:Y$10165,6,0)&amp;CHAR(34)</f>
        <v>"SUMLN^2X"</v>
      </c>
      <c r="F118" s="101" t="str">
        <f t="shared" si="3"/>
        <v xml:space="preserve">                      if (strcompare(commandnumber,"SUMLN^2X" )) {sprintf(commandnumber,"%d", ITM_SIGMAln2x);} else</v>
      </c>
      <c r="H118" t="b">
        <f>ISNA(VLOOKUP(J118,J119:J$500,1,0))</f>
        <v>1</v>
      </c>
      <c r="I118" s="107">
        <f>VLOOKUP(C118,SOURCE!S$6:Y$10165,7,0)</f>
        <v>434</v>
      </c>
      <c r="J118" s="108" t="str">
        <f>VLOOKUP(C118,SOURCE!S$6:Y$10165,6,0)</f>
        <v>SUMLN^2X</v>
      </c>
      <c r="K118" s="109" t="str">
        <f t="shared" si="2"/>
        <v>SUMln^2x</v>
      </c>
      <c r="L118" s="129" t="str">
        <f>VLOOKUP(C118,SOURCE!S$6:Y$10165,2,0)</f>
        <v>Stat</v>
      </c>
      <c r="Q118" s="106" t="str">
        <f>VLOOKUP(I118,SOURCE!B:M,5,0)</f>
        <v>STD_SIGMA "ln" STD_SUP_2 "x"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ITM_SIGMAylnx</v>
      </c>
      <c r="E119" s="106" t="str">
        <f>CHAR(34)&amp;VLOOKUP(C119,SOURCE!S$6:Y$10165,6,0)&amp;CHAR(34)</f>
        <v>"SUMYLNX"</v>
      </c>
      <c r="F119" s="101" t="str">
        <f t="shared" si="3"/>
        <v xml:space="preserve">                      if (strcompare(commandnumber,"SUMYLNX" )) {sprintf(commandnumber,"%d", ITM_SIGMAylnx);} else</v>
      </c>
      <c r="H119" t="b">
        <f>ISNA(VLOOKUP(J119,J120:J$500,1,0))</f>
        <v>1</v>
      </c>
      <c r="I119" s="107">
        <f>VLOOKUP(C119,SOURCE!S$6:Y$10165,7,0)</f>
        <v>435</v>
      </c>
      <c r="J119" s="108" t="str">
        <f>VLOOKUP(C119,SOURCE!S$6:Y$10165,6,0)</f>
        <v>SUMYLNX</v>
      </c>
      <c r="K119" s="109" t="str">
        <f t="shared" si="2"/>
        <v>SUMylnx</v>
      </c>
      <c r="L119" s="129" t="str">
        <f>VLOOKUP(C119,SOURCE!S$6:Y$10165,2,0)</f>
        <v>Stat</v>
      </c>
      <c r="Q119" s="106" t="str">
        <f>VLOOKUP(I119,SOURCE!B:M,5,0)</f>
        <v>STD_SIGMA "ylnx"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ITM_SIGMAlny</v>
      </c>
      <c r="E120" s="106" t="str">
        <f>CHAR(34)&amp;VLOOKUP(C120,SOURCE!S$6:Y$10165,6,0)&amp;CHAR(34)</f>
        <v>"SUMLNY"</v>
      </c>
      <c r="F120" s="101" t="str">
        <f t="shared" si="3"/>
        <v xml:space="preserve">                      if (strcompare(commandnumber,"SUMLNY" )) {sprintf(commandnumber,"%d", ITM_SIGMAlny);} else</v>
      </c>
      <c r="H120" t="b">
        <f>ISNA(VLOOKUP(J120,J121:J$500,1,0))</f>
        <v>1</v>
      </c>
      <c r="I120" s="107">
        <f>VLOOKUP(C120,SOURCE!S$6:Y$10165,7,0)</f>
        <v>436</v>
      </c>
      <c r="J120" s="108" t="str">
        <f>VLOOKUP(C120,SOURCE!S$6:Y$10165,6,0)</f>
        <v>SUMLNY</v>
      </c>
      <c r="K120" s="109" t="str">
        <f t="shared" si="2"/>
        <v>SUMlny</v>
      </c>
      <c r="L120" s="129" t="str">
        <f>VLOOKUP(C120,SOURCE!S$6:Y$10165,2,0)</f>
        <v>Stat</v>
      </c>
      <c r="Q120" s="106" t="str">
        <f>VLOOKUP(I120,SOURCE!B:M,5,0)</f>
        <v>STD_SIGMA "lny"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ITM_SIGMAln2y</v>
      </c>
      <c r="E121" s="106" t="str">
        <f>CHAR(34)&amp;VLOOKUP(C121,SOURCE!S$6:Y$10165,6,0)&amp;CHAR(34)</f>
        <v>"SUMLN^2Y"</v>
      </c>
      <c r="F121" s="101" t="str">
        <f t="shared" si="3"/>
        <v xml:space="preserve">                      if (strcompare(commandnumber,"SUMLN^2Y" )) {sprintf(commandnumber,"%d", ITM_SIGMAln2y);} else</v>
      </c>
      <c r="H121" t="b">
        <f>ISNA(VLOOKUP(J121,J122:J$500,1,0))</f>
        <v>1</v>
      </c>
      <c r="I121" s="107">
        <f>VLOOKUP(C121,SOURCE!S$6:Y$10165,7,0)</f>
        <v>437</v>
      </c>
      <c r="J121" s="108" t="str">
        <f>VLOOKUP(C121,SOURCE!S$6:Y$10165,6,0)</f>
        <v>SUMLN^2Y</v>
      </c>
      <c r="K121" s="109" t="str">
        <f t="shared" si="2"/>
        <v>SUMln^2y</v>
      </c>
      <c r="L121" s="129" t="str">
        <f>VLOOKUP(C121,SOURCE!S$6:Y$10165,2,0)</f>
        <v>Stat</v>
      </c>
      <c r="Q121" s="106" t="str">
        <f>VLOOKUP(I121,SOURCE!B:M,5,0)</f>
        <v>STD_SIGMA "ln" STD_SUP_2 "y"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ITM_SIGMAxlny</v>
      </c>
      <c r="E122" s="106" t="str">
        <f>CHAR(34)&amp;VLOOKUP(C122,SOURCE!S$6:Y$10165,6,0)&amp;CHAR(34)</f>
        <v>"SUMXLNY"</v>
      </c>
      <c r="F122" s="101" t="str">
        <f t="shared" si="3"/>
        <v xml:space="preserve">                      if (strcompare(commandnumber,"SUMXLNY" )) {sprintf(commandnumber,"%d", ITM_SIGMAxlny);} else</v>
      </c>
      <c r="H122" t="b">
        <f>ISNA(VLOOKUP(J122,J123:J$500,1,0))</f>
        <v>1</v>
      </c>
      <c r="I122" s="107">
        <f>VLOOKUP(C122,SOURCE!S$6:Y$10165,7,0)</f>
        <v>438</v>
      </c>
      <c r="J122" s="108" t="str">
        <f>VLOOKUP(C122,SOURCE!S$6:Y$10165,6,0)</f>
        <v>SUMXLNY</v>
      </c>
      <c r="K122" s="109" t="str">
        <f t="shared" si="2"/>
        <v>SUMxlny</v>
      </c>
      <c r="L122" s="129" t="str">
        <f>VLOOKUP(C122,SOURCE!S$6:Y$10165,2,0)</f>
        <v>Stat</v>
      </c>
      <c r="Q122" s="106" t="str">
        <f>VLOOKUP(I122,SOURCE!B:M,5,0)</f>
        <v>STD_SIGMA "xlny"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ITM_SIGMAlnyonx</v>
      </c>
      <c r="E123" s="106" t="str">
        <f>CHAR(34)&amp;VLOOKUP(C123,SOURCE!S$6:Y$10165,6,0)&amp;CHAR(34)</f>
        <v>"SUMLNY/X"</v>
      </c>
      <c r="F123" s="101" t="str">
        <f t="shared" si="3"/>
        <v xml:space="preserve">                      if (strcompare(commandnumber,"SUMLNY/X" )) {sprintf(commandnumber,"%d", ITM_SIGMAlnyonx);} else</v>
      </c>
      <c r="H123" t="b">
        <f>ISNA(VLOOKUP(J123,J124:J$500,1,0))</f>
        <v>1</v>
      </c>
      <c r="I123" s="107">
        <f>VLOOKUP(C123,SOURCE!S$6:Y$10165,7,0)</f>
        <v>439</v>
      </c>
      <c r="J123" s="108" t="str">
        <f>VLOOKUP(C123,SOURCE!S$6:Y$10165,6,0)</f>
        <v>SUMLNY/X</v>
      </c>
      <c r="K123" s="109" t="str">
        <f t="shared" si="2"/>
        <v>SUMlny/x</v>
      </c>
      <c r="L123" s="129" t="str">
        <f>VLOOKUP(C123,SOURCE!S$6:Y$10165,2,0)</f>
        <v>Stat</v>
      </c>
      <c r="Q123" s="106" t="str">
        <f>VLOOKUP(I123,SOURCE!B:M,5,0)</f>
        <v>STD_SIGMA "lny/x"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ITM_SIGMAx2ony</v>
      </c>
      <c r="E124" s="106" t="str">
        <f>CHAR(34)&amp;VLOOKUP(C124,SOURCE!S$6:Y$10165,6,0)&amp;CHAR(34)</f>
        <v>"SUMX^2/Y"</v>
      </c>
      <c r="F124" s="101" t="str">
        <f t="shared" si="3"/>
        <v xml:space="preserve">                      if (strcompare(commandnumber,"SUMX^2/Y" )) {sprintf(commandnumber,"%d", ITM_SIGMAx2ony);} else</v>
      </c>
      <c r="H124" t="b">
        <f>ISNA(VLOOKUP(J124,J125:J$500,1,0))</f>
        <v>1</v>
      </c>
      <c r="I124" s="107">
        <f>VLOOKUP(C124,SOURCE!S$6:Y$10165,7,0)</f>
        <v>440</v>
      </c>
      <c r="J124" s="108" t="str">
        <f>VLOOKUP(C124,SOURCE!S$6:Y$10165,6,0)</f>
        <v>SUMX^2/Y</v>
      </c>
      <c r="K124" s="109" t="str">
        <f t="shared" si="2"/>
        <v>SUMx^2/y</v>
      </c>
      <c r="L124" s="129" t="str">
        <f>VLOOKUP(C124,SOURCE!S$6:Y$10165,2,0)</f>
        <v>Stat</v>
      </c>
      <c r="Q124" s="106" t="str">
        <f>VLOOKUP(I124,SOURCE!B:M,5,0)</f>
        <v>STD_SIGMA "x" STD_SUP_2 "/y"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ITM_SIGMA1onx</v>
      </c>
      <c r="E125" s="106" t="str">
        <f>CHAR(34)&amp;VLOOKUP(C125,SOURCE!S$6:Y$10165,6,0)&amp;CHAR(34)</f>
        <v>"SUM^1/X"</v>
      </c>
      <c r="F125" s="101" t="str">
        <f t="shared" si="3"/>
        <v xml:space="preserve">                      if (strcompare(commandnumber,"SUM^1/X" )) {sprintf(commandnumber,"%d", ITM_SIGMA1onx);} else</v>
      </c>
      <c r="H125" t="b">
        <f>ISNA(VLOOKUP(J125,J126:J$500,1,0))</f>
        <v>1</v>
      </c>
      <c r="I125" s="107">
        <f>VLOOKUP(C125,SOURCE!S$6:Y$10165,7,0)</f>
        <v>441</v>
      </c>
      <c r="J125" s="108" t="str">
        <f>VLOOKUP(C125,SOURCE!S$6:Y$10165,6,0)</f>
        <v>SUM^1/X</v>
      </c>
      <c r="K125" s="109" t="str">
        <f t="shared" si="2"/>
        <v>SUM^1/x</v>
      </c>
      <c r="L125" s="129" t="str">
        <f>VLOOKUP(C125,SOURCE!S$6:Y$10165,2,0)</f>
        <v>Stat</v>
      </c>
      <c r="Q125" s="106" t="str">
        <f>VLOOKUP(I125,SOURCE!B:M,5,0)</f>
        <v>STD_SIGMA STD_SUP_1 "/x"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ITM_SIGMA1onx2</v>
      </c>
      <c r="E126" s="106" t="str">
        <f>CHAR(34)&amp;VLOOKUP(C126,SOURCE!S$6:Y$10165,6,0)&amp;CHAR(34)</f>
        <v>"SUM^1/X^2"</v>
      </c>
      <c r="F126" s="101" t="str">
        <f t="shared" si="3"/>
        <v xml:space="preserve">                      if (strcompare(commandnumber,"SUM^1/X^2" )) {sprintf(commandnumber,"%d", ITM_SIGMA1onx2);} else</v>
      </c>
      <c r="H126" t="b">
        <f>ISNA(VLOOKUP(J126,J127:J$500,1,0))</f>
        <v>1</v>
      </c>
      <c r="I126" s="107">
        <f>VLOOKUP(C126,SOURCE!S$6:Y$10165,7,0)</f>
        <v>442</v>
      </c>
      <c r="J126" s="108" t="str">
        <f>VLOOKUP(C126,SOURCE!S$6:Y$10165,6,0)</f>
        <v>SUM^1/X^2</v>
      </c>
      <c r="K126" s="109" t="str">
        <f t="shared" si="2"/>
        <v>SUM^1/x^2</v>
      </c>
      <c r="L126" s="129" t="str">
        <f>VLOOKUP(C126,SOURCE!S$6:Y$10165,2,0)</f>
        <v>Stat</v>
      </c>
      <c r="Q126" s="106" t="str">
        <f>VLOOKUP(I126,SOURCE!B:M,5,0)</f>
        <v>STD_SIGMA STD_SUP_1 "/x" STD_SUP_2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ITM_SIGMAxony</v>
      </c>
      <c r="E127" s="106" t="str">
        <f>CHAR(34)&amp;VLOOKUP(C127,SOURCE!S$6:Y$10165,6,0)&amp;CHAR(34)</f>
        <v>"SUMX/Y"</v>
      </c>
      <c r="F127" s="101" t="str">
        <f t="shared" si="3"/>
        <v xml:space="preserve">                      if (strcompare(commandnumber,"SUMX/Y" )) {sprintf(commandnumber,"%d", ITM_SIGMAxony);} else</v>
      </c>
      <c r="H127" t="b">
        <f>ISNA(VLOOKUP(J127,J128:J$500,1,0))</f>
        <v>1</v>
      </c>
      <c r="I127" s="107">
        <f>VLOOKUP(C127,SOURCE!S$6:Y$10165,7,0)</f>
        <v>443</v>
      </c>
      <c r="J127" s="108" t="str">
        <f>VLOOKUP(C127,SOURCE!S$6:Y$10165,6,0)</f>
        <v>SUMX/Y</v>
      </c>
      <c r="K127" s="109" t="str">
        <f t="shared" si="2"/>
        <v>SUMx/y</v>
      </c>
      <c r="L127" s="129" t="str">
        <f>VLOOKUP(C127,SOURCE!S$6:Y$10165,2,0)</f>
        <v>Stat</v>
      </c>
      <c r="Q127" s="106" t="str">
        <f>VLOOKUP(I127,SOURCE!B:M,5,0)</f>
        <v>STD_SIGMA "x/y"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ITM_SIGMA1ony</v>
      </c>
      <c r="E128" s="106" t="str">
        <f>CHAR(34)&amp;VLOOKUP(C128,SOURCE!S$6:Y$10165,6,0)&amp;CHAR(34)</f>
        <v>"SUM^1/Y"</v>
      </c>
      <c r="F128" s="101" t="str">
        <f t="shared" si="3"/>
        <v xml:space="preserve">                      if (strcompare(commandnumber,"SUM^1/Y" )) {sprintf(commandnumber,"%d", ITM_SIGMA1ony);} else</v>
      </c>
      <c r="H128" t="b">
        <f>ISNA(VLOOKUP(J128,J129:J$500,1,0))</f>
        <v>1</v>
      </c>
      <c r="I128" s="107">
        <f>VLOOKUP(C128,SOURCE!S$6:Y$10165,7,0)</f>
        <v>444</v>
      </c>
      <c r="J128" s="108" t="str">
        <f>VLOOKUP(C128,SOURCE!S$6:Y$10165,6,0)</f>
        <v>SUM^1/Y</v>
      </c>
      <c r="K128" s="109" t="str">
        <f t="shared" si="2"/>
        <v>SUM^1/y</v>
      </c>
      <c r="L128" s="129" t="str">
        <f>VLOOKUP(C128,SOURCE!S$6:Y$10165,2,0)</f>
        <v>Stat</v>
      </c>
      <c r="Q128" s="106" t="str">
        <f>VLOOKUP(I128,SOURCE!B:M,5,0)</f>
        <v>STD_SIGMA STD_SUP_1 "/y"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ITM_SIGMA1ony2</v>
      </c>
      <c r="E129" s="106" t="str">
        <f>CHAR(34)&amp;VLOOKUP(C129,SOURCE!S$6:Y$10165,6,0)&amp;CHAR(34)</f>
        <v>"SUM^1/Y^2"</v>
      </c>
      <c r="F129" s="101" t="str">
        <f t="shared" si="3"/>
        <v xml:space="preserve">                      if (strcompare(commandnumber,"SUM^1/Y^2" )) {sprintf(commandnumber,"%d", ITM_SIGMA1ony2);} else</v>
      </c>
      <c r="H129" t="b">
        <f>ISNA(VLOOKUP(J129,J130:J$500,1,0))</f>
        <v>1</v>
      </c>
      <c r="I129" s="107">
        <f>VLOOKUP(C129,SOURCE!S$6:Y$10165,7,0)</f>
        <v>445</v>
      </c>
      <c r="J129" s="108" t="str">
        <f>VLOOKUP(C129,SOURCE!S$6:Y$10165,6,0)</f>
        <v>SUM^1/Y^2</v>
      </c>
      <c r="K129" s="109" t="str">
        <f t="shared" si="2"/>
        <v>SUM^1/y^2</v>
      </c>
      <c r="L129" s="129" t="str">
        <f>VLOOKUP(C129,SOURCE!S$6:Y$10165,2,0)</f>
        <v>Stat</v>
      </c>
      <c r="Q129" s="106" t="str">
        <f>VLOOKUP(I129,SOURCE!B:M,5,0)</f>
        <v>STD_SIGMA STD_SUP_1 "/y" STD_SUP_2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ITM_SIGMAx3</v>
      </c>
      <c r="E130" s="106" t="str">
        <f>CHAR(34)&amp;VLOOKUP(C130,SOURCE!S$6:Y$10165,6,0)&amp;CHAR(34)</f>
        <v>"SUMX^3"</v>
      </c>
      <c r="F130" s="101" t="str">
        <f t="shared" si="3"/>
        <v xml:space="preserve">                      if (strcompare(commandnumber,"SUMX^3" )) {sprintf(commandnumber,"%d", ITM_SIGMAx3);} else</v>
      </c>
      <c r="H130" t="b">
        <f>ISNA(VLOOKUP(J130,J131:J$500,1,0))</f>
        <v>1</v>
      </c>
      <c r="I130" s="107">
        <f>VLOOKUP(C130,SOURCE!S$6:Y$10165,7,0)</f>
        <v>446</v>
      </c>
      <c r="J130" s="108" t="str">
        <f>VLOOKUP(C130,SOURCE!S$6:Y$10165,6,0)</f>
        <v>SUMX^3</v>
      </c>
      <c r="K130" s="109" t="str">
        <f t="shared" si="2"/>
        <v>SUMx^3</v>
      </c>
      <c r="L130" s="129" t="str">
        <f>VLOOKUP(C130,SOURCE!S$6:Y$10165,2,0)</f>
        <v>Stat</v>
      </c>
      <c r="Q130" s="106" t="str">
        <f>VLOOKUP(I130,SOURCE!B:M,5,0)</f>
        <v>STD_SIGMA "x" STD_SUP_3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ITM_SIGMAx4</v>
      </c>
      <c r="E131" s="106" t="str">
        <f>CHAR(34)&amp;VLOOKUP(C131,SOURCE!S$6:Y$10165,6,0)&amp;CHAR(34)</f>
        <v>"SUMX^4"</v>
      </c>
      <c r="F131" s="101" t="str">
        <f t="shared" si="3"/>
        <v xml:space="preserve">                      if (strcompare(commandnumber,"SUMX^4" )) {sprintf(commandnumber,"%d", ITM_SIGMAx4);} else</v>
      </c>
      <c r="H131" t="b">
        <f>ISNA(VLOOKUP(J131,J132:J$500,1,0))</f>
        <v>1</v>
      </c>
      <c r="I131" s="107">
        <f>VLOOKUP(C131,SOURCE!S$6:Y$10165,7,0)</f>
        <v>447</v>
      </c>
      <c r="J131" s="108" t="str">
        <f>VLOOKUP(C131,SOURCE!S$6:Y$10165,6,0)</f>
        <v>SUMX^4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SUMx^4</v>
      </c>
      <c r="L131" s="129" t="str">
        <f>VLOOKUP(C131,SOURCE!S$6:Y$10165,2,0)</f>
        <v>Stat</v>
      </c>
      <c r="Q131" s="106" t="str">
        <f>VLOOKUP(I131,SOURCE!B:M,5,0)</f>
        <v>STD_SIGMA "x" STD_SUP_4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ITM_ST_A</v>
      </c>
      <c r="E132" s="106" t="str">
        <f>CHAR(34)&amp;VLOOKUP(C132,SOURCE!S$6:Y$10165,6,0)&amp;CHAR(34)</f>
        <v>"ST.A"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"                      if (strcompare(commandnumber,"&amp;E132&amp;" )) {sprintf(commandnumber,"&amp;CHAR(34)&amp;CHAR(37)&amp;"d"&amp;CHAR(34)&amp;", "&amp;D132&amp;");} else")</f>
        <v xml:space="preserve">                      if (strcompare(commandnumber,"ST.A" )) {sprintf(commandnumber,"%d", ITM_ST_A);} else</v>
      </c>
      <c r="H132" t="b">
        <f>ISNA(VLOOKUP(J132,J133:J$500,1,0))</f>
        <v>1</v>
      </c>
      <c r="I132" s="107">
        <f>VLOOKUP(C132,SOURCE!S$6:Y$10165,7,0)</f>
        <v>517</v>
      </c>
      <c r="J132" s="108" t="str">
        <f>VLOOKUP(C132,SOURCE!S$6:Y$10165,6,0)</f>
        <v>ST.A</v>
      </c>
      <c r="K132" s="109" t="str">
        <f t="shared" si="4"/>
        <v>ST.A</v>
      </c>
      <c r="L132" s="129" t="str">
        <f>VLOOKUP(C132,SOURCE!S$6:Y$10165,2,0)</f>
        <v>STACK</v>
      </c>
      <c r="Q132" s="106" t="str">
        <f>VLOOKUP(I132,SOURCE!B:M,5,0)</f>
        <v>"ST.A"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ITM_ST_B</v>
      </c>
      <c r="E133" s="106" t="str">
        <f>CHAR(34)&amp;VLOOKUP(C133,SOURCE!S$6:Y$10165,6,0)&amp;CHAR(34)</f>
        <v>"ST.B"</v>
      </c>
      <c r="F133" s="101" t="str">
        <f t="shared" si="5"/>
        <v xml:space="preserve">                      if (strcompare(commandnumber,"ST.B" )) {sprintf(commandnumber,"%d", ITM_ST_B);} else</v>
      </c>
      <c r="H133" t="b">
        <f>ISNA(VLOOKUP(J133,J134:J$500,1,0))</f>
        <v>1</v>
      </c>
      <c r="I133" s="107">
        <f>VLOOKUP(C133,SOURCE!S$6:Y$10165,7,0)</f>
        <v>518</v>
      </c>
      <c r="J133" s="108" t="str">
        <f>VLOOKUP(C133,SOURCE!S$6:Y$10165,6,0)</f>
        <v>ST.B</v>
      </c>
      <c r="K133" s="109" t="str">
        <f t="shared" si="4"/>
        <v>ST.B</v>
      </c>
      <c r="L133" s="129" t="str">
        <f>VLOOKUP(C133,SOURCE!S$6:Y$10165,2,0)</f>
        <v>STACK</v>
      </c>
      <c r="Q133" s="106" t="str">
        <f>VLOOKUP(I133,SOURCE!B:M,5,0)</f>
        <v>"ST.B"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ITM_ST_C</v>
      </c>
      <c r="E134" s="106" t="str">
        <f>CHAR(34)&amp;VLOOKUP(C134,SOURCE!S$6:Y$10165,6,0)&amp;CHAR(34)</f>
        <v>"ST.C"</v>
      </c>
      <c r="F134" s="101" t="str">
        <f t="shared" si="5"/>
        <v xml:space="preserve">                      if (strcompare(commandnumber,"ST.C" )) {sprintf(commandnumber,"%d", ITM_ST_C);} else</v>
      </c>
      <c r="H134" t="b">
        <f>ISNA(VLOOKUP(J134,J135:J$500,1,0))</f>
        <v>1</v>
      </c>
      <c r="I134" s="107">
        <f>VLOOKUP(C134,SOURCE!S$6:Y$10165,7,0)</f>
        <v>519</v>
      </c>
      <c r="J134" s="108" t="str">
        <f>VLOOKUP(C134,SOURCE!S$6:Y$10165,6,0)</f>
        <v>ST.C</v>
      </c>
      <c r="K134" s="109" t="str">
        <f t="shared" si="4"/>
        <v>ST.C</v>
      </c>
      <c r="L134" s="129" t="str">
        <f>VLOOKUP(C134,SOURCE!S$6:Y$10165,2,0)</f>
        <v>STACK</v>
      </c>
      <c r="Q134" s="106" t="str">
        <f>VLOOKUP(I134,SOURCE!B:M,5,0)</f>
        <v>"ST.C"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ITM_ST_D</v>
      </c>
      <c r="E135" s="106" t="str">
        <f>CHAR(34)&amp;VLOOKUP(C135,SOURCE!S$6:Y$10165,6,0)&amp;CHAR(34)</f>
        <v>"ST.D"</v>
      </c>
      <c r="F135" s="101" t="str">
        <f t="shared" si="5"/>
        <v xml:space="preserve">                      if (strcompare(commandnumber,"ST.D" )) {sprintf(commandnumber,"%d", ITM_ST_D);} else</v>
      </c>
      <c r="H135" t="b">
        <f>ISNA(VLOOKUP(J135,J136:J$500,1,0))</f>
        <v>1</v>
      </c>
      <c r="I135" s="107">
        <f>VLOOKUP(C135,SOURCE!S$6:Y$10165,7,0)</f>
        <v>520</v>
      </c>
      <c r="J135" s="108" t="str">
        <f>VLOOKUP(C135,SOURCE!S$6:Y$10165,6,0)</f>
        <v>ST.D</v>
      </c>
      <c r="K135" s="109" t="str">
        <f t="shared" si="4"/>
        <v>ST.D</v>
      </c>
      <c r="L135" s="129" t="str">
        <f>VLOOKUP(C135,SOURCE!S$6:Y$10165,2,0)</f>
        <v>STACK</v>
      </c>
      <c r="Q135" s="106" t="str">
        <f>VLOOKUP(I135,SOURCE!B:M,5,0)</f>
        <v>"ST.D"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ITM_ST_T</v>
      </c>
      <c r="E136" s="106" t="str">
        <f>CHAR(34)&amp;VLOOKUP(C136,SOURCE!S$6:Y$10165,6,0)&amp;CHAR(34)</f>
        <v>"ST.T"</v>
      </c>
      <c r="F136" s="101" t="str">
        <f t="shared" si="5"/>
        <v xml:space="preserve">                      if (strcompare(commandnumber,"ST.T" )) {sprintf(commandnumber,"%d", ITM_ST_T);} else</v>
      </c>
      <c r="H136" t="b">
        <f>ISNA(VLOOKUP(J136,J137:J$500,1,0))</f>
        <v>1</v>
      </c>
      <c r="I136" s="107">
        <f>VLOOKUP(C136,SOURCE!S$6:Y$10165,7,0)</f>
        <v>521</v>
      </c>
      <c r="J136" s="108" t="str">
        <f>VLOOKUP(C136,SOURCE!S$6:Y$10165,6,0)</f>
        <v>ST.T</v>
      </c>
      <c r="K136" s="109" t="str">
        <f t="shared" si="4"/>
        <v>ST.T</v>
      </c>
      <c r="L136" s="129" t="str">
        <f>VLOOKUP(C136,SOURCE!S$6:Y$10165,2,0)</f>
        <v>STACK</v>
      </c>
      <c r="Q136" s="106" t="str">
        <f>VLOOKUP(I136,SOURCE!B:M,5,0)</f>
        <v>"ST.T"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ITM_ST_X</v>
      </c>
      <c r="E137" s="106" t="str">
        <f>CHAR(34)&amp;VLOOKUP(C137,SOURCE!S$6:Y$10165,6,0)&amp;CHAR(34)</f>
        <v>"ST.X"</v>
      </c>
      <c r="F137" s="101" t="str">
        <f t="shared" si="5"/>
        <v xml:space="preserve">                      if (strcompare(commandnumber,"ST.X" )) {sprintf(commandnumber,"%d", ITM_ST_X);} else</v>
      </c>
      <c r="H137" t="b">
        <f>ISNA(VLOOKUP(J137,J138:J$500,1,0))</f>
        <v>1</v>
      </c>
      <c r="I137" s="107">
        <f>VLOOKUP(C137,SOURCE!S$6:Y$10165,7,0)</f>
        <v>522</v>
      </c>
      <c r="J137" s="108" t="str">
        <f>VLOOKUP(C137,SOURCE!S$6:Y$10165,6,0)</f>
        <v>ST.X</v>
      </c>
      <c r="K137" s="109" t="str">
        <f t="shared" si="4"/>
        <v>ST.X</v>
      </c>
      <c r="L137" s="129" t="str">
        <f>VLOOKUP(C137,SOURCE!S$6:Y$10165,2,0)</f>
        <v>STACK</v>
      </c>
      <c r="Q137" s="106" t="str">
        <f>VLOOKUP(I137,SOURCE!B:M,5,0)</f>
        <v>"ST.X"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ITM_ST_Y</v>
      </c>
      <c r="E138" s="106" t="str">
        <f>CHAR(34)&amp;VLOOKUP(C138,SOURCE!S$6:Y$10165,6,0)&amp;CHAR(34)</f>
        <v>"ST.Y"</v>
      </c>
      <c r="F138" s="101" t="str">
        <f t="shared" si="5"/>
        <v xml:space="preserve">                      if (strcompare(commandnumber,"ST.Y" )) {sprintf(commandnumber,"%d", ITM_ST_Y);} else</v>
      </c>
      <c r="H138" t="b">
        <f>ISNA(VLOOKUP(J138,J139:J$500,1,0))</f>
        <v>1</v>
      </c>
      <c r="I138" s="107">
        <f>VLOOKUP(C138,SOURCE!S$6:Y$10165,7,0)</f>
        <v>523</v>
      </c>
      <c r="J138" s="108" t="str">
        <f>VLOOKUP(C138,SOURCE!S$6:Y$10165,6,0)</f>
        <v>ST.Y</v>
      </c>
      <c r="K138" s="109" t="str">
        <f t="shared" si="4"/>
        <v>ST.Y</v>
      </c>
      <c r="L138" s="129" t="str">
        <f>VLOOKUP(C138,SOURCE!S$6:Y$10165,2,0)</f>
        <v>STACK</v>
      </c>
      <c r="Q138" s="106" t="str">
        <f>VLOOKUP(I138,SOURCE!B:M,5,0)</f>
        <v>"ST.Y"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ITM_ST_Z</v>
      </c>
      <c r="E139" s="106" t="str">
        <f>CHAR(34)&amp;VLOOKUP(C139,SOURCE!S$6:Y$10165,6,0)&amp;CHAR(34)</f>
        <v>"ST.Z"</v>
      </c>
      <c r="F139" s="101" t="str">
        <f t="shared" si="5"/>
        <v xml:space="preserve">                      if (strcompare(commandnumber,"ST.Z" )) {sprintf(commandnumber,"%d", ITM_ST_Z);} else</v>
      </c>
      <c r="H139" t="b">
        <f>ISNA(VLOOKUP(J139,J140:J$500,1,0))</f>
        <v>1</v>
      </c>
      <c r="I139" s="107">
        <f>VLOOKUP(C139,SOURCE!S$6:Y$10165,7,0)</f>
        <v>524</v>
      </c>
      <c r="J139" s="108" t="str">
        <f>VLOOKUP(C139,SOURCE!S$6:Y$10165,6,0)</f>
        <v>ST.Z</v>
      </c>
      <c r="K139" s="109" t="str">
        <f t="shared" si="4"/>
        <v>ST.Z</v>
      </c>
      <c r="L139" s="129" t="str">
        <f>VLOOKUP(C139,SOURCE!S$6:Y$10165,2,0)</f>
        <v>STACK</v>
      </c>
      <c r="Q139" s="106" t="str">
        <f>VLOOKUP(I139,SOURCE!B:M,5,0)</f>
        <v>"ST.Z"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ITM_DEGto</v>
      </c>
      <c r="E163" s="106" t="str">
        <f>CHAR(34)&amp;VLOOKUP(C163,SOURCE!S$6:Y$10165,6,0)&amp;CHAR(34)</f>
        <v>"DEG&gt;"</v>
      </c>
      <c r="F163" s="101" t="str">
        <f t="shared" si="5"/>
        <v xml:space="preserve">                      if (strcompare(commandnumber,"DEG&gt;" )) {sprintf(commandnumber,"%d", ITM_DEGto);} else</v>
      </c>
      <c r="H163" t="b">
        <f>ISNA(VLOOKUP(J163,J164:J$500,1,0))</f>
        <v>1</v>
      </c>
      <c r="I163" s="107">
        <f>VLOOKUP(C163,SOURCE!S$6:Y$10165,7,0)</f>
        <v>1436</v>
      </c>
      <c r="J163" s="108" t="str">
        <f>VLOOKUP(C163,SOURCE!S$6:Y$10165,6,0)</f>
        <v>DEG&gt;</v>
      </c>
      <c r="K163" s="109" t="str">
        <f t="shared" si="4"/>
        <v>DEG&gt;</v>
      </c>
      <c r="L163" s="129" t="str">
        <f>VLOOKUP(C163,SOURCE!S$6:Y$10165,2,0)</f>
        <v>Trig</v>
      </c>
      <c r="Q163" s="106" t="str">
        <f>VLOOKUP(I163,SOURCE!B:M,5,0)</f>
        <v>"DEG" STD_RIGHT_ARROW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ITM_DOT</v>
      </c>
      <c r="E164" s="106" t="str">
        <f>CHAR(34)&amp;VLOOKUP(C164,SOURCE!S$6:Y$10165,6,0)&amp;CHAR(34)</f>
        <v>"DOT"</v>
      </c>
      <c r="F164" s="101" t="str">
        <f t="shared" si="5"/>
        <v xml:space="preserve">                      if (strcompare(commandnumber,"DOT" )) {sprintf(commandnumber,"%d", ITM_DOT);} else</v>
      </c>
      <c r="H164" t="b">
        <f>ISNA(VLOOKUP(J164,J165:J$500,1,0))</f>
        <v>1</v>
      </c>
      <c r="I164" s="107">
        <f>VLOOKUP(C164,SOURCE!S$6:Y$10165,7,0)</f>
        <v>1439</v>
      </c>
      <c r="J164" s="108" t="str">
        <f>VLOOKUP(C164,SOURCE!S$6:Y$10165,6,0)</f>
        <v>DOT</v>
      </c>
      <c r="K164" s="109" t="str">
        <f t="shared" si="4"/>
        <v>dot</v>
      </c>
      <c r="L164" s="129">
        <f>VLOOKUP(C164,SOURCE!S$6:Y$10165,2,0)</f>
        <v>0</v>
      </c>
      <c r="Q164" s="106" t="str">
        <f>VLOOKUP(I164,SOURCE!B:M,5,0)</f>
        <v>"dot"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ITM_DMSto</v>
      </c>
      <c r="E165" s="106" t="str">
        <f>CHAR(34)&amp;VLOOKUP(C165,SOURCE!S$6:Y$10165,6,0)&amp;CHAR(34)</f>
        <v>"D.MS&gt;"</v>
      </c>
      <c r="F165" s="101" t="str">
        <f t="shared" si="5"/>
        <v xml:space="preserve">                      if (strcompare(commandnumber,"D.MS&gt;" )) {sprintf(commandnumber,"%d", ITM_DMSto);} else</v>
      </c>
      <c r="H165" t="b">
        <f>ISNA(VLOOKUP(J165,J166:J$500,1,0))</f>
        <v>1</v>
      </c>
      <c r="I165" s="107">
        <f>VLOOKUP(C165,SOURCE!S$6:Y$10165,7,0)</f>
        <v>1442</v>
      </c>
      <c r="J165" s="108" t="str">
        <f>VLOOKUP(C165,SOURCE!S$6:Y$10165,6,0)</f>
        <v>D.MS&gt;</v>
      </c>
      <c r="K165" s="109" t="str">
        <f t="shared" si="4"/>
        <v>D.MS&gt;</v>
      </c>
      <c r="L165" s="129" t="str">
        <f>VLOOKUP(C165,SOURCE!S$6:Y$10165,2,0)</f>
        <v>Trig</v>
      </c>
      <c r="Q165" s="106" t="str">
        <f>VLOOKUP(I165,SOURCE!B:M,5,0)</f>
        <v>"D.MS"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ITM_DtoR</v>
      </c>
      <c r="E166" s="106" t="str">
        <f>CHAR(34)&amp;VLOOKUP(C166,SOURCE!S$6:Y$10165,6,0)&amp;CHAR(34)</f>
        <v>"D&gt;R"</v>
      </c>
      <c r="F166" s="101" t="str">
        <f t="shared" si="5"/>
        <v xml:space="preserve">                      if (strcompare(commandnumber,"D&gt;R" )) {sprintf(commandnumber,"%d", ITM_DtoR);} else</v>
      </c>
      <c r="H166" t="b">
        <f>ISNA(VLOOKUP(J166,J167:J$500,1,0))</f>
        <v>1</v>
      </c>
      <c r="I166" s="107">
        <f>VLOOKUP(C166,SOURCE!S$6:Y$10165,7,0)</f>
        <v>1445</v>
      </c>
      <c r="J166" s="108" t="str">
        <f>VLOOKUP(C166,SOURCE!S$6:Y$10165,6,0)</f>
        <v>D&gt;R</v>
      </c>
      <c r="K166" s="109" t="str">
        <f t="shared" si="4"/>
        <v>D&gt;R</v>
      </c>
      <c r="L166" s="129" t="str">
        <f>VLOOKUP(C166,SOURCE!S$6:Y$10165,2,0)</f>
        <v>Trig</v>
      </c>
      <c r="Q166" s="106" t="str">
        <f>VLOOKUP(I166,SOURCE!B:M,5,0)</f>
        <v>"D" STD_RIGHT_ARROW "R"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ITM_ENG</v>
      </c>
      <c r="E167" s="106" t="str">
        <f>CHAR(34)&amp;VLOOKUP(C167,SOURCE!S$6:Y$10165,6,0)&amp;CHAR(34)</f>
        <v>"ENG"</v>
      </c>
      <c r="F167" s="101" t="str">
        <f t="shared" si="5"/>
        <v xml:space="preserve">                      if (strcompare(commandnumber,"ENG" )) {sprintf(commandnumber,"%d", ITM_ENG);} else</v>
      </c>
      <c r="H167" t="b">
        <f>ISNA(VLOOKUP(J167,J168:J$500,1,0))</f>
        <v>1</v>
      </c>
      <c r="I167" s="107">
        <f>VLOOKUP(C167,SOURCE!S$6:Y$10165,7,0)</f>
        <v>1450</v>
      </c>
      <c r="J167" s="108" t="str">
        <f>VLOOKUP(C167,SOURCE!S$6:Y$10165,6,0)</f>
        <v>ENG</v>
      </c>
      <c r="K167" s="109" t="str">
        <f t="shared" si="4"/>
        <v>ENG</v>
      </c>
      <c r="L167" s="129" t="str">
        <f>VLOOKUP(C167,SOURCE!S$6:Y$10165,2,0)</f>
        <v>DISP</v>
      </c>
      <c r="Q167" s="106" t="str">
        <f>VLOOKUP(I167,SOURCE!B:M,5,0)</f>
        <v>"ENG"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ITM_ENTRY</v>
      </c>
      <c r="E168" s="106" t="str">
        <f>CHAR(34)&amp;VLOOKUP(C168,SOURCE!S$6:Y$10165,6,0)&amp;CHAR(34)</f>
        <v>"ENTRY?"</v>
      </c>
      <c r="F168" s="101" t="str">
        <f t="shared" si="5"/>
        <v xml:space="preserve">                      if (strcompare(commandnumber,"ENTRY?" )) {sprintf(commandnumber,"%d", ITM_ENTRY);} else</v>
      </c>
      <c r="H168" t="b">
        <f>ISNA(VLOOKUP(J168,J169:J$500,1,0))</f>
        <v>1</v>
      </c>
      <c r="I168" s="107">
        <f>VLOOKUP(C168,SOURCE!S$6:Y$10165,7,0)</f>
        <v>1452</v>
      </c>
      <c r="J168" s="108" t="str">
        <f>VLOOKUP(C168,SOURCE!S$6:Y$10165,6,0)</f>
        <v>ENTRY?</v>
      </c>
      <c r="K168" s="109" t="str">
        <f t="shared" si="4"/>
        <v>ENTRY?</v>
      </c>
      <c r="L168" s="129" t="str">
        <f>VLOOKUP(C168,SOURCE!S$6:Y$10165,2,0)</f>
        <v>INFO</v>
      </c>
      <c r="Q168" s="106" t="str">
        <f>VLOOKUP(I168,SOURCE!B:M,5,0)</f>
        <v>"ENTRY?"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ITM_EXPT</v>
      </c>
      <c r="E169" s="106" t="str">
        <f>CHAR(34)&amp;VLOOKUP(C169,SOURCE!S$6:Y$10165,6,0)&amp;CHAR(34)</f>
        <v>"EXPT"</v>
      </c>
      <c r="F169" s="101" t="str">
        <f t="shared" si="5"/>
        <v xml:space="preserve">                      if (strcompare(commandnumber,"EXPT" )) {sprintf(commandnumber,"%d", ITM_EXPT);} else</v>
      </c>
      <c r="H169" t="b">
        <f>ISNA(VLOOKUP(J169,J170:J$500,1,0))</f>
        <v>1</v>
      </c>
      <c r="I169" s="107">
        <f>VLOOKUP(C169,SOURCE!S$6:Y$10165,7,0)</f>
        <v>1460</v>
      </c>
      <c r="J169" s="108" t="str">
        <f>VLOOKUP(C169,SOURCE!S$6:Y$10165,6,0)</f>
        <v>EXPT</v>
      </c>
      <c r="K169" s="109" t="str">
        <f t="shared" si="4"/>
        <v>EXPT</v>
      </c>
      <c r="L169" s="129">
        <f>VLOOKUP(C169,SOURCE!S$6:Y$10165,2,0)</f>
        <v>0</v>
      </c>
      <c r="Q169" s="106" t="str">
        <f>VLOOKUP(I169,SOURCE!B:M,5,0)</f>
        <v>"EXPT"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ITM_FIX</v>
      </c>
      <c r="E170" s="106" t="str">
        <f>CHAR(34)&amp;VLOOKUP(C170,SOURCE!S$6:Y$10165,6,0)&amp;CHAR(34)</f>
        <v>"FIX"</v>
      </c>
      <c r="F170" s="101" t="str">
        <f t="shared" si="5"/>
        <v xml:space="preserve">                      if (strcompare(commandnumber,"FIX" )) {sprintf(commandnumber,"%d", ITM_FIX);} else</v>
      </c>
      <c r="H170" t="b">
        <f>ISNA(VLOOKUP(J170,J171:J$500,1,0))</f>
        <v>1</v>
      </c>
      <c r="I170" s="107">
        <f>VLOOKUP(C170,SOURCE!S$6:Y$10165,7,0)</f>
        <v>1463</v>
      </c>
      <c r="J170" s="108" t="str">
        <f>VLOOKUP(C170,SOURCE!S$6:Y$10165,6,0)</f>
        <v>FIX</v>
      </c>
      <c r="K170" s="109" t="str">
        <f t="shared" si="4"/>
        <v>FIX</v>
      </c>
      <c r="L170" s="129">
        <f>VLOOKUP(C170,SOURCE!S$6:Y$10165,2,0)</f>
        <v>0</v>
      </c>
      <c r="Q170" s="106" t="str">
        <f>VLOOKUP(I170,SOURCE!B:M,5,0)</f>
        <v>"FIX"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ITM_FLASH</v>
      </c>
      <c r="E171" s="106" t="str">
        <f>CHAR(34)&amp;VLOOKUP(C171,SOURCE!S$6:Y$10165,6,0)&amp;CHAR(34)</f>
        <v>"FLASH?"</v>
      </c>
      <c r="F171" s="101" t="str">
        <f t="shared" si="5"/>
        <v xml:space="preserve">                      if (strcompare(commandnumber,"FLASH?" )) {sprintf(commandnumber,"%d", ITM_FLASH);} else</v>
      </c>
      <c r="H171" t="b">
        <f>ISNA(VLOOKUP(J171,J172:J$500,1,0))</f>
        <v>1</v>
      </c>
      <c r="I171" s="107">
        <f>VLOOKUP(C171,SOURCE!S$6:Y$10165,7,0)</f>
        <v>1464</v>
      </c>
      <c r="J171" s="108" t="str">
        <f>VLOOKUP(C171,SOURCE!S$6:Y$10165,6,0)</f>
        <v>FLASH?</v>
      </c>
      <c r="K171" s="109" t="str">
        <f t="shared" si="4"/>
        <v>FLASH?</v>
      </c>
      <c r="L171" s="129" t="str">
        <f>VLOOKUP(C171,SOURCE!S$6:Y$10165,2,0)</f>
        <v>INFO</v>
      </c>
      <c r="Q171" s="106" t="str">
        <f>VLOOKUP(I171,SOURCE!B:M,5,0)</f>
        <v>"FLASH?"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ITM_GRADto</v>
      </c>
      <c r="E172" s="106" t="str">
        <f>CHAR(34)&amp;VLOOKUP(C172,SOURCE!S$6:Y$10165,6,0)&amp;CHAR(34)</f>
        <v>"GRAD&gt;"</v>
      </c>
      <c r="F172" s="101" t="str">
        <f t="shared" si="5"/>
        <v xml:space="preserve">                      if (strcompare(commandnumber,"GRAD&gt;" )) {sprintf(commandnumber,"%d", ITM_GRADto);} else</v>
      </c>
      <c r="H172" t="b">
        <f>ISNA(VLOOKUP(J172,J173:J$500,1,0))</f>
        <v>1</v>
      </c>
      <c r="I172" s="107">
        <f>VLOOKUP(C172,SOURCE!S$6:Y$10165,7,0)</f>
        <v>1471</v>
      </c>
      <c r="J172" s="108" t="str">
        <f>VLOOKUP(C172,SOURCE!S$6:Y$10165,6,0)</f>
        <v>GRAD&gt;</v>
      </c>
      <c r="K172" s="109" t="str">
        <f t="shared" si="4"/>
        <v>GRAD&gt;</v>
      </c>
      <c r="L172" s="129" t="str">
        <f>VLOOKUP(C172,SOURCE!S$6:Y$10165,2,0)</f>
        <v>Trig</v>
      </c>
      <c r="Q172" s="106" t="str">
        <f>VLOOKUP(I172,SOURCE!B:M,5,0)</f>
        <v>"GRAD" STD_RIGHT_ARROW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ITM_IM</v>
      </c>
      <c r="E173" s="106" t="str">
        <f>CHAR(34)&amp;VLOOKUP(C173,SOURCE!S$6:Y$10165,6,0)&amp;CHAR(34)</f>
        <v>"IM"</v>
      </c>
      <c r="F173" s="101" t="str">
        <f t="shared" si="5"/>
        <v xml:space="preserve">                      if (strcompare(commandnumber,"IM" )) {sprintf(commandnumber,"%d", ITM_IM);} else</v>
      </c>
      <c r="H173" t="b">
        <f>ISNA(VLOOKUP(J173,J174:J$500,1,0))</f>
        <v>1</v>
      </c>
      <c r="I173" s="107">
        <f>VLOOKUP(C173,SOURCE!S$6:Y$10165,7,0)</f>
        <v>1475</v>
      </c>
      <c r="J173" s="108" t="str">
        <f>VLOOKUP(C173,SOURCE!S$6:Y$10165,6,0)</f>
        <v>IM</v>
      </c>
      <c r="K173" s="109" t="str">
        <f t="shared" si="4"/>
        <v>Im</v>
      </c>
      <c r="L173" s="129" t="str">
        <f>VLOOKUP(C173,SOURCE!S$6:Y$10165,2,0)</f>
        <v>Complex</v>
      </c>
      <c r="Q173" s="106" t="str">
        <f>VLOOKUP(I173,SOURCE!B:M,5,0)</f>
        <v>"Im"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ITM_KEYQ</v>
      </c>
      <c r="E174" s="106" t="str">
        <f>CHAR(34)&amp;VLOOKUP(C174,SOURCE!S$6:Y$10165,6,0)&amp;CHAR(34)</f>
        <v>"KEY?"</v>
      </c>
      <c r="F174" s="101" t="str">
        <f t="shared" si="5"/>
        <v xml:space="preserve">                      if (strcompare(commandnumber,"KEY?" )) {sprintf(commandnumber,"%d", ITM_KEYQ);} else</v>
      </c>
      <c r="H174" t="b">
        <f>ISNA(VLOOKUP(J174,J175:J$500,1,0))</f>
        <v>1</v>
      </c>
      <c r="I174" s="107">
        <f>VLOOKUP(C174,SOURCE!S$6:Y$10165,7,0)</f>
        <v>1490</v>
      </c>
      <c r="J174" s="108" t="str">
        <f>VLOOKUP(C174,SOURCE!S$6:Y$10165,6,0)</f>
        <v>KEY?</v>
      </c>
      <c r="K174" s="109" t="str">
        <f t="shared" si="4"/>
        <v>KEY?</v>
      </c>
      <c r="L174" s="129" t="str">
        <f>VLOOKUP(C174,SOURCE!S$6:Y$10165,2,0)</f>
        <v>INFO</v>
      </c>
      <c r="Q174" s="106" t="str">
        <f>VLOOKUP(I174,SOURCE!B:M,5,0)</f>
        <v>"KEY?"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ITM_LASTX</v>
      </c>
      <c r="E175" s="106" t="str">
        <f>CHAR(34)&amp;VLOOKUP(C175,SOURCE!S$6:Y$10165,6,0)&amp;CHAR(34)</f>
        <v>"LASTX"</v>
      </c>
      <c r="F175" s="101" t="str">
        <f t="shared" si="5"/>
        <v xml:space="preserve">                      if (strcompare(commandnumber,"LASTX" )) {sprintf(commandnumber,"%d", ITM_LASTX);} else</v>
      </c>
      <c r="H175" t="b">
        <f>ISNA(VLOOKUP(J175,J176:J$500,1,0))</f>
        <v>1</v>
      </c>
      <c r="I175" s="107">
        <f>VLOOKUP(C175,SOURCE!S$6:Y$10165,7,0)</f>
        <v>1492</v>
      </c>
      <c r="J175" s="108" t="str">
        <f>VLOOKUP(C175,SOURCE!S$6:Y$10165,6,0)</f>
        <v>LASTX</v>
      </c>
      <c r="K175" s="109" t="str">
        <f t="shared" si="4"/>
        <v>LSTx</v>
      </c>
      <c r="L175" s="129" t="str">
        <f>VLOOKUP(C175,SOURCE!S$6:Y$10165,2,0)</f>
        <v>STACK</v>
      </c>
      <c r="Q175" s="106" t="str">
        <f>VLOOKUP(I175,SOURCE!B:M,5,0)</f>
        <v>"LSTx"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ITM_LNBETA</v>
      </c>
      <c r="E176" s="106" t="str">
        <f>CHAR(34)&amp;VLOOKUP(C176,SOURCE!S$6:Y$10165,6,0)&amp;CHAR(34)</f>
        <v>"LNBETA"</v>
      </c>
      <c r="F176" s="101" t="str">
        <f t="shared" si="5"/>
        <v xml:space="preserve">                      if (strcompare(commandnumber,"LNBETA" )) {sprintf(commandnumber,"%d", ITM_LNBETA);} else</v>
      </c>
      <c r="H176" t="b">
        <f>ISNA(VLOOKUP(J176,J177:J$500,1,0))</f>
        <v>1</v>
      </c>
      <c r="I176" s="107">
        <f>VLOOKUP(C176,SOURCE!S$6:Y$10165,7,0)</f>
        <v>1497</v>
      </c>
      <c r="J176" s="108" t="str">
        <f>VLOOKUP(C176,SOURCE!S$6:Y$10165,6,0)</f>
        <v>LNBETA</v>
      </c>
      <c r="K176" s="109" t="str">
        <f t="shared" si="4"/>
        <v>lnbeta</v>
      </c>
      <c r="L176" s="129" t="str">
        <f>VLOOKUP(C176,SOURCE!S$6:Y$10165,2,0)</f>
        <v>Math</v>
      </c>
      <c r="Q176" s="106" t="str">
        <f>VLOOKUP(I176,SOURCE!B:M,5,0)</f>
        <v>"ln" STD_beta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ITM_LNGAMMA</v>
      </c>
      <c r="E177" s="106" t="str">
        <f>CHAR(34)&amp;VLOOKUP(C177,SOURCE!S$6:Y$10165,6,0)&amp;CHAR(34)</f>
        <v>"LNGAMMA"</v>
      </c>
      <c r="F177" s="101" t="str">
        <f t="shared" si="5"/>
        <v xml:space="preserve">                      if (strcompare(commandnumber,"LNGAMMA" )) {sprintf(commandnumber,"%d", ITM_LNGAMMA);} else</v>
      </c>
      <c r="H177" t="b">
        <f>ISNA(VLOOKUP(J177,J178:J$500,1,0))</f>
        <v>1</v>
      </c>
      <c r="I177" s="107">
        <f>VLOOKUP(C177,SOURCE!S$6:Y$10165,7,0)</f>
        <v>1498</v>
      </c>
      <c r="J177" s="108" t="str">
        <f>VLOOKUP(C177,SOURCE!S$6:Y$10165,6,0)</f>
        <v>LNGAMMA</v>
      </c>
      <c r="K177" s="109" t="str">
        <f t="shared" si="4"/>
        <v>lnGAMMA</v>
      </c>
      <c r="L177" s="129" t="str">
        <f>VLOOKUP(C177,SOURCE!S$6:Y$10165,2,0)</f>
        <v>Math</v>
      </c>
      <c r="Q177" s="106" t="str">
        <f>VLOOKUP(I177,SOURCE!B:M,5,0)</f>
        <v>"ln" STD_GAMMA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ITM_LocRQ</v>
      </c>
      <c r="E178" s="106" t="str">
        <f>CHAR(34)&amp;VLOOKUP(C178,SOURCE!S$6:Y$10165,6,0)&amp;CHAR(34)</f>
        <v>"LOCR?"</v>
      </c>
      <c r="F178" s="101" t="str">
        <f t="shared" si="5"/>
        <v xml:space="preserve">                      if (strcompare(commandnumber,"LOCR?" )) {sprintf(commandnumber,"%d", ITM_LocRQ);} else</v>
      </c>
      <c r="H178" t="b">
        <f>ISNA(VLOOKUP(J178,J179:J$500,1,0))</f>
        <v>1</v>
      </c>
      <c r="I178" s="107">
        <f>VLOOKUP(C178,SOURCE!S$6:Y$10165,7,0)</f>
        <v>1505</v>
      </c>
      <c r="J178" s="108" t="str">
        <f>VLOOKUP(C178,SOURCE!S$6:Y$10165,6,0)</f>
        <v>LOCR?</v>
      </c>
      <c r="K178" s="109" t="str">
        <f t="shared" si="4"/>
        <v>LocR?</v>
      </c>
      <c r="L178" s="129">
        <f>VLOOKUP(C178,SOURCE!S$6:Y$10165,2,0)</f>
        <v>0</v>
      </c>
      <c r="Q178" s="106" t="str">
        <f>VLOOKUP(I178,SOURCE!B:M,5,0)</f>
        <v>"LocR?"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ITM_MANT</v>
      </c>
      <c r="E179" s="106" t="str">
        <f>CHAR(34)&amp;VLOOKUP(C179,SOURCE!S$6:Y$10165,6,0)&amp;CHAR(34)</f>
        <v>"MANT"</v>
      </c>
      <c r="F179" s="101" t="str">
        <f t="shared" si="5"/>
        <v xml:space="preserve">                      if (strcompare(commandnumber,"MANT" )) {sprintf(commandnumber,"%d", ITM_MANT);} else</v>
      </c>
      <c r="H179" t="b">
        <f>ISNA(VLOOKUP(J179,J180:J$500,1,0))</f>
        <v>1</v>
      </c>
      <c r="I179" s="107">
        <f>VLOOKUP(C179,SOURCE!S$6:Y$10165,7,0)</f>
        <v>1507</v>
      </c>
      <c r="J179" s="108" t="str">
        <f>VLOOKUP(C179,SOURCE!S$6:Y$10165,6,0)</f>
        <v>MANT</v>
      </c>
      <c r="K179" s="109" t="str">
        <f t="shared" si="4"/>
        <v>MANT</v>
      </c>
      <c r="L179" s="129">
        <f>VLOOKUP(C179,SOURCE!S$6:Y$10165,2,0)</f>
        <v>0</v>
      </c>
      <c r="Q179" s="106" t="str">
        <f>VLOOKUP(I179,SOURCE!B:M,5,0)</f>
        <v>"MANT"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ITM_MEM</v>
      </c>
      <c r="E180" s="106" t="str">
        <f>CHAR(34)&amp;VLOOKUP(C180,SOURCE!S$6:Y$10165,6,0)&amp;CHAR(34)</f>
        <v>"MEM?"</v>
      </c>
      <c r="F180" s="101" t="str">
        <f t="shared" si="5"/>
        <v xml:space="preserve">                      if (strcompare(commandnumber,"MEM?" )) {sprintf(commandnumber,"%d", ITM_MEM);} else</v>
      </c>
      <c r="H180" t="b">
        <f>ISNA(VLOOKUP(J180,J181:J$500,1,0))</f>
        <v>1</v>
      </c>
      <c r="I180" s="107">
        <f>VLOOKUP(C180,SOURCE!S$6:Y$10165,7,0)</f>
        <v>1509</v>
      </c>
      <c r="J180" s="108" t="str">
        <f>VLOOKUP(C180,SOURCE!S$6:Y$10165,6,0)</f>
        <v>MEM?</v>
      </c>
      <c r="K180" s="109" t="str">
        <f t="shared" si="4"/>
        <v>MEM?</v>
      </c>
      <c r="L180" s="129" t="str">
        <f>VLOOKUP(C180,SOURCE!S$6:Y$10165,2,0)</f>
        <v>INFO</v>
      </c>
      <c r="Q180" s="106" t="str">
        <f>VLOOKUP(I180,SOURCE!B:M,5,0)</f>
        <v>"MEM?"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ITM_PERM</v>
      </c>
      <c r="E181" s="106" t="str">
        <f>CHAR(34)&amp;VLOOKUP(C181,SOURCE!S$6:Y$10165,6,0)&amp;CHAR(34)</f>
        <v>"PERM"</v>
      </c>
      <c r="F181" s="101" t="str">
        <f t="shared" si="5"/>
        <v xml:space="preserve">                      if (strcompare(commandnumber,"PERM" )) {sprintf(commandnumber,"%d", ITM_PERM);} else</v>
      </c>
      <c r="H181" t="b">
        <f>ISNA(VLOOKUP(J181,J182:J$500,1,0))</f>
        <v>1</v>
      </c>
      <c r="I181" s="107">
        <f>VLOOKUP(C181,SOURCE!S$6:Y$10165,7,0)</f>
        <v>1535</v>
      </c>
      <c r="J181" s="108" t="str">
        <f>VLOOKUP(C181,SOURCE!S$6:Y$10165,6,0)</f>
        <v>PERM</v>
      </c>
      <c r="K181" s="109" t="str">
        <f t="shared" si="4"/>
        <v>Pyx</v>
      </c>
      <c r="L181" s="129" t="str">
        <f>VLOOKUP(C181,SOURCE!S$6:Y$10165,2,0)</f>
        <v>Math</v>
      </c>
      <c r="Q181" s="106" t="str">
        <f>VLOOKUP(I181,SOURCE!B:M,5,0)</f>
        <v>"P" STD_SUB_y STD_SUB_x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ITM_PLOT</v>
      </c>
      <c r="E182" s="106" t="str">
        <f>CHAR(34)&amp;VLOOKUP(C182,SOURCE!S$6:Y$10165,6,0)&amp;CHAR(34)</f>
        <v>"PLOT"</v>
      </c>
      <c r="F182" s="101" t="str">
        <f t="shared" si="5"/>
        <v xml:space="preserve">                      if (strcompare(commandnumber,"PLOT" )) {sprintf(commandnumber,"%d", ITM_PLOT);} else</v>
      </c>
      <c r="H182" t="b">
        <f>ISNA(VLOOKUP(J182,J183:J$500,1,0))</f>
        <v>1</v>
      </c>
      <c r="I182" s="107">
        <f>VLOOKUP(C182,SOURCE!S$6:Y$10165,7,0)</f>
        <v>1539</v>
      </c>
      <c r="J182" s="108" t="str">
        <f>VLOOKUP(C182,SOURCE!S$6:Y$10165,6,0)</f>
        <v>PLOT</v>
      </c>
      <c r="K182" s="109" t="str">
        <f t="shared" si="4"/>
        <v>PLOT</v>
      </c>
      <c r="L182" s="129" t="str">
        <f>VLOOKUP(C182,SOURCE!S$6:Y$10165,2,0)</f>
        <v>STAT</v>
      </c>
      <c r="Q182" s="106" t="str">
        <f>VLOOKUP(I182,SOURCE!B:M,5,0)</f>
        <v>"PLOT"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ITM_RADto</v>
      </c>
      <c r="E183" s="106" t="str">
        <f>CHAR(34)&amp;VLOOKUP(C183,SOURCE!S$6:Y$10165,6,0)&amp;CHAR(34)</f>
        <v>"RAD&gt;"</v>
      </c>
      <c r="F183" s="101" t="str">
        <f t="shared" si="5"/>
        <v xml:space="preserve">                      if (strcompare(commandnumber,"RAD&gt;" )) {sprintf(commandnumber,"%d", ITM_RADto);} else</v>
      </c>
      <c r="H183" t="b">
        <f>ISNA(VLOOKUP(J183,J184:J$500,1,0))</f>
        <v>1</v>
      </c>
      <c r="I183" s="107">
        <f>VLOOKUP(C183,SOURCE!S$6:Y$10165,7,0)</f>
        <v>1548</v>
      </c>
      <c r="J183" s="108" t="str">
        <f>VLOOKUP(C183,SOURCE!S$6:Y$10165,6,0)</f>
        <v>RAD&gt;</v>
      </c>
      <c r="K183" s="109" t="str">
        <f t="shared" si="4"/>
        <v>RAD&gt;</v>
      </c>
      <c r="L183" s="129" t="str">
        <f>VLOOKUP(C183,SOURCE!S$6:Y$10165,2,0)</f>
        <v>Trig</v>
      </c>
      <c r="Q183" s="106" t="str">
        <f>VLOOKUP(I183,SOURCE!B:M,5,0)</f>
        <v>"RAD" STD_RIGHT_ARROW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ITM_RAN</v>
      </c>
      <c r="E184" s="106" t="str">
        <f>CHAR(34)&amp;VLOOKUP(C184,SOURCE!S$6:Y$10165,6,0)&amp;CHAR(34)</f>
        <v>"RAN#"</v>
      </c>
      <c r="F184" s="101" t="str">
        <f t="shared" si="5"/>
        <v xml:space="preserve">                      if (strcompare(commandnumber,"RAN#" )) {sprintf(commandnumber,"%d", ITM_RAN);} else</v>
      </c>
      <c r="H184" t="b">
        <f>ISNA(VLOOKUP(J184,J185:J$500,1,0))</f>
        <v>1</v>
      </c>
      <c r="I184" s="107">
        <f>VLOOKUP(C184,SOURCE!S$6:Y$10165,7,0)</f>
        <v>1549</v>
      </c>
      <c r="J184" s="108" t="str">
        <f>VLOOKUP(C184,SOURCE!S$6:Y$10165,6,0)</f>
        <v>RAN#</v>
      </c>
      <c r="K184" s="109" t="str">
        <f t="shared" si="4"/>
        <v>RAN#</v>
      </c>
      <c r="L184" s="129" t="str">
        <f>VLOOKUP(C184,SOURCE!S$6:Y$10165,2,0)</f>
        <v>Math</v>
      </c>
      <c r="Q184" s="106" t="str">
        <f>VLOOKUP(I184,SOURCE!B:M,5,0)</f>
        <v>"RAN#"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ITM_RCLEL</v>
      </c>
      <c r="E185" s="106" t="str">
        <f>CHAR(34)&amp;VLOOKUP(C185,SOURCE!S$6:Y$10165,6,0)&amp;CHAR(34)</f>
        <v>"RCLEL"</v>
      </c>
      <c r="F185" s="101" t="str">
        <f t="shared" si="5"/>
        <v xml:space="preserve">                      if (strcompare(commandnumber,"RCLEL" )) {sprintf(commandnumber,"%d", ITM_RCLEL);} else</v>
      </c>
      <c r="H185" t="b">
        <f>ISNA(VLOOKUP(J185,J186:J$500,1,0))</f>
        <v>1</v>
      </c>
      <c r="I185" s="107">
        <f>VLOOKUP(C185,SOURCE!S$6:Y$10165,7,0)</f>
        <v>1552</v>
      </c>
      <c r="J185" s="108" t="str">
        <f>VLOOKUP(C185,SOURCE!S$6:Y$10165,6,0)</f>
        <v>RCLEL</v>
      </c>
      <c r="K185" s="109" t="str">
        <f t="shared" si="4"/>
        <v>RCLEL</v>
      </c>
      <c r="L185" s="129" t="str">
        <f>VLOOKUP(C185,SOURCE!S$6:Y$10165,2,0)</f>
        <v>STACK</v>
      </c>
      <c r="Q185" s="106" t="str">
        <f>VLOOKUP(I185,SOURCE!B:M,5,0)</f>
        <v>"RCLEL"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ITM_RCLIJ</v>
      </c>
      <c r="E186" s="106" t="str">
        <f>CHAR(34)&amp;VLOOKUP(C186,SOURCE!S$6:Y$10165,6,0)&amp;CHAR(34)</f>
        <v>"RCLIJ"</v>
      </c>
      <c r="F186" s="101" t="str">
        <f t="shared" si="5"/>
        <v xml:space="preserve">                      if (strcompare(commandnumber,"RCLIJ" )) {sprintf(commandnumber,"%d", ITM_RCLIJ);} else</v>
      </c>
      <c r="H186" t="b">
        <f>ISNA(VLOOKUP(J186,J187:J$500,1,0))</f>
        <v>1</v>
      </c>
      <c r="I186" s="107">
        <f>VLOOKUP(C186,SOURCE!S$6:Y$10165,7,0)</f>
        <v>1553</v>
      </c>
      <c r="J186" s="108" t="str">
        <f>VLOOKUP(C186,SOURCE!S$6:Y$10165,6,0)</f>
        <v>RCLIJ</v>
      </c>
      <c r="K186" s="109" t="str">
        <f t="shared" si="4"/>
        <v>RCLIJ</v>
      </c>
      <c r="L186" s="129" t="str">
        <f>VLOOKUP(C186,SOURCE!S$6:Y$10165,2,0)</f>
        <v>STACK</v>
      </c>
      <c r="Q186" s="106" t="str">
        <f>VLOOKUP(I186,SOURCE!B:M,5,0)</f>
        <v>"RCLIJ"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ITM_RCLS</v>
      </c>
      <c r="E187" s="106" t="str">
        <f>CHAR(34)&amp;VLOOKUP(C187,SOURCE!S$6:Y$10165,6,0)&amp;CHAR(34)</f>
        <v>"RCLS"</v>
      </c>
      <c r="F187" s="101" t="str">
        <f t="shared" si="5"/>
        <v xml:space="preserve">                      if (strcompare(commandnumber,"RCLS" )) {sprintf(commandnumber,"%d", ITM_RCLS);} else</v>
      </c>
      <c r="H187" t="b">
        <f>ISNA(VLOOKUP(J187,J188:J$500,1,0))</f>
        <v>1</v>
      </c>
      <c r="I187" s="107">
        <f>VLOOKUP(C187,SOURCE!S$6:Y$10165,7,0)</f>
        <v>1554</v>
      </c>
      <c r="J187" s="108" t="str">
        <f>VLOOKUP(C187,SOURCE!S$6:Y$10165,6,0)</f>
        <v>RCLS</v>
      </c>
      <c r="K187" s="109" t="str">
        <f t="shared" si="4"/>
        <v>RCLS</v>
      </c>
      <c r="L187" s="129" t="str">
        <f>VLOOKUP(C187,SOURCE!S$6:Y$10165,2,0)</f>
        <v>STACK</v>
      </c>
      <c r="Q187" s="106" t="str">
        <f>VLOOKUP(I187,SOURCE!B:M,5,0)</f>
        <v>"RCLS"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ITM_RE</v>
      </c>
      <c r="E188" s="106" t="str">
        <f>CHAR(34)&amp;VLOOKUP(C188,SOURCE!S$6:Y$10165,6,0)&amp;CHAR(34)</f>
        <v>"RE"</v>
      </c>
      <c r="F188" s="101" t="str">
        <f t="shared" si="5"/>
        <v xml:space="preserve">                      if (strcompare(commandnumber,"RE" )) {sprintf(commandnumber,"%d", ITM_RE);} else</v>
      </c>
      <c r="H188" t="b">
        <f>ISNA(VLOOKUP(J188,J189:J$500,1,0))</f>
        <v>1</v>
      </c>
      <c r="I188" s="107">
        <f>VLOOKUP(C188,SOURCE!S$6:Y$10165,7,0)</f>
        <v>1556</v>
      </c>
      <c r="J188" s="108" t="str">
        <f>VLOOKUP(C188,SOURCE!S$6:Y$10165,6,0)</f>
        <v>RE</v>
      </c>
      <c r="K188" s="109" t="str">
        <f t="shared" si="4"/>
        <v>Re</v>
      </c>
      <c r="L188" s="129" t="str">
        <f>VLOOKUP(C188,SOURCE!S$6:Y$10165,2,0)</f>
        <v>Complex</v>
      </c>
      <c r="Q188" s="106" t="str">
        <f>VLOOKUP(I188,SOURCE!B:M,5,0)</f>
        <v>"Re"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ITM_REtoCX</v>
      </c>
      <c r="E189" s="106" t="str">
        <f>CHAR(34)&amp;VLOOKUP(C189,SOURCE!S$6:Y$10165,6,0)&amp;CHAR(34)</f>
        <v>"RE&gt;CX"</v>
      </c>
      <c r="F189" s="101" t="str">
        <f t="shared" si="5"/>
        <v xml:space="preserve">                      if (strcompare(commandnumber,"RE&gt;CX" )) {sprintf(commandnumber,"%d", ITM_REtoCX);} else</v>
      </c>
      <c r="H189" t="b">
        <f>ISNA(VLOOKUP(J189,J190:J$500,1,0))</f>
        <v>1</v>
      </c>
      <c r="I189" s="107">
        <f>VLOOKUP(C189,SOURCE!S$6:Y$10165,7,0)</f>
        <v>1559</v>
      </c>
      <c r="J189" s="108" t="str">
        <f>VLOOKUP(C189,SOURCE!S$6:Y$10165,6,0)</f>
        <v>RE&gt;CX</v>
      </c>
      <c r="K189" s="109" t="str">
        <f t="shared" si="4"/>
        <v>RE&gt;CX</v>
      </c>
      <c r="L189" s="129" t="str">
        <f>VLOOKUP(C189,SOURCE!S$6:Y$10165,2,0)</f>
        <v>Complex</v>
      </c>
      <c r="Q189" s="106" t="str">
        <f>VLOOKUP(I189,SOURCE!B:M,5,0)</f>
        <v>"RE" STD_RIGHT_ARROW "CX"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ITM_REexIM</v>
      </c>
      <c r="E190" s="106" t="str">
        <f>CHAR(34)&amp;VLOOKUP(C190,SOURCE!S$6:Y$10165,6,0)&amp;CHAR(34)</f>
        <v>"RE&lt;&gt;IM"</v>
      </c>
      <c r="F190" s="101" t="str">
        <f t="shared" si="5"/>
        <v xml:space="preserve">                      if (strcompare(commandnumber,"RE&lt;&gt;IM" )) {sprintf(commandnumber,"%d", ITM_REexIM);} else</v>
      </c>
      <c r="H190" t="b">
        <f>ISNA(VLOOKUP(J190,J191:J$500,1,0))</f>
        <v>1</v>
      </c>
      <c r="I190" s="107">
        <f>VLOOKUP(C190,SOURCE!S$6:Y$10165,7,0)</f>
        <v>1560</v>
      </c>
      <c r="J190" s="108" t="str">
        <f>VLOOKUP(C190,SOURCE!S$6:Y$10165,6,0)</f>
        <v>RE&lt;&gt;IM</v>
      </c>
      <c r="K190" s="109" t="str">
        <f t="shared" si="4"/>
        <v>Re&lt;&gt;Im</v>
      </c>
      <c r="L190" s="129" t="str">
        <f>VLOOKUP(C190,SOURCE!S$6:Y$10165,2,0)</f>
        <v>Complex</v>
      </c>
      <c r="Q190" s="106" t="str">
        <f>VLOOKUP(I190,SOURCE!B:M,5,0)</f>
        <v>"Re" STD_LEFT_RIGHT_ARROWS "Im"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ITM_RMQ</v>
      </c>
      <c r="E191" s="106" t="str">
        <f>CHAR(34)&amp;VLOOKUP(C191,SOURCE!S$6:Y$10165,6,0)&amp;CHAR(34)</f>
        <v>"RMODE?"</v>
      </c>
      <c r="F191" s="101" t="str">
        <f t="shared" si="5"/>
        <v xml:space="preserve">                      if (strcompare(commandnumber,"RMODE?" )) {sprintf(commandnumber,"%d", ITM_RMQ);} else</v>
      </c>
      <c r="H191" t="b">
        <f>ISNA(VLOOKUP(J191,J192:J$500,1,0))</f>
        <v>1</v>
      </c>
      <c r="I191" s="107">
        <f>VLOOKUP(C191,SOURCE!S$6:Y$10165,7,0)</f>
        <v>1562</v>
      </c>
      <c r="J191" s="108" t="str">
        <f>VLOOKUP(C191,SOURCE!S$6:Y$10165,6,0)</f>
        <v>RMODE?</v>
      </c>
      <c r="K191" s="109" t="str">
        <f t="shared" si="4"/>
        <v>RMODE?</v>
      </c>
      <c r="L191" s="129" t="str">
        <f>VLOOKUP(C191,SOURCE!S$6:Y$10165,2,0)</f>
        <v>CONF</v>
      </c>
      <c r="Q191" s="106" t="str">
        <f>VLOOKUP(I191,SOURCE!B:M,5,0)</f>
        <v>"RMODE?"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ITM_RMD</v>
      </c>
      <c r="E192" s="106" t="str">
        <f>CHAR(34)&amp;VLOOKUP(C192,SOURCE!S$6:Y$10165,6,0)&amp;CHAR(34)</f>
        <v>"RMD"</v>
      </c>
      <c r="F192" s="101" t="str">
        <f t="shared" si="5"/>
        <v xml:space="preserve">                      if (strcompare(commandnumber,"RMD" )) {sprintf(commandnumber,"%d", ITM_RMD);} else</v>
      </c>
      <c r="H192" t="b">
        <f>ISNA(VLOOKUP(J192,J193:J$500,1,0))</f>
        <v>1</v>
      </c>
      <c r="I192" s="107">
        <f>VLOOKUP(C192,SOURCE!S$6:Y$10165,7,0)</f>
        <v>1563</v>
      </c>
      <c r="J192" s="108" t="str">
        <f>VLOOKUP(C192,SOURCE!S$6:Y$10165,6,0)</f>
        <v>RMD</v>
      </c>
      <c r="K192" s="109" t="str">
        <f t="shared" si="4"/>
        <v>RMD</v>
      </c>
      <c r="L192" s="129" t="str">
        <f>VLOOKUP(C192,SOURCE!S$6:Y$10165,2,0)</f>
        <v>Math</v>
      </c>
      <c r="Q192" s="106" t="str">
        <f>VLOOKUP(I192,SOURCE!B:M,5,0)</f>
        <v>"RMD"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ITM_RtoD</v>
      </c>
      <c r="E193" s="106" t="str">
        <f>CHAR(34)&amp;VLOOKUP(C193,SOURCE!S$6:Y$10165,6,0)&amp;CHAR(34)</f>
        <v>"R&gt;D"</v>
      </c>
      <c r="F193" s="101" t="str">
        <f t="shared" si="5"/>
        <v xml:space="preserve">                      if (strcompare(commandnumber,"R&gt;D" )) {sprintf(commandnumber,"%d", ITM_RtoD);} else</v>
      </c>
      <c r="H193" t="b">
        <f>ISNA(VLOOKUP(J193,J194:J$500,1,0))</f>
        <v>1</v>
      </c>
      <c r="I193" s="107">
        <f>VLOOKUP(C193,SOURCE!S$6:Y$10165,7,0)</f>
        <v>1574</v>
      </c>
      <c r="J193" s="108" t="str">
        <f>VLOOKUP(C193,SOURCE!S$6:Y$10165,6,0)</f>
        <v>R&gt;D</v>
      </c>
      <c r="K193" s="109" t="str">
        <f t="shared" si="4"/>
        <v>R&gt;D</v>
      </c>
      <c r="L193" s="129" t="str">
        <f>VLOOKUP(C193,SOURCE!S$6:Y$10165,2,0)</f>
        <v>Trig</v>
      </c>
      <c r="Q193" s="106" t="str">
        <f>VLOOKUP(I193,SOURCE!B:M,5,0)</f>
        <v>"R" STD_RIGHT_ARROW "D"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ITM_SCI</v>
      </c>
      <c r="E194" s="106" t="str">
        <f>CHAR(34)&amp;VLOOKUP(C194,SOURCE!S$6:Y$10165,6,0)&amp;CHAR(34)</f>
        <v>"SCI"</v>
      </c>
      <c r="F194" s="101" t="str">
        <f t="shared" si="5"/>
        <v xml:space="preserve">                      if (strcompare(commandnumber,"SCI" )) {sprintf(commandnumber,"%d", ITM_SCI);} else</v>
      </c>
      <c r="H194" t="b">
        <f>ISNA(VLOOKUP(J194,J195:J$500,1,0))</f>
        <v>1</v>
      </c>
      <c r="I194" s="107">
        <f>VLOOKUP(C194,SOURCE!S$6:Y$10165,7,0)</f>
        <v>1577</v>
      </c>
      <c r="J194" s="108" t="str">
        <f>VLOOKUP(C194,SOURCE!S$6:Y$10165,6,0)</f>
        <v>SCI</v>
      </c>
      <c r="K194" s="109" t="str">
        <f t="shared" si="4"/>
        <v>SCI</v>
      </c>
      <c r="L194" s="129" t="str">
        <f>VLOOKUP(C194,SOURCE!S$6:Y$10165,2,0)</f>
        <v>DISP</v>
      </c>
      <c r="Q194" s="106" t="str">
        <f>VLOOKUP(I194,SOURCE!B:M,5,0)</f>
        <v>"SCI"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ITM_SDIGS</v>
      </c>
      <c r="E195" s="106" t="str">
        <f>CHAR(34)&amp;VLOOKUP(C195,SOURCE!S$6:Y$10165,6,0)&amp;CHAR(34)</f>
        <v>"SDIGS?"</v>
      </c>
      <c r="F195" s="101" t="str">
        <f t="shared" si="5"/>
        <v xml:space="preserve">                      if (strcompare(commandnumber,"SDIGS?" )) {sprintf(commandnumber,"%d", ITM_SDIGS);} else</v>
      </c>
      <c r="H195" t="b">
        <f>ISNA(VLOOKUP(J195,J196:J$500,1,0))</f>
        <v>1</v>
      </c>
      <c r="I195" s="107">
        <f>VLOOKUP(C195,SOURCE!S$6:Y$10165,7,0)</f>
        <v>1578</v>
      </c>
      <c r="J195" s="108" t="str">
        <f>VLOOKUP(C195,SOURCE!S$6:Y$10165,6,0)</f>
        <v>SDIGS?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SDIGS?</v>
      </c>
      <c r="L195" s="129" t="str">
        <f>VLOOKUP(C195,SOURCE!S$6:Y$10165,2,0)</f>
        <v>CONF</v>
      </c>
      <c r="Q195" s="106" t="str">
        <f>VLOOKUP(I195,SOURCE!B:M,5,0)</f>
        <v>"SDIGS?"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ITM_SEED</v>
      </c>
      <c r="E196" s="106" t="str">
        <f>CHAR(34)&amp;VLOOKUP(C196,SOURCE!S$6:Y$10165,6,0)&amp;CHAR(34)</f>
        <v>"SEED"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"                      if (strcompare(commandnumber,"&amp;E196&amp;" )) {sprintf(commandnumber,"&amp;CHAR(34)&amp;CHAR(37)&amp;"d"&amp;CHAR(34)&amp;", "&amp;D196&amp;");} else")</f>
        <v xml:space="preserve">                      if (strcompare(commandnumber,"SEED" )) {sprintf(commandnumber,"%d", ITM_SEED);} else</v>
      </c>
      <c r="H196" t="b">
        <f>ISNA(VLOOKUP(J196,J197:J$500,1,0))</f>
        <v>1</v>
      </c>
      <c r="I196" s="107">
        <f>VLOOKUP(C196,SOURCE!S$6:Y$10165,7,0)</f>
        <v>1579</v>
      </c>
      <c r="J196" s="108" t="str">
        <f>VLOOKUP(C196,SOURCE!S$6:Y$10165,6,0)</f>
        <v>SEED</v>
      </c>
      <c r="K196" s="109" t="str">
        <f t="shared" si="6"/>
        <v>SEED</v>
      </c>
      <c r="L196" s="129" t="str">
        <f>VLOOKUP(C196,SOURCE!S$6:Y$10165,2,0)</f>
        <v>Math</v>
      </c>
      <c r="Q196" s="106" t="str">
        <f>VLOOKUP(I196,SOURCE!B:M,5,0)</f>
        <v>"SEED"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ITM_SIGN</v>
      </c>
      <c r="E197" s="106" t="str">
        <f>CHAR(34)&amp;VLOOKUP(C197,SOURCE!S$6:Y$10165,6,0)&amp;CHAR(34)</f>
        <v>"SIGN"</v>
      </c>
      <c r="F197" s="101" t="str">
        <f t="shared" si="7"/>
        <v xml:space="preserve">                      if (strcompare(commandnumber,"SIGN" )) {sprintf(commandnumber,"%d", ITM_SIGN);} else</v>
      </c>
      <c r="H197" t="b">
        <f>ISNA(VLOOKUP(J197,J198:J$500,1,0))</f>
        <v>1</v>
      </c>
      <c r="I197" s="107">
        <f>VLOOKUP(C197,SOURCE!S$6:Y$10165,7,0)</f>
        <v>1590</v>
      </c>
      <c r="J197" s="108" t="str">
        <f>VLOOKUP(C197,SOURCE!S$6:Y$10165,6,0)</f>
        <v>SIGN</v>
      </c>
      <c r="K197" s="109" t="str">
        <f t="shared" si="6"/>
        <v>sign</v>
      </c>
      <c r="L197" s="129" t="str">
        <f>VLOOKUP(C197,SOURCE!S$6:Y$10165,2,0)</f>
        <v>Math</v>
      </c>
      <c r="Q197" s="106" t="str">
        <f>VLOOKUP(I197,SOURCE!B:M,5,0)</f>
        <v>"sign"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ITM_SIGNMT</v>
      </c>
      <c r="E198" s="106" t="str">
        <f>CHAR(34)&amp;VLOOKUP(C198,SOURCE!S$6:Y$10165,6,0)&amp;CHAR(34)</f>
        <v>"SIGNMT"</v>
      </c>
      <c r="F198" s="101" t="str">
        <f t="shared" si="7"/>
        <v xml:space="preserve">                      if (strcompare(commandnumber,"SIGNMT" )) {sprintf(commandnumber,"%d", ITM_SIGNMT);} else</v>
      </c>
      <c r="H198" t="b">
        <f>ISNA(VLOOKUP(J198,J199:J$500,1,0))</f>
        <v>1</v>
      </c>
      <c r="I198" s="107">
        <f>VLOOKUP(C198,SOURCE!S$6:Y$10165,7,0)</f>
        <v>1591</v>
      </c>
      <c r="J198" s="108" t="str">
        <f>VLOOKUP(C198,SOURCE!S$6:Y$10165,6,0)</f>
        <v>SIGNMT</v>
      </c>
      <c r="K198" s="109" t="str">
        <f t="shared" si="6"/>
        <v>SIGNMT</v>
      </c>
      <c r="L198" s="129" t="str">
        <f>VLOOKUP(C198,SOURCE!S$6:Y$10165,2,0)</f>
        <v>INT</v>
      </c>
      <c r="Q198" s="106" t="str">
        <f>VLOOKUP(I198,SOURCE!B:M,5,0)</f>
        <v>"SIGNMT"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ITM_SLVQ</v>
      </c>
      <c r="E199" s="106" t="str">
        <f>CHAR(34)&amp;VLOOKUP(C199,SOURCE!S$6:Y$10165,6,0)&amp;CHAR(34)</f>
        <v>"SLVQ"</v>
      </c>
      <c r="F199" s="101" t="str">
        <f t="shared" si="7"/>
        <v xml:space="preserve">                      if (strcompare(commandnumber,"SLVQ" )) {sprintf(commandnumber,"%d", ITM_SLVQ);} else</v>
      </c>
      <c r="H199" t="b">
        <f>ISNA(VLOOKUP(J199,J200:J$500,1,0))</f>
        <v>1</v>
      </c>
      <c r="I199" s="107">
        <f>VLOOKUP(C199,SOURCE!S$6:Y$10165,7,0)</f>
        <v>1594</v>
      </c>
      <c r="J199" s="108" t="str">
        <f>VLOOKUP(C199,SOURCE!S$6:Y$10165,6,0)</f>
        <v>SLVQ</v>
      </c>
      <c r="K199" s="109" t="str">
        <f t="shared" si="6"/>
        <v>SLVQ</v>
      </c>
      <c r="L199" s="129">
        <f>VLOOKUP(C199,SOURCE!S$6:Y$10165,2,0)</f>
        <v>0</v>
      </c>
      <c r="Q199" s="106" t="str">
        <f>VLOOKUP(I199,SOURCE!B:M,5,0)</f>
        <v>"SLVQ"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ITM_SMODE</v>
      </c>
      <c r="E200" s="106" t="str">
        <f>CHAR(34)&amp;VLOOKUP(C200,SOURCE!S$6:Y$10165,6,0)&amp;CHAR(34)</f>
        <v>"SMODE?"</v>
      </c>
      <c r="F200" s="101" t="str">
        <f t="shared" si="7"/>
        <v xml:space="preserve">                      if (strcompare(commandnumber,"SMODE?" )) {sprintf(commandnumber,"%d", ITM_SMODE);} else</v>
      </c>
      <c r="H200" t="b">
        <f>ISNA(VLOOKUP(J200,J201:J$500,1,0))</f>
        <v>1</v>
      </c>
      <c r="I200" s="107">
        <f>VLOOKUP(C200,SOURCE!S$6:Y$10165,7,0)</f>
        <v>1596</v>
      </c>
      <c r="J200" s="108" t="str">
        <f>VLOOKUP(C200,SOURCE!S$6:Y$10165,6,0)</f>
        <v>SMODE?</v>
      </c>
      <c r="K200" s="109" t="str">
        <f t="shared" si="6"/>
        <v>SMODE?</v>
      </c>
      <c r="L200" s="129" t="str">
        <f>VLOOKUP(C200,SOURCE!S$6:Y$10165,2,0)</f>
        <v>CONF</v>
      </c>
      <c r="Q200" s="106" t="str">
        <f>VLOOKUP(I200,SOURCE!B:M,5,0)</f>
        <v>"SMODE?"</v>
      </c>
    </row>
    <row r="201" spans="1:17">
      <c r="A201" s="104" t="str">
        <f>IF(ISNA(VLOOKUP(D201,D202:D$9999,1,0)),"",1)</f>
        <v/>
      </c>
      <c r="B201" s="104">
        <f>IF(ISNA(VLOOKUP(E201,E202:E$9999,1,0)),"",1)</f>
        <v>1</v>
      </c>
      <c r="C201" s="3">
        <v>199</v>
      </c>
      <c r="D201" s="3" t="str">
        <f>VLOOKUP(C201,SOURCE!S204:Z10363,8,0)</f>
        <v>ITM_SSIZE</v>
      </c>
      <c r="E201" s="106" t="str">
        <f>CHAR(34)&amp;VLOOKUP(C201,SOURCE!S$6:Y$10165,6,0)&amp;CHAR(34)</f>
        <v>"SSIZE?"</v>
      </c>
      <c r="F201" s="101" t="str">
        <f t="shared" si="7"/>
        <v xml:space="preserve">                      if (strcompare(commandnumber,"SSIZE?" )) {sprintf(commandnumber,"%d", ITM_SSIZE);} else</v>
      </c>
      <c r="H201" t="b">
        <f>ISNA(VLOOKUP(J201,J202:J$500,1,0))</f>
        <v>0</v>
      </c>
      <c r="I201" s="107">
        <f>VLOOKUP(C201,SOURCE!S$6:Y$10165,7,0)</f>
        <v>1599</v>
      </c>
      <c r="J201" s="108" t="str">
        <f>VLOOKUP(C201,SOURCE!S$6:Y$10165,6,0)</f>
        <v>SSIZE?</v>
      </c>
      <c r="K201" s="109" t="str">
        <f t="shared" si="6"/>
        <v>SSIZE?</v>
      </c>
      <c r="L201" s="129" t="str">
        <f>VLOOKUP(C201,SOURCE!S$6:Y$10165,2,0)</f>
        <v>CONF</v>
      </c>
      <c r="Q201" s="106" t="str">
        <f>VLOOKUP(I201,SOURCE!B:M,5,0)</f>
        <v>"SSIZE?"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ITM_STOEL</v>
      </c>
      <c r="E202" s="106" t="str">
        <f>CHAR(34)&amp;VLOOKUP(C202,SOURCE!S$6:Y$10165,6,0)&amp;CHAR(34)</f>
        <v>"STOEL"</v>
      </c>
      <c r="F202" s="101" t="str">
        <f t="shared" si="7"/>
        <v xml:space="preserve">                      if (strcompare(commandnumber,"STOEL" )) {sprintf(commandnumber,"%d", ITM_STOEL);} else</v>
      </c>
      <c r="H202" t="b">
        <f>ISNA(VLOOKUP(J202,J203:J$500,1,0))</f>
        <v>1</v>
      </c>
      <c r="I202" s="107">
        <f>VLOOKUP(C202,SOURCE!S$6:Y$10165,7,0)</f>
        <v>1602</v>
      </c>
      <c r="J202" s="108" t="str">
        <f>VLOOKUP(C202,SOURCE!S$6:Y$10165,6,0)</f>
        <v>STOEL</v>
      </c>
      <c r="K202" s="109" t="str">
        <f t="shared" si="6"/>
        <v>STOEL</v>
      </c>
      <c r="L202" s="129" t="str">
        <f>VLOOKUP(C202,SOURCE!S$6:Y$10165,2,0)</f>
        <v>STACK</v>
      </c>
      <c r="Q202" s="106" t="str">
        <f>VLOOKUP(I202,SOURCE!B:M,5,0)</f>
        <v>"STOEL"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ITM_STOIJ</v>
      </c>
      <c r="E203" s="106" t="str">
        <f>CHAR(34)&amp;VLOOKUP(C203,SOURCE!S$6:Y$10165,6,0)&amp;CHAR(34)</f>
        <v>"STOIJ"</v>
      </c>
      <c r="F203" s="101" t="str">
        <f t="shared" si="7"/>
        <v xml:space="preserve">                      if (strcompare(commandnumber,"STOIJ" )) {sprintf(commandnumber,"%d", ITM_STOIJ);} else</v>
      </c>
      <c r="H203" t="b">
        <f>ISNA(VLOOKUP(J203,J204:J$500,1,0))</f>
        <v>1</v>
      </c>
      <c r="I203" s="107">
        <f>VLOOKUP(C203,SOURCE!S$6:Y$10165,7,0)</f>
        <v>1603</v>
      </c>
      <c r="J203" s="108" t="str">
        <f>VLOOKUP(C203,SOURCE!S$6:Y$10165,6,0)</f>
        <v>STOIJ</v>
      </c>
      <c r="K203" s="109" t="str">
        <f t="shared" si="6"/>
        <v>STOIJ</v>
      </c>
      <c r="L203" s="129" t="str">
        <f>VLOOKUP(C203,SOURCE!S$6:Y$10165,2,0)</f>
        <v>STACK</v>
      </c>
      <c r="Q203" s="106" t="str">
        <f>VLOOKUP(I203,SOURCE!B:M,5,0)</f>
        <v>"STOIJ"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ITM_STOS</v>
      </c>
      <c r="E204" s="106" t="str">
        <f>CHAR(34)&amp;VLOOKUP(C204,SOURCE!S$6:Y$10165,6,0)&amp;CHAR(34)</f>
        <v>"STOS"</v>
      </c>
      <c r="F204" s="101" t="str">
        <f t="shared" si="7"/>
        <v xml:space="preserve">                      if (strcompare(commandnumber,"STOS" )) {sprintf(commandnumber,"%d", ITM_STOS);} else</v>
      </c>
      <c r="H204" t="b">
        <f>ISNA(VLOOKUP(J204,J205:J$500,1,0))</f>
        <v>1</v>
      </c>
      <c r="I204" s="107">
        <f>VLOOKUP(C204,SOURCE!S$6:Y$10165,7,0)</f>
        <v>1605</v>
      </c>
      <c r="J204" s="108" t="str">
        <f>VLOOKUP(C204,SOURCE!S$6:Y$10165,6,0)</f>
        <v>STOS</v>
      </c>
      <c r="K204" s="109" t="str">
        <f t="shared" si="6"/>
        <v>STOS</v>
      </c>
      <c r="L204" s="129" t="str">
        <f>VLOOKUP(C204,SOURCE!S$6:Y$10165,2,0)</f>
        <v>STACK</v>
      </c>
      <c r="Q204" s="106" t="str">
        <f>VLOOKUP(I204,SOURCE!B:M,5,0)</f>
        <v>"STOS"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ITM_SUM</v>
      </c>
      <c r="E205" s="106" t="str">
        <f>CHAR(34)&amp;VLOOKUP(C205,SOURCE!S$6:Y$10165,6,0)&amp;CHAR(34)</f>
        <v>"SUM"</v>
      </c>
      <c r="F205" s="101" t="str">
        <f t="shared" si="7"/>
        <v xml:space="preserve">                      if (strcompare(commandnumber,"SUM" )) {sprintf(commandnumber,"%d", ITM_SUM);} else</v>
      </c>
      <c r="H205" t="b">
        <f>ISNA(VLOOKUP(J205,J206:J$500,1,0))</f>
        <v>1</v>
      </c>
      <c r="I205" s="107">
        <f>VLOOKUP(C205,SOURCE!S$6:Y$10165,7,0)</f>
        <v>1606</v>
      </c>
      <c r="J205" s="108" t="str">
        <f>VLOOKUP(C205,SOURCE!S$6:Y$10165,6,0)</f>
        <v>SUM</v>
      </c>
      <c r="K205" s="109" t="str">
        <f t="shared" si="6"/>
        <v>SUM</v>
      </c>
      <c r="L205" s="129" t="str">
        <f>VLOOKUP(C205,SOURCE!S$6:Y$10165,2,0)</f>
        <v>Stat</v>
      </c>
      <c r="Q205" s="106" t="str">
        <f>VLOOKUP(I205,SOURCE!B:M,5,0)</f>
        <v>"SUM"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ITM_TICKS</v>
      </c>
      <c r="E206" s="106" t="str">
        <f>CHAR(34)&amp;VLOOKUP(C206,SOURCE!S$6:Y$10165,6,0)&amp;CHAR(34)</f>
        <v>"TICKS"</v>
      </c>
      <c r="F206" s="101" t="str">
        <f t="shared" si="7"/>
        <v xml:space="preserve">                      if (strcompare(commandnumber,"TICKS" )) {sprintf(commandnumber,"%d", ITM_TICKS);} else</v>
      </c>
      <c r="H206" t="b">
        <f>ISNA(VLOOKUP(J206,J207:J$500,1,0))</f>
        <v>1</v>
      </c>
      <c r="I206" s="107">
        <f>VLOOKUP(C206,SOURCE!S$6:Y$10165,7,0)</f>
        <v>1610</v>
      </c>
      <c r="J206" s="108" t="str">
        <f>VLOOKUP(C206,SOURCE!S$6:Y$10165,6,0)</f>
        <v>TICKS</v>
      </c>
      <c r="K206" s="109" t="str">
        <f t="shared" si="6"/>
        <v>TICKS</v>
      </c>
      <c r="L206" s="129" t="str">
        <f>VLOOKUP(C206,SOURCE!S$6:Y$10165,2,0)</f>
        <v>INFO</v>
      </c>
      <c r="Q206" s="106" t="str">
        <f>VLOOKUP(I206,SOURCE!B:M,5,0)</f>
        <v>"TICKS"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ITM_Tex</v>
      </c>
      <c r="E207" s="106" t="str">
        <f>CHAR(34)&amp;VLOOKUP(C207,SOURCE!S$6:Y$10165,6,0)&amp;CHAR(34)</f>
        <v>"T&lt;&gt;"</v>
      </c>
      <c r="F207" s="101" t="str">
        <f t="shared" si="7"/>
        <v xml:space="preserve">                      if (strcompare(commandnumber,"T&lt;&gt;" )) {sprintf(commandnumber,"%d", ITM_Tex);} else</v>
      </c>
      <c r="H207" t="b">
        <f>ISNA(VLOOKUP(J207,J208:J$500,1,0))</f>
        <v>1</v>
      </c>
      <c r="I207" s="107">
        <f>VLOOKUP(C207,SOURCE!S$6:Y$10165,7,0)</f>
        <v>1615</v>
      </c>
      <c r="J207" s="108" t="str">
        <f>VLOOKUP(C207,SOURCE!S$6:Y$10165,6,0)</f>
        <v>T&lt;&gt;</v>
      </c>
      <c r="K207" s="109" t="str">
        <f t="shared" si="6"/>
        <v>t&lt;&gt;</v>
      </c>
      <c r="L207" s="129" t="str">
        <f>VLOOKUP(C207,SOURCE!S$6:Y$10165,2,0)</f>
        <v>STACK</v>
      </c>
      <c r="Q207" s="106" t="str">
        <f>VLOOKUP(I207,SOURCE!B:M,5,0)</f>
        <v>"t" STD_LEFT_RIGHT_ARROWS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ITM_ULP</v>
      </c>
      <c r="E208" s="106" t="str">
        <f>CHAR(34)&amp;VLOOKUP(C208,SOURCE!S$6:Y$10165,6,0)&amp;CHAR(34)</f>
        <v>"ULP?"</v>
      </c>
      <c r="F208" s="101" t="str">
        <f t="shared" si="7"/>
        <v xml:space="preserve">                      if (strcompare(commandnumber,"ULP?" )) {sprintf(commandnumber,"%d", ITM_ULP);} else</v>
      </c>
      <c r="H208" t="b">
        <f>ISNA(VLOOKUP(J208,J209:J$500,1,0))</f>
        <v>1</v>
      </c>
      <c r="I208" s="107">
        <f>VLOOKUP(C208,SOURCE!S$6:Y$10165,7,0)</f>
        <v>1616</v>
      </c>
      <c r="J208" s="108" t="str">
        <f>VLOOKUP(C208,SOURCE!S$6:Y$10165,6,0)</f>
        <v>ULP?</v>
      </c>
      <c r="K208" s="109" t="str">
        <f t="shared" si="6"/>
        <v>ULP?</v>
      </c>
      <c r="L208" s="129" t="str">
        <f>VLOOKUP(C208,SOURCE!S$6:Y$10165,2,0)</f>
        <v>CONF</v>
      </c>
      <c r="Q208" s="106" t="str">
        <f>VLOOKUP(I208,SOURCE!B:M,5,0)</f>
        <v>"ULP?"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ITM_UNITV</v>
      </c>
      <c r="E209" s="106" t="str">
        <f>CHAR(34)&amp;VLOOKUP(C209,SOURCE!S$6:Y$10165,6,0)&amp;CHAR(34)</f>
        <v>"UNITV"</v>
      </c>
      <c r="F209" s="101" t="str">
        <f t="shared" si="7"/>
        <v xml:space="preserve">                      if (strcompare(commandnumber,"UNITV" )) {sprintf(commandnumber,"%d", ITM_UNITV);} else</v>
      </c>
      <c r="H209" t="b">
        <f>ISNA(VLOOKUP(J209,J210:J$500,1,0))</f>
        <v>1</v>
      </c>
      <c r="I209" s="107">
        <f>VLOOKUP(C209,SOURCE!S$6:Y$10165,7,0)</f>
        <v>1618</v>
      </c>
      <c r="J209" s="108" t="str">
        <f>VLOOKUP(C209,SOURCE!S$6:Y$10165,6,0)</f>
        <v>UNITV</v>
      </c>
      <c r="K209" s="109" t="str">
        <f t="shared" si="6"/>
        <v>UNITV</v>
      </c>
      <c r="L209" s="129" t="str">
        <f>VLOOKUP(C209,SOURCE!S$6:Y$10165,2,0)</f>
        <v>Complex</v>
      </c>
      <c r="Q209" s="106" t="str">
        <f>VLOOKUP(I209,SOURCE!B:M,5,0)</f>
        <v>"UNITV"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ITM_UNSIGN</v>
      </c>
      <c r="E210" s="106" t="str">
        <f>CHAR(34)&amp;VLOOKUP(C210,SOURCE!S$6:Y$10165,6,0)&amp;CHAR(34)</f>
        <v>"UNSIGN"</v>
      </c>
      <c r="F210" s="101" t="str">
        <f t="shared" si="7"/>
        <v xml:space="preserve">                      if (strcompare(commandnumber,"UNSIGN" )) {sprintf(commandnumber,"%d", ITM_UNSIGN);} else</v>
      </c>
      <c r="H210" t="b">
        <f>ISNA(VLOOKUP(J210,J211:J$500,1,0))</f>
        <v>1</v>
      </c>
      <c r="I210" s="107">
        <f>VLOOKUP(C210,SOURCE!S$6:Y$10165,7,0)</f>
        <v>1619</v>
      </c>
      <c r="J210" s="108" t="str">
        <f>VLOOKUP(C210,SOURCE!S$6:Y$10165,6,0)</f>
        <v>UNSIGN</v>
      </c>
      <c r="K210" s="109" t="str">
        <f t="shared" si="6"/>
        <v>UNSIGN</v>
      </c>
      <c r="L210" s="129">
        <f>VLOOKUP(C210,SOURCE!S$6:Y$10165,2,0)</f>
        <v>0</v>
      </c>
      <c r="Q210" s="106" t="str">
        <f>VLOOKUP(I210,SOURCE!B:M,5,0)</f>
        <v>"UNSIGN"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ITM_WSIZE</v>
      </c>
      <c r="E211" s="106" t="str">
        <f>CHAR(34)&amp;VLOOKUP(C211,SOURCE!S$6:Y$10165,6,0)&amp;CHAR(34)</f>
        <v>"WSIZE"</v>
      </c>
      <c r="F211" s="101" t="str">
        <f t="shared" si="7"/>
        <v xml:space="preserve">                      if (strcompare(commandnumber,"WSIZE" )) {sprintf(commandnumber,"%d", ITM_WSIZE);} else</v>
      </c>
      <c r="H211" t="b">
        <f>ISNA(VLOOKUP(J211,J212:J$500,1,0))</f>
        <v>1</v>
      </c>
      <c r="I211" s="107">
        <f>VLOOKUP(C211,SOURCE!S$6:Y$10165,7,0)</f>
        <v>1628</v>
      </c>
      <c r="J211" s="108" t="str">
        <f>VLOOKUP(C211,SOURCE!S$6:Y$10165,6,0)</f>
        <v>WSIZE</v>
      </c>
      <c r="K211" s="109" t="str">
        <f t="shared" si="6"/>
        <v>WSIZE</v>
      </c>
      <c r="L211" s="129" t="str">
        <f>VLOOKUP(C211,SOURCE!S$6:Y$10165,2,0)</f>
        <v>CONF</v>
      </c>
      <c r="Q211" s="106" t="str">
        <f>VLOOKUP(I211,SOURCE!B:M,5,0)</f>
        <v>"WSIZE"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ITM_WSIZEQ</v>
      </c>
      <c r="E212" s="106" t="str">
        <f>CHAR(34)&amp;VLOOKUP(C212,SOURCE!S$6:Y$10165,6,0)&amp;CHAR(34)</f>
        <v>"WSIZE?"</v>
      </c>
      <c r="F212" s="101" t="str">
        <f t="shared" si="7"/>
        <v xml:space="preserve">                      if (strcompare(commandnumber,"WSIZE?" )) {sprintf(commandnumber,"%d", ITM_WSIZEQ);} else</v>
      </c>
      <c r="H212" t="b">
        <f>ISNA(VLOOKUP(J212,J213:J$500,1,0))</f>
        <v>1</v>
      </c>
      <c r="I212" s="107">
        <f>VLOOKUP(C212,SOURCE!S$6:Y$10165,7,0)</f>
        <v>1629</v>
      </c>
      <c r="J212" s="108" t="str">
        <f>VLOOKUP(C212,SOURCE!S$6:Y$10165,6,0)</f>
        <v>WSIZE?</v>
      </c>
      <c r="K212" s="109" t="str">
        <f t="shared" si="6"/>
        <v>WSIZE?</v>
      </c>
      <c r="L212" s="129" t="str">
        <f>VLOOKUP(C212,SOURCE!S$6:Y$10165,2,0)</f>
        <v>CONF</v>
      </c>
      <c r="Q212" s="106" t="str">
        <f>VLOOKUP(I212,SOURCE!B:M,5,0)</f>
        <v>"WSIZE?"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ITM_XBAR</v>
      </c>
      <c r="E213" s="106" t="str">
        <f>CHAR(34)&amp;VLOOKUP(C213,SOURCE!S$6:Y$10165,6,0)&amp;CHAR(34)</f>
        <v>"X_MEAN"</v>
      </c>
      <c r="F213" s="101" t="str">
        <f t="shared" si="7"/>
        <v xml:space="preserve">                      if (strcompare(commandnumber,"X_MEAN" )) {sprintf(commandnumber,"%d", ITM_XBAR);} else</v>
      </c>
      <c r="H213" t="b">
        <f>ISNA(VLOOKUP(J213,J214:J$500,1,0))</f>
        <v>1</v>
      </c>
      <c r="I213" s="107">
        <f>VLOOKUP(C213,SOURCE!S$6:Y$10165,7,0)</f>
        <v>1630</v>
      </c>
      <c r="J213" s="108" t="str">
        <f>VLOOKUP(C213,SOURCE!S$6:Y$10165,6,0)</f>
        <v>X_MEAN</v>
      </c>
      <c r="K213" s="109" t="str">
        <f t="shared" si="6"/>
        <v>x_BAR</v>
      </c>
      <c r="L213" s="129" t="str">
        <f>VLOOKUP(C213,SOURCE!S$6:Y$10165,2,0)</f>
        <v>Stat</v>
      </c>
      <c r="Q213" s="106" t="str">
        <f>VLOOKUP(I213,SOURCE!B:M,5,0)</f>
        <v>STD_x_BAR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ITM_XG</v>
      </c>
      <c r="E214" s="106" t="str">
        <f>CHAR(34)&amp;VLOOKUP(C214,SOURCE!S$6:Y$10165,6,0)&amp;CHAR(34)</f>
        <v>"X_GEO"</v>
      </c>
      <c r="F214" s="101" t="str">
        <f t="shared" si="7"/>
        <v xml:space="preserve">                      if (strcompare(commandnumber,"X_GEO" )) {sprintf(commandnumber,"%d", ITM_XG);} else</v>
      </c>
      <c r="H214" t="b">
        <f>ISNA(VLOOKUP(J214,J215:J$500,1,0))</f>
        <v>1</v>
      </c>
      <c r="I214" s="107">
        <f>VLOOKUP(C214,SOURCE!S$6:Y$10165,7,0)</f>
        <v>1631</v>
      </c>
      <c r="J214" s="108" t="str">
        <f>VLOOKUP(C214,SOURCE!S$6:Y$10165,6,0)</f>
        <v>X_GEO</v>
      </c>
      <c r="K214" s="109" t="str">
        <f t="shared" si="6"/>
        <v>x_BARG</v>
      </c>
      <c r="L214" s="129" t="str">
        <f>VLOOKUP(C214,SOURCE!S$6:Y$10165,2,0)</f>
        <v>Stat</v>
      </c>
      <c r="Q214" s="106" t="str">
        <f>VLOOKUP(I214,SOURCE!B:M,5,0)</f>
        <v>STD_x_BAR STD_SUB_G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ITM_XW</v>
      </c>
      <c r="E215" s="106" t="str">
        <f>CHAR(34)&amp;VLOOKUP(C215,SOURCE!S$6:Y$10165,6,0)&amp;CHAR(34)</f>
        <v>"X_WEIGHTD"</v>
      </c>
      <c r="F215" s="101" t="str">
        <f t="shared" si="7"/>
        <v xml:space="preserve">                      if (strcompare(commandnumber,"X_WEIGHTD" )) {sprintf(commandnumber,"%d", ITM_XW);} else</v>
      </c>
      <c r="H215" t="b">
        <f>ISNA(VLOOKUP(J215,J216:J$500,1,0))</f>
        <v>1</v>
      </c>
      <c r="I215" s="107">
        <f>VLOOKUP(C215,SOURCE!S$6:Y$10165,7,0)</f>
        <v>1632</v>
      </c>
      <c r="J215" s="108" t="str">
        <f>VLOOKUP(C215,SOURCE!S$6:Y$10165,6,0)</f>
        <v>X_WEIGHTD</v>
      </c>
      <c r="K215" s="109" t="str">
        <f t="shared" si="6"/>
        <v>x_BARw</v>
      </c>
      <c r="L215" s="129" t="str">
        <f>VLOOKUP(C215,SOURCE!S$6:Y$10165,2,0)</f>
        <v>Stat</v>
      </c>
      <c r="Q215" s="106" t="str">
        <f>VLOOKUP(I215,SOURCE!B:M,5,0)</f>
        <v>STD_x_BAR STD_SUB_w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ITM_XtoALPHA</v>
      </c>
      <c r="E216" s="106" t="str">
        <f>CHAR(34)&amp;VLOOKUP(C216,SOURCE!S$6:Y$10165,6,0)&amp;CHAR(34)</f>
        <v>"X&gt;ALPHA"</v>
      </c>
      <c r="F216" s="101" t="str">
        <f t="shared" si="7"/>
        <v xml:space="preserve">                      if (strcompare(commandnumber,"X&gt;ALPHA" )) {sprintf(commandnumber,"%d", ITM_XtoALPHA);} else</v>
      </c>
      <c r="H216" t="b">
        <f>ISNA(VLOOKUP(J216,J217:J$500,1,0))</f>
        <v>1</v>
      </c>
      <c r="I216" s="107">
        <f>VLOOKUP(C216,SOURCE!S$6:Y$10165,7,0)</f>
        <v>1635</v>
      </c>
      <c r="J216" s="108" t="str">
        <f>VLOOKUP(C216,SOURCE!S$6:Y$10165,6,0)</f>
        <v>X&gt;ALPHA</v>
      </c>
      <c r="K216" s="109" t="str">
        <f t="shared" si="6"/>
        <v>x&gt;alpha</v>
      </c>
      <c r="L216" s="129" t="str">
        <f>VLOOKUP(C216,SOURCE!S$6:Y$10165,2,0)</f>
        <v>STACK</v>
      </c>
      <c r="Q216" s="106" t="str">
        <f>VLOOKUP(I216,SOURCE!B:M,5,0)</f>
        <v>"x" STD_RIGHT_ARROW STD_alpha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ITM_Xex</v>
      </c>
      <c r="E217" s="106" t="str">
        <f>CHAR(34)&amp;VLOOKUP(C217,SOURCE!S$6:Y$10165,6,0)&amp;CHAR(34)</f>
        <v>"X&lt;&gt;"</v>
      </c>
      <c r="F217" s="101" t="str">
        <f t="shared" si="7"/>
        <v xml:space="preserve">                      if (strcompare(commandnumber,"X&lt;&gt;" )) {sprintf(commandnumber,"%d", ITM_Xex);} else</v>
      </c>
      <c r="H217" t="b">
        <f>ISNA(VLOOKUP(J217,J218:J$500,1,0))</f>
        <v>1</v>
      </c>
      <c r="I217" s="107">
        <f>VLOOKUP(C217,SOURCE!S$6:Y$10165,7,0)</f>
        <v>1636</v>
      </c>
      <c r="J217" s="108" t="str">
        <f>VLOOKUP(C217,SOURCE!S$6:Y$10165,6,0)</f>
        <v>X&lt;&gt;</v>
      </c>
      <c r="K217" s="109" t="str">
        <f t="shared" si="6"/>
        <v>x&lt;&gt;</v>
      </c>
      <c r="L217" s="129" t="str">
        <f>VLOOKUP(C217,SOURCE!S$6:Y$10165,2,0)</f>
        <v>STACK</v>
      </c>
      <c r="Q217" s="106" t="str">
        <f>VLOOKUP(I217,SOURCE!B:M,5,0)</f>
        <v>"x"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ITM_Yex</v>
      </c>
      <c r="E218" s="106" t="str">
        <f>CHAR(34)&amp;VLOOKUP(C218,SOURCE!S$6:Y$10165,6,0)&amp;CHAR(34)</f>
        <v>"Y&lt;&gt;"</v>
      </c>
      <c r="F218" s="101" t="str">
        <f t="shared" si="7"/>
        <v xml:space="preserve">                      if (strcompare(commandnumber,"Y&lt;&gt;" )) {sprintf(commandnumber,"%d", ITM_Yex);} else</v>
      </c>
      <c r="H218" t="b">
        <f>ISNA(VLOOKUP(J218,J219:J$500,1,0))</f>
        <v>1</v>
      </c>
      <c r="I218" s="107">
        <f>VLOOKUP(C218,SOURCE!S$6:Y$10165,7,0)</f>
        <v>1640</v>
      </c>
      <c r="J218" s="108" t="str">
        <f>VLOOKUP(C218,SOURCE!S$6:Y$10165,6,0)</f>
        <v>Y&lt;&gt;</v>
      </c>
      <c r="K218" s="109" t="str">
        <f t="shared" si="6"/>
        <v>y&lt;&gt;</v>
      </c>
      <c r="L218" s="129" t="str">
        <f>VLOOKUP(C218,SOURCE!S$6:Y$10165,2,0)</f>
        <v>STACK</v>
      </c>
      <c r="Q218" s="106" t="str">
        <f>VLOOKUP(I218,SOURCE!B:M,5,0)</f>
        <v>"y" STD_LEFT_RIGHT_ARROWS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ITM_Zex</v>
      </c>
      <c r="E219" s="106" t="str">
        <f>CHAR(34)&amp;VLOOKUP(C219,SOURCE!S$6:Y$10165,6,0)&amp;CHAR(34)</f>
        <v>"Z&lt;&gt;"</v>
      </c>
      <c r="F219" s="101" t="str">
        <f t="shared" si="7"/>
        <v xml:space="preserve">                      if (strcompare(commandnumber,"Z&lt;&gt;" )) {sprintf(commandnumber,"%d", ITM_Zex);} else</v>
      </c>
      <c r="H219" t="b">
        <f>ISNA(VLOOKUP(J219,J220:J$500,1,0))</f>
        <v>1</v>
      </c>
      <c r="I219" s="107">
        <f>VLOOKUP(C219,SOURCE!S$6:Y$10165,7,0)</f>
        <v>1641</v>
      </c>
      <c r="J219" s="108" t="str">
        <f>VLOOKUP(C219,SOURCE!S$6:Y$10165,6,0)</f>
        <v>Z&lt;&gt;</v>
      </c>
      <c r="K219" s="109" t="str">
        <f t="shared" si="6"/>
        <v>z&lt;&gt;</v>
      </c>
      <c r="L219" s="129" t="str">
        <f>VLOOKUP(C219,SOURCE!S$6:Y$10165,2,0)</f>
        <v>STACK</v>
      </c>
      <c r="Q219" s="106" t="str">
        <f>VLOOKUP(I219,SOURCE!B:M,5,0)</f>
        <v>"z" STD_LEFT_RIGHT_ARROWS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ITM_XMAX</v>
      </c>
      <c r="E220" s="106" t="str">
        <f>CHAR(34)&amp;VLOOKUP(C220,SOURCE!S$6:Y$10165,6,0)&amp;CHAR(34)</f>
        <v>"XMAX"</v>
      </c>
      <c r="F220" s="101" t="str">
        <f t="shared" si="7"/>
        <v xml:space="preserve">                      if (strcompare(commandnumber,"XMAX" )) {sprintf(commandnumber,"%d", ITM_XMAX);} else</v>
      </c>
      <c r="H220" t="b">
        <f>ISNA(VLOOKUP(J220,J221:J$500,1,0))</f>
        <v>1</v>
      </c>
      <c r="I220" s="107">
        <f>VLOOKUP(C220,SOURCE!S$6:Y$10165,7,0)</f>
        <v>1643</v>
      </c>
      <c r="J220" s="108" t="str">
        <f>VLOOKUP(C220,SOURCE!S$6:Y$10165,6,0)</f>
        <v>XMAX</v>
      </c>
      <c r="K220" s="109" t="str">
        <f t="shared" si="6"/>
        <v>xmax</v>
      </c>
      <c r="L220" s="129" t="str">
        <f>VLOOKUP(C220,SOURCE!S$6:Y$10165,2,0)</f>
        <v>Stat</v>
      </c>
      <c r="Q220" s="106" t="str">
        <f>VLOOKUP(I220,SOURCE!B:M,5,0)</f>
        <v>"x" STD_SUB_m STD_SUB_a STD_SUB_x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ITM_XMIN</v>
      </c>
      <c r="E221" s="106" t="str">
        <f>CHAR(34)&amp;VLOOKUP(C221,SOURCE!S$6:Y$10165,6,0)&amp;CHAR(34)</f>
        <v>"XMIN"</v>
      </c>
      <c r="F221" s="101" t="str">
        <f t="shared" si="7"/>
        <v xml:space="preserve">                      if (strcompare(commandnumber,"XMIN" )) {sprintf(commandnumber,"%d", ITM_XMIN);} else</v>
      </c>
      <c r="H221" t="b">
        <f>ISNA(VLOOKUP(J221,J222:J$500,1,0))</f>
        <v>1</v>
      </c>
      <c r="I221" s="107">
        <f>VLOOKUP(C221,SOURCE!S$6:Y$10165,7,0)</f>
        <v>1644</v>
      </c>
      <c r="J221" s="108" t="str">
        <f>VLOOKUP(C221,SOURCE!S$6:Y$10165,6,0)</f>
        <v>XMIN</v>
      </c>
      <c r="K221" s="109" t="str">
        <f t="shared" si="6"/>
        <v>xmin</v>
      </c>
      <c r="L221" s="129" t="str">
        <f>VLOOKUP(C221,SOURCE!S$6:Y$10165,2,0)</f>
        <v>Stat</v>
      </c>
      <c r="Q221" s="106" t="str">
        <f>VLOOKUP(I221,SOURCE!B:M,5,0)</f>
        <v>"x" STD_SUB_m STD_SUB_i STD_SUB_n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ITM_GAMMAX</v>
      </c>
      <c r="E222" s="106" t="str">
        <f>CHAR(34)&amp;VLOOKUP(C222,SOURCE!S$6:Y$10165,6,0)&amp;CHAR(34)</f>
        <v>"GAMMA(X)"</v>
      </c>
      <c r="F222" s="101" t="str">
        <f t="shared" si="7"/>
        <v xml:space="preserve">                      if (strcompare(commandnumber,"GAMMA(X)" )) {sprintf(commandnumber,"%d", ITM_GAMMAX);} else</v>
      </c>
      <c r="H222" t="b">
        <f>ISNA(VLOOKUP(J222,J223:J$500,1,0))</f>
        <v>1</v>
      </c>
      <c r="I222" s="107">
        <f>VLOOKUP(C222,SOURCE!S$6:Y$10165,7,0)</f>
        <v>1654</v>
      </c>
      <c r="J222" s="108" t="str">
        <f>VLOOKUP(C222,SOURCE!S$6:Y$10165,6,0)</f>
        <v>GAMMA(X)</v>
      </c>
      <c r="K222" s="109" t="str">
        <f t="shared" si="6"/>
        <v>GAMMA(x)</v>
      </c>
      <c r="L222" s="129" t="str">
        <f>VLOOKUP(C222,SOURCE!S$6:Y$10165,2,0)</f>
        <v>Math</v>
      </c>
      <c r="Q222" s="106" t="str">
        <f>VLOOKUP(I222,SOURCE!B:M,5,0)</f>
        <v>STD_GAMMA "(x)"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ITM_DELTAPC</v>
      </c>
      <c r="E223" s="106" t="str">
        <f>CHAR(34)&amp;VLOOKUP(C223,SOURCE!S$6:Y$10165,6,0)&amp;CHAR(34)</f>
        <v>"DELTA%"</v>
      </c>
      <c r="F223" s="101" t="str">
        <f t="shared" si="7"/>
        <v xml:space="preserve">                      if (strcompare(commandnumber,"DELTA%" )) {sprintf(commandnumber,"%d", ITM_DELTAPC);} else</v>
      </c>
      <c r="H223" t="b">
        <f>ISNA(VLOOKUP(J223,J224:J$500,1,0))</f>
        <v>1</v>
      </c>
      <c r="I223" s="107">
        <f>VLOOKUP(C223,SOURCE!S$6:Y$10165,7,0)</f>
        <v>1656</v>
      </c>
      <c r="J223" s="108" t="str">
        <f>VLOOKUP(C223,SOURCE!S$6:Y$10165,6,0)</f>
        <v>DELTA%</v>
      </c>
      <c r="K223" s="109" t="str">
        <f t="shared" si="6"/>
        <v>DELTA%</v>
      </c>
      <c r="L223" s="129" t="str">
        <f>VLOOKUP(C223,SOURCE!S$6:Y$10165,2,0)</f>
        <v>Math</v>
      </c>
      <c r="Q223" s="106" t="str">
        <f>VLOOKUP(I223,SOURCE!B:M,5,0)</f>
        <v>STD_DELTA "%"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ITM_RANI</v>
      </c>
      <c r="E224" s="106" t="str">
        <f>CHAR(34)&amp;VLOOKUP(C224,SOURCE!S$6:Y$10165,6,0)&amp;CHAR(34)</f>
        <v>"RANI#"</v>
      </c>
      <c r="F224" s="101" t="str">
        <f t="shared" si="7"/>
        <v xml:space="preserve">                      if (strcompare(commandnumber,"RANI#" )) {sprintf(commandnumber,"%d", ITM_RANI);} else</v>
      </c>
      <c r="H224" t="b">
        <f>ISNA(VLOOKUP(J224,J225:J$500,1,0))</f>
        <v>1</v>
      </c>
      <c r="I224" s="107">
        <f>VLOOKUP(C224,SOURCE!S$6:Y$10165,7,0)</f>
        <v>1665</v>
      </c>
      <c r="J224" s="108" t="str">
        <f>VLOOKUP(C224,SOURCE!S$6:Y$10165,6,0)</f>
        <v>RANI#</v>
      </c>
      <c r="K224" s="109" t="str">
        <f t="shared" si="6"/>
        <v>RANI#</v>
      </c>
      <c r="L224" s="129" t="str">
        <f>VLOOKUP(C224,SOURCE!S$6:Y$10165,2,0)</f>
        <v>Math</v>
      </c>
      <c r="Q224" s="106" t="str">
        <f>VLOOKUP(I224,SOURCE!B:M,5,0)</f>
        <v>"RANI#"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ITM_RANGE</v>
      </c>
      <c r="E225" s="106" t="str">
        <f>CHAR(34)&amp;VLOOKUP(C225,SOURCE!S$6:Y$10165,6,0)&amp;CHAR(34)</f>
        <v>"RANGE"</v>
      </c>
      <c r="F225" s="101" t="str">
        <f t="shared" si="7"/>
        <v xml:space="preserve">                      if (strcompare(commandnumber,"RANGE" )) {sprintf(commandnumber,"%d", ITM_RANGE);} else</v>
      </c>
      <c r="H225" t="b">
        <f>ISNA(VLOOKUP(J225,J226:J$500,1,0))</f>
        <v>1</v>
      </c>
      <c r="I225" s="107">
        <f>VLOOKUP(C225,SOURCE!S$6:Y$10165,7,0)</f>
        <v>1667</v>
      </c>
      <c r="J225" s="108" t="str">
        <f>VLOOKUP(C225,SOURCE!S$6:Y$10165,6,0)</f>
        <v>RANGE</v>
      </c>
      <c r="K225" s="109" t="str">
        <f t="shared" si="6"/>
        <v>RANGE</v>
      </c>
      <c r="L225" s="129" t="str">
        <f>VLOOKUP(C225,SOURCE!S$6:Y$10165,2,0)</f>
        <v>CONF</v>
      </c>
      <c r="Q225" s="106" t="str">
        <f>VLOOKUP(I225,SOURCE!B:M,5,0)</f>
        <v>"RANGE"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ITM_GETRANGE</v>
      </c>
      <c r="E226" s="106" t="str">
        <f>CHAR(34)&amp;VLOOKUP(C226,SOURCE!S$6:Y$10165,6,0)&amp;CHAR(34)</f>
        <v>"RANGE?"</v>
      </c>
      <c r="F226" s="101" t="str">
        <f t="shared" si="7"/>
        <v xml:space="preserve">                      if (strcompare(commandnumber,"RANGE?" )) {sprintf(commandnumber,"%d", ITM_GETRANGE);} else</v>
      </c>
      <c r="H226" t="b">
        <f>ISNA(VLOOKUP(J226,J227:J$500,1,0))</f>
        <v>1</v>
      </c>
      <c r="I226" s="107">
        <f>VLOOKUP(C226,SOURCE!S$6:Y$10165,7,0)</f>
        <v>1668</v>
      </c>
      <c r="J226" s="108" t="str">
        <f>VLOOKUP(C226,SOURCE!S$6:Y$10165,6,0)</f>
        <v>RANGE?</v>
      </c>
      <c r="K226" s="109" t="str">
        <f t="shared" si="6"/>
        <v>RANGE?</v>
      </c>
      <c r="L226" s="129" t="str">
        <f>VLOOKUP(C226,SOURCE!S$6:Y$10165,2,0)</f>
        <v>CONF</v>
      </c>
      <c r="Q226" s="106" t="str">
        <f>VLOOKUP(I226,SOURCE!B:M,5,0)</f>
        <v>"RANGE?"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ITM_M1X</v>
      </c>
      <c r="E227" s="106" t="str">
        <f>CHAR(34)&amp;VLOOKUP(C227,SOURCE!S$6:Y$10165,6,0)&amp;CHAR(34)</f>
        <v>"(-1)^X"</v>
      </c>
      <c r="F227" s="101" t="str">
        <f t="shared" si="7"/>
        <v xml:space="preserve">                      if (strcompare(commandnumber,"(-1)^X" )) {sprintf(commandnumber,"%d", ITM_M1X);} else</v>
      </c>
      <c r="H227" t="b">
        <f>ISNA(VLOOKUP(J227,J228:J$500,1,0))</f>
        <v>1</v>
      </c>
      <c r="I227" s="107">
        <f>VLOOKUP(C227,SOURCE!S$6:Y$10165,7,0)</f>
        <v>1669</v>
      </c>
      <c r="J227" s="108" t="str">
        <f>VLOOKUP(C227,SOURCE!S$6:Y$10165,6,0)</f>
        <v>(-1)^X</v>
      </c>
      <c r="K227" s="109" t="str">
        <f t="shared" si="6"/>
        <v>(-1)^x</v>
      </c>
      <c r="L227" s="129" t="str">
        <f>VLOOKUP(C227,SOURCE!S$6:Y$10165,2,0)</f>
        <v>Math</v>
      </c>
      <c r="Q227" s="106" t="str">
        <f>VLOOKUP(I227,SOURCE!B:M,5,0)</f>
        <v>"(-1)" STD_SUP_x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ITM_toDEG</v>
      </c>
      <c r="E228" s="106" t="str">
        <f>CHAR(34)&amp;VLOOKUP(C228,SOURCE!S$6:Y$10165,6,0)&amp;CHAR(34)</f>
        <v>"&gt;DEG"</v>
      </c>
      <c r="F228" s="101" t="str">
        <f t="shared" si="7"/>
        <v xml:space="preserve">                      if (strcompare(commandnumber,"&gt;DEG" )) {sprintf(commandnumber,"%d", ITM_toDEG);} else</v>
      </c>
      <c r="H228" t="b">
        <f>ISNA(VLOOKUP(J228,J229:J$500,1,0))</f>
        <v>1</v>
      </c>
      <c r="I228" s="107">
        <f>VLOOKUP(C228,SOURCE!S$6:Y$10165,7,0)</f>
        <v>1672</v>
      </c>
      <c r="J228" s="108" t="str">
        <f>VLOOKUP(C228,SOURCE!S$6:Y$10165,6,0)</f>
        <v>&gt;DEG</v>
      </c>
      <c r="K228" s="109" t="str">
        <f t="shared" si="6"/>
        <v>&gt;DEG</v>
      </c>
      <c r="L228" s="129" t="str">
        <f>VLOOKUP(C228,SOURCE!S$6:Y$10165,2,0)</f>
        <v>Trig</v>
      </c>
      <c r="Q228" s="106" t="str">
        <f>VLOOKUP(I228,SOURCE!B:M,5,0)</f>
        <v>STD_RIGHT_ARROW "DEG"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ITM_toDMS</v>
      </c>
      <c r="E229" s="106" t="str">
        <f>CHAR(34)&amp;VLOOKUP(C229,SOURCE!S$6:Y$10165,6,0)&amp;CHAR(34)</f>
        <v>"&gt;D.MS"</v>
      </c>
      <c r="F229" s="101" t="str">
        <f t="shared" si="7"/>
        <v xml:space="preserve">                      if (strcompare(commandnumber,"&gt;D.MS" )) {sprintf(commandnumber,"%d", ITM_toDMS);} else</v>
      </c>
      <c r="H229" t="b">
        <f>ISNA(VLOOKUP(J229,J230:J$500,1,0))</f>
        <v>1</v>
      </c>
      <c r="I229" s="107">
        <f>VLOOKUP(C229,SOURCE!S$6:Y$10165,7,0)</f>
        <v>1673</v>
      </c>
      <c r="J229" s="108" t="str">
        <f>VLOOKUP(C229,SOURCE!S$6:Y$10165,6,0)</f>
        <v>&gt;D.MS</v>
      </c>
      <c r="K229" s="109" t="str">
        <f t="shared" si="6"/>
        <v>&gt;D.MS</v>
      </c>
      <c r="L229" s="129" t="str">
        <f>VLOOKUP(C229,SOURCE!S$6:Y$10165,2,0)</f>
        <v>Trig</v>
      </c>
      <c r="Q229" s="106" t="str">
        <f>VLOOKUP(I229,SOURCE!B:M,5,0)</f>
        <v>STD_RIGHT_ARROW "D.MS"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ITM_toGRAD</v>
      </c>
      <c r="E230" s="106" t="str">
        <f>CHAR(34)&amp;VLOOKUP(C230,SOURCE!S$6:Y$10165,6,0)&amp;CHAR(34)</f>
        <v>"&gt;GRAD"</v>
      </c>
      <c r="F230" s="101" t="str">
        <f t="shared" si="7"/>
        <v xml:space="preserve">                      if (strcompare(commandnumber,"&gt;GRAD" )) {sprintf(commandnumber,"%d", ITM_toGRAD);} else</v>
      </c>
      <c r="H230" t="b">
        <f>ISNA(VLOOKUP(J230,J231:J$500,1,0))</f>
        <v>1</v>
      </c>
      <c r="I230" s="107">
        <f>VLOOKUP(C230,SOURCE!S$6:Y$10165,7,0)</f>
        <v>1674</v>
      </c>
      <c r="J230" s="108" t="str">
        <f>VLOOKUP(C230,SOURCE!S$6:Y$10165,6,0)</f>
        <v>&gt;GRAD</v>
      </c>
      <c r="K230" s="109" t="str">
        <f t="shared" si="6"/>
        <v>&gt;GRAD</v>
      </c>
      <c r="L230" s="129" t="str">
        <f>VLOOKUP(C230,SOURCE!S$6:Y$10165,2,0)</f>
        <v>Trig</v>
      </c>
      <c r="Q230" s="106" t="str">
        <f>VLOOKUP(I230,SOURCE!B:M,5,0)</f>
        <v>STD_RIGHT_ARROW "GRAD"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ITM_toHR</v>
      </c>
      <c r="E231" s="106" t="str">
        <f>CHAR(34)&amp;VLOOKUP(C231,SOURCE!S$6:Y$10165,6,0)&amp;CHAR(34)</f>
        <v>"&gt;HR"</v>
      </c>
      <c r="F231" s="101" t="str">
        <f t="shared" si="7"/>
        <v xml:space="preserve">                      if (strcompare(commandnumber,"&gt;HR" )) {sprintf(commandnumber,"%d", ITM_toHR);} else</v>
      </c>
      <c r="H231" t="b">
        <f>ISNA(VLOOKUP(J231,J232:J$500,1,0))</f>
        <v>1</v>
      </c>
      <c r="I231" s="107">
        <f>VLOOKUP(C231,SOURCE!S$6:Y$10165,7,0)</f>
        <v>1675</v>
      </c>
      <c r="J231" s="108" t="str">
        <f>VLOOKUP(C231,SOURCE!S$6:Y$10165,6,0)</f>
        <v>&gt;HR</v>
      </c>
      <c r="K231" s="109" t="str">
        <f t="shared" si="6"/>
        <v>.d</v>
      </c>
      <c r="L231" s="129" t="str">
        <f>VLOOKUP(C231,SOURCE!S$6:Y$10165,2,0)</f>
        <v>Trig</v>
      </c>
      <c r="Q231" s="106" t="str">
        <f>VLOOKUP(I231,SOURCE!B:M,5,0)</f>
        <v>".d"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ITM_toHMS</v>
      </c>
      <c r="E232" s="106" t="str">
        <f>CHAR(34)&amp;VLOOKUP(C232,SOURCE!S$6:Y$10165,6,0)&amp;CHAR(34)</f>
        <v>"&gt;H.MS"</v>
      </c>
      <c r="F232" s="101" t="str">
        <f t="shared" si="7"/>
        <v xml:space="preserve">                      if (strcompare(commandnumber,"&gt;H.MS" )) {sprintf(commandnumber,"%d", ITM_toHMS);} else</v>
      </c>
      <c r="H232" t="b">
        <f>ISNA(VLOOKUP(J232,J233:J$500,1,0))</f>
        <v>1</v>
      </c>
      <c r="I232" s="107">
        <f>VLOOKUP(C232,SOURCE!S$6:Y$10165,7,0)</f>
        <v>1676</v>
      </c>
      <c r="J232" s="108" t="str">
        <f>VLOOKUP(C232,SOURCE!S$6:Y$10165,6,0)</f>
        <v>&gt;H.MS</v>
      </c>
      <c r="K232" s="109" t="str">
        <f t="shared" si="6"/>
        <v>&gt;h.ms</v>
      </c>
      <c r="L232" s="129" t="str">
        <f>VLOOKUP(C232,SOURCE!S$6:Y$10165,2,0)</f>
        <v>Trig</v>
      </c>
      <c r="Q232" s="106" t="str">
        <f>VLOOKUP(I232,SOURCE!B:M,5,0)</f>
        <v>STD_RIGHT_ARROW "h.ms"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ITM_toINT</v>
      </c>
      <c r="E233" s="106" t="str">
        <f>CHAR(34)&amp;VLOOKUP(C233,SOURCE!S$6:Y$10165,6,0)&amp;CHAR(34)</f>
        <v>"&gt;INT"</v>
      </c>
      <c r="F233" s="101" t="str">
        <f t="shared" si="7"/>
        <v xml:space="preserve">                      if (strcompare(commandnumber,"&gt;INT" )) {sprintf(commandnumber,"%d", ITM_toINT);} else</v>
      </c>
      <c r="H233" t="b">
        <f>ISNA(VLOOKUP(J233,J234:J$500,1,0))</f>
        <v>1</v>
      </c>
      <c r="I233" s="107">
        <f>VLOOKUP(C233,SOURCE!S$6:Y$10165,7,0)</f>
        <v>1677</v>
      </c>
      <c r="J233" s="108" t="str">
        <f>VLOOKUP(C233,SOURCE!S$6:Y$10165,6,0)</f>
        <v>&gt;INT</v>
      </c>
      <c r="K233" s="109" t="str">
        <f t="shared" si="6"/>
        <v>#</v>
      </c>
      <c r="L233" s="129" t="str">
        <f>VLOOKUP(C233,SOURCE!S$6:Y$10165,2,0)</f>
        <v>Trig</v>
      </c>
      <c r="Q233" s="106" t="str">
        <f>VLOOKUP(I233,SOURCE!B:M,5,0)</f>
        <v>"#"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ITM_toMULpi</v>
      </c>
      <c r="E234" s="106" t="str">
        <f>CHAR(34)&amp;VLOOKUP(C234,SOURCE!S$6:Y$10165,6,0)&amp;CHAR(34)</f>
        <v>"&gt;MULPI"</v>
      </c>
      <c r="F234" s="101" t="str">
        <f t="shared" si="7"/>
        <v xml:space="preserve">                      if (strcompare(commandnumber,"&gt;MULPI" )) {sprintf(commandnumber,"%d", ITM_toMULpi);} else</v>
      </c>
      <c r="H234" t="b">
        <f>ISNA(VLOOKUP(J234,J235:J$500,1,0))</f>
        <v>1</v>
      </c>
      <c r="I234" s="107">
        <f>VLOOKUP(C234,SOURCE!S$6:Y$10165,7,0)</f>
        <v>1678</v>
      </c>
      <c r="J234" s="108" t="str">
        <f>VLOOKUP(C234,SOURCE!S$6:Y$10165,6,0)</f>
        <v>&gt;MULPI</v>
      </c>
      <c r="K234" s="109" t="str">
        <f t="shared" si="6"/>
        <v>&gt;MULpi</v>
      </c>
      <c r="L234" s="129" t="str">
        <f>VLOOKUP(C234,SOURCE!S$6:Y$10165,2,0)</f>
        <v>Trig</v>
      </c>
      <c r="Q234" s="106" t="str">
        <f>VLOOKUP(I234,SOURCE!B:M,5,0)</f>
        <v>STD_RIGHT_ARROW "MUL" STD_pi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ITM_toRAD</v>
      </c>
      <c r="E235" s="106" t="str">
        <f>CHAR(34)&amp;VLOOKUP(C235,SOURCE!S$6:Y$10165,6,0)&amp;CHAR(34)</f>
        <v>"&gt;RAD"</v>
      </c>
      <c r="F235" s="101" t="str">
        <f t="shared" si="7"/>
        <v xml:space="preserve">                      if (strcompare(commandnumber,"&gt;RAD" )) {sprintf(commandnumber,"%d", ITM_toRAD);} else</v>
      </c>
      <c r="H235" t="b">
        <f>ISNA(VLOOKUP(J235,J236:J$500,1,0))</f>
        <v>1</v>
      </c>
      <c r="I235" s="107">
        <f>VLOOKUP(C235,SOURCE!S$6:Y$10165,7,0)</f>
        <v>1680</v>
      </c>
      <c r="J235" s="108" t="str">
        <f>VLOOKUP(C235,SOURCE!S$6:Y$10165,6,0)</f>
        <v>&gt;RAD</v>
      </c>
      <c r="K235" s="109" t="str">
        <f t="shared" si="6"/>
        <v>&gt;RAD</v>
      </c>
      <c r="L235" s="129" t="str">
        <f>VLOOKUP(C235,SOURCE!S$6:Y$10165,2,0)</f>
        <v>Trig</v>
      </c>
      <c r="Q235" s="106" t="str">
        <f>VLOOKUP(I235,SOURCE!B:M,5,0)</f>
        <v>STD_RIGHT_ARROW "RAD"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ITM_toREAL</v>
      </c>
      <c r="E236" s="106" t="str">
        <f>CHAR(34)&amp;VLOOKUP(C236,SOURCE!S$6:Y$10165,6,0)&amp;CHAR(34)</f>
        <v>"&gt;REAL"</v>
      </c>
      <c r="F236" s="101" t="str">
        <f t="shared" si="7"/>
        <v xml:space="preserve">                      if (strcompare(commandnumber,"&gt;REAL" )) {sprintf(commandnumber,"%d", ITM_toREAL);} else</v>
      </c>
      <c r="H236" t="b">
        <f>ISNA(VLOOKUP(J236,J237:J$500,1,0))</f>
        <v>1</v>
      </c>
      <c r="I236" s="107">
        <f>VLOOKUP(C236,SOURCE!S$6:Y$10165,7,0)</f>
        <v>1681</v>
      </c>
      <c r="J236" s="108" t="str">
        <f>VLOOKUP(C236,SOURCE!S$6:Y$10165,6,0)</f>
        <v>&gt;REAL</v>
      </c>
      <c r="K236" s="109" t="str">
        <f t="shared" si="6"/>
        <v>.d</v>
      </c>
      <c r="L236" s="129" t="str">
        <f>VLOOKUP(C236,SOURCE!S$6:Y$10165,2,0)</f>
        <v>STACK</v>
      </c>
      <c r="Q236" s="106" t="str">
        <f>VLOOKUP(I236,SOURCE!B:M,5,0)</f>
        <v>".d"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ITM_DtoDMS</v>
      </c>
      <c r="E237" s="106" t="str">
        <f>CHAR(34)&amp;VLOOKUP(C237,SOURCE!S$6:Y$10165,6,0)&amp;CHAR(34)</f>
        <v>"D&gt;D.MS"</v>
      </c>
      <c r="F237" s="101" t="str">
        <f t="shared" si="7"/>
        <v xml:space="preserve">                      if (strcompare(commandnumber,"D&gt;D.MS" )) {sprintf(commandnumber,"%d", ITM_DtoDMS);} else</v>
      </c>
      <c r="H237" t="b">
        <f>ISNA(VLOOKUP(J237,J238:J$500,1,0))</f>
        <v>1</v>
      </c>
      <c r="I237" s="107">
        <f>VLOOKUP(C237,SOURCE!S$6:Y$10165,7,0)</f>
        <v>1683</v>
      </c>
      <c r="J237" s="108" t="str">
        <f>VLOOKUP(C237,SOURCE!S$6:Y$10165,6,0)</f>
        <v>D&gt;D.MS</v>
      </c>
      <c r="K237" s="109" t="str">
        <f t="shared" si="6"/>
        <v>D&gt;D.MS</v>
      </c>
      <c r="L237" s="129" t="str">
        <f>VLOOKUP(C237,SOURCE!S$6:Y$10165,2,0)</f>
        <v>Trig</v>
      </c>
      <c r="Q237" s="106" t="str">
        <f>VLOOKUP(I237,SOURCE!B:M,5,0)</f>
        <v>"D" STD_RIGHT_ARROW "D.MS"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ITM_ex</v>
      </c>
      <c r="E238" s="106" t="str">
        <f>CHAR(34)&amp;VLOOKUP(C238,SOURCE!S$6:Y$10165,6,0)&amp;CHAR(34)</f>
        <v>"&lt;&gt;"</v>
      </c>
      <c r="F238" s="101" t="str">
        <f t="shared" si="7"/>
        <v xml:space="preserve">                      if (strcompare(commandnumber,"&lt;&gt;" )) {sprintf(commandnumber,"%d", ITM_ex);} else</v>
      </c>
      <c r="H238" t="b">
        <f>ISNA(VLOOKUP(J238,J239:J$500,1,0))</f>
        <v>1</v>
      </c>
      <c r="I238" s="107">
        <f>VLOOKUP(C238,SOURCE!S$6:Y$10165,7,0)</f>
        <v>1684</v>
      </c>
      <c r="J238" s="108" t="str">
        <f>VLOOKUP(C238,SOURCE!S$6:Y$10165,6,0)</f>
        <v>&lt;&gt;</v>
      </c>
      <c r="K238" s="109" t="str">
        <f t="shared" si="6"/>
        <v>&lt;&gt;</v>
      </c>
      <c r="L238" s="129" t="str">
        <f>VLOOKUP(C238,SOURCE!S$6:Y$10165,2,0)</f>
        <v>STACK</v>
      </c>
      <c r="Q238" s="106" t="str">
        <f>VLOOKUP(I238,SOURCE!B:M,5,0)</f>
        <v>STD_LEFT_RIGHT_ARROWS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ITM_PC</v>
      </c>
      <c r="E239" s="106" t="str">
        <f>CHAR(34)&amp;VLOOKUP(C239,SOURCE!S$6:Y$10165,6,0)&amp;CHAR(34)</f>
        <v>"%"</v>
      </c>
      <c r="F239" s="101" t="str">
        <f t="shared" si="7"/>
        <v xml:space="preserve">                      if (strcompare(commandnumber,"%" )) {sprintf(commandnumber,"%d", ITM_PC);} else</v>
      </c>
      <c r="H239" t="b">
        <f>ISNA(VLOOKUP(J239,J240:J$500,1,0))</f>
        <v>1</v>
      </c>
      <c r="I239" s="107">
        <f>VLOOKUP(C239,SOURCE!S$6:Y$10165,7,0)</f>
        <v>1685</v>
      </c>
      <c r="J239" s="108" t="str">
        <f>VLOOKUP(C239,SOURCE!S$6:Y$10165,6,0)</f>
        <v>%</v>
      </c>
      <c r="K239" s="109" t="str">
        <f t="shared" si="6"/>
        <v>%</v>
      </c>
      <c r="L239" s="129" t="str">
        <f>VLOOKUP(C239,SOURCE!S$6:Y$10165,2,0)</f>
        <v>FIN</v>
      </c>
      <c r="Q239" s="106" t="str">
        <f>VLOOKUP(I239,SOURCE!B:M,5,0)</f>
        <v>"%"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ITM_PCMRR</v>
      </c>
      <c r="E240" s="106" t="str">
        <f>CHAR(34)&amp;VLOOKUP(C240,SOURCE!S$6:Y$10165,6,0)&amp;CHAR(34)</f>
        <v>"%MRR"</v>
      </c>
      <c r="F240" s="101" t="str">
        <f t="shared" si="7"/>
        <v xml:space="preserve">                      if (strcompare(commandnumber,"%MRR" )) {sprintf(commandnumber,"%d", ITM_PCMRR);} else</v>
      </c>
      <c r="H240" t="b">
        <f>ISNA(VLOOKUP(J240,J241:J$500,1,0))</f>
        <v>1</v>
      </c>
      <c r="I240" s="107">
        <f>VLOOKUP(C240,SOURCE!S$6:Y$10165,7,0)</f>
        <v>1686</v>
      </c>
      <c r="J240" s="108" t="str">
        <f>VLOOKUP(C240,SOURCE!S$6:Y$10165,6,0)</f>
        <v>%MRR</v>
      </c>
      <c r="K240" s="109" t="str">
        <f t="shared" si="6"/>
        <v>%MRR</v>
      </c>
      <c r="L240" s="129" t="str">
        <f>VLOOKUP(C240,SOURCE!S$6:Y$10165,2,0)</f>
        <v>FIN</v>
      </c>
      <c r="Q240" s="106" t="str">
        <f>VLOOKUP(I240,SOURCE!B:M,5,0)</f>
        <v>"%MRR"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ITM_PCT</v>
      </c>
      <c r="E241" s="106" t="str">
        <f>CHAR(34)&amp;VLOOKUP(C241,SOURCE!S$6:Y$10165,6,0)&amp;CHAR(34)</f>
        <v>"%T"</v>
      </c>
      <c r="F241" s="101" t="str">
        <f t="shared" si="7"/>
        <v xml:space="preserve">                      if (strcompare(commandnumber,"%T" )) {sprintf(commandnumber,"%d", ITM_PCT);} else</v>
      </c>
      <c r="H241" t="b">
        <f>ISNA(VLOOKUP(J241,J242:J$500,1,0))</f>
        <v>1</v>
      </c>
      <c r="I241" s="107">
        <f>VLOOKUP(C241,SOURCE!S$6:Y$10165,7,0)</f>
        <v>1687</v>
      </c>
      <c r="J241" s="108" t="str">
        <f>VLOOKUP(C241,SOURCE!S$6:Y$10165,6,0)</f>
        <v>%T</v>
      </c>
      <c r="K241" s="109" t="str">
        <f t="shared" si="6"/>
        <v>%T</v>
      </c>
      <c r="L241" s="129" t="str">
        <f>VLOOKUP(C241,SOURCE!S$6:Y$10165,2,0)</f>
        <v>FIN</v>
      </c>
      <c r="Q241" s="106" t="str">
        <f>VLOOKUP(I241,SOURCE!B:M,5,0)</f>
        <v>"%T"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ITM_PCSIGMA</v>
      </c>
      <c r="E242" s="106" t="str">
        <f>CHAR(34)&amp;VLOOKUP(C242,SOURCE!S$6:Y$10165,6,0)&amp;CHAR(34)</f>
        <v>"%SUM"</v>
      </c>
      <c r="F242" s="101" t="str">
        <f t="shared" si="7"/>
        <v xml:space="preserve">                      if (strcompare(commandnumber,"%SUM" )) {sprintf(commandnumber,"%d", ITM_PCSIGMA);} else</v>
      </c>
      <c r="H242" t="b">
        <f>ISNA(VLOOKUP(J242,J243:J$500,1,0))</f>
        <v>1</v>
      </c>
      <c r="I242" s="107">
        <f>VLOOKUP(C242,SOURCE!S$6:Y$10165,7,0)</f>
        <v>1688</v>
      </c>
      <c r="J242" s="108" t="str">
        <f>VLOOKUP(C242,SOURCE!S$6:Y$10165,6,0)</f>
        <v>%SUM</v>
      </c>
      <c r="K242" s="109" t="str">
        <f t="shared" si="6"/>
        <v>%SUM</v>
      </c>
      <c r="L242" s="129" t="str">
        <f>VLOOKUP(C242,SOURCE!S$6:Y$10165,2,0)</f>
        <v>STAT</v>
      </c>
      <c r="Q242" s="106" t="str">
        <f>VLOOKUP(I242,SOURCE!B:M,5,0)</f>
        <v>"%" STD_SIGMA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ITM_PCPMG</v>
      </c>
      <c r="E243" s="106" t="str">
        <f>CHAR(34)&amp;VLOOKUP(C243,SOURCE!S$6:Y$10165,6,0)&amp;CHAR(34)</f>
        <v>"%+MG"</v>
      </c>
      <c r="F243" s="101" t="str">
        <f t="shared" si="7"/>
        <v xml:space="preserve">                      if (strcompare(commandnumber,"%+MG" )) {sprintf(commandnumber,"%d", ITM_PCPMG);} else</v>
      </c>
      <c r="H243" t="b">
        <f>ISNA(VLOOKUP(J243,J244:J$500,1,0))</f>
        <v>1</v>
      </c>
      <c r="I243" s="107">
        <f>VLOOKUP(C243,SOURCE!S$6:Y$10165,7,0)</f>
        <v>1689</v>
      </c>
      <c r="J243" s="108" t="str">
        <f>VLOOKUP(C243,SOURCE!S$6:Y$10165,6,0)</f>
        <v>%+MG</v>
      </c>
      <c r="K243" s="109" t="str">
        <f t="shared" si="6"/>
        <v>%+MG</v>
      </c>
      <c r="L243" s="129" t="str">
        <f>VLOOKUP(C243,SOURCE!S$6:Y$10165,2,0)</f>
        <v>FIN</v>
      </c>
      <c r="Q243" s="106" t="str">
        <f>VLOOKUP(I243,SOURCE!B:M,5,0)</f>
        <v>"%+MG"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ITM_PARALLEL</v>
      </c>
      <c r="E244" s="106" t="str">
        <f>CHAR(34)&amp;VLOOKUP(C244,SOURCE!S$6:Y$10165,6,0)&amp;CHAR(34)</f>
        <v>"PARL"</v>
      </c>
      <c r="F244" s="101" t="str">
        <f t="shared" si="7"/>
        <v xml:space="preserve">                      if (strcompare(commandnumber,"PARL" )) {sprintf(commandnumber,"%d", ITM_PARALLEL);} else</v>
      </c>
      <c r="H244" t="b">
        <f>ISNA(VLOOKUP(J244,J245:J$500,1,0))</f>
        <v>1</v>
      </c>
      <c r="I244" s="107">
        <f>VLOOKUP(C244,SOURCE!S$6:Y$10165,7,0)</f>
        <v>1693</v>
      </c>
      <c r="J244" s="108" t="str">
        <f>VLOOKUP(C244,SOURCE!S$6:Y$10165,6,0)</f>
        <v>PARL</v>
      </c>
      <c r="K244" s="109" t="str">
        <f t="shared" si="6"/>
        <v>||</v>
      </c>
      <c r="L244" s="129" t="str">
        <f>VLOOKUP(C244,SOURCE!S$6:Y$10165,2,0)</f>
        <v>ELEC</v>
      </c>
      <c r="Q244" s="106" t="str">
        <f>VLOOKUP(I244,SOURCE!B:M,5,0)</f>
        <v>"|" STD_SPACE_3_PER_EM "|"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ITM_ANGLE</v>
      </c>
      <c r="E245" s="106" t="str">
        <f>CHAR(34)&amp;VLOOKUP(C245,SOURCE!S$6:Y$10165,6,0)&amp;CHAR(34)</f>
        <v>"ARG"</v>
      </c>
      <c r="F245" s="101" t="str">
        <f t="shared" si="7"/>
        <v xml:space="preserve">                      if (strcompare(commandnumber,"ARG" )) {sprintf(commandnumber,"%d", ITM_ANGLE);} else</v>
      </c>
      <c r="H245" t="b">
        <f>ISNA(VLOOKUP(J245,J246:J$500,1,0))</f>
        <v>1</v>
      </c>
      <c r="I245" s="107">
        <f>VLOOKUP(C245,SOURCE!S$6:Y$10165,7,0)</f>
        <v>1696</v>
      </c>
      <c r="J245" s="108" t="str">
        <f>VLOOKUP(C245,SOURCE!S$6:Y$10165,6,0)</f>
        <v>ARG</v>
      </c>
      <c r="K245" s="109" t="str">
        <f t="shared" si="6"/>
        <v>MEASURED_ANGLE</v>
      </c>
      <c r="L245" s="129" t="str">
        <f>VLOOKUP(C245,SOURCE!S$6:Y$10165,2,0)</f>
        <v>Complex</v>
      </c>
      <c r="Q245" s="106" t="str">
        <f>VLOOKUP(I245,SOURCE!B:M,5,0)</f>
        <v>STD_MEASURED_ANGLE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ITM_MULPIto</v>
      </c>
      <c r="E246" s="106" t="str">
        <f>CHAR(34)&amp;VLOOKUP(C246,SOURCE!S$6:Y$10165,6,0)&amp;CHAR(34)</f>
        <v>"MULPI&gt;"</v>
      </c>
      <c r="F246" s="101" t="str">
        <f t="shared" si="7"/>
        <v xml:space="preserve">                      if (strcompare(commandnumber,"MULPI&gt;" )) {sprintf(commandnumber,"%d", ITM_MULPIto);} else</v>
      </c>
      <c r="H246" t="b">
        <f>ISNA(VLOOKUP(J246,J247:J$500,1,0))</f>
        <v>1</v>
      </c>
      <c r="I246" s="107">
        <f>VLOOKUP(C246,SOURCE!S$6:Y$10165,7,0)</f>
        <v>1697</v>
      </c>
      <c r="J246" s="108" t="str">
        <f>VLOOKUP(C246,SOURCE!S$6:Y$10165,6,0)</f>
        <v>MULPI&gt;</v>
      </c>
      <c r="K246" s="109" t="str">
        <f t="shared" si="6"/>
        <v>MULpi&gt;</v>
      </c>
      <c r="L246" s="129" t="str">
        <f>VLOOKUP(C246,SOURCE!S$6:Y$10165,2,0)</f>
        <v>Math</v>
      </c>
      <c r="Q246" s="106" t="str">
        <f>VLOOKUP(I246,SOURCE!B:M,5,0)</f>
        <v>"MUL" STD_pi STD_RIGHT_ARROW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KEY_CC</v>
      </c>
      <c r="E247" s="106" t="str">
        <f>CHAR(34)&amp;VLOOKUP(C247,SOURCE!S$6:Y$10165,6,0)&amp;CHAR(34)</f>
        <v>"CC"</v>
      </c>
      <c r="F247" s="101" t="str">
        <f t="shared" si="7"/>
        <v xml:space="preserve">                      if (strcompare(commandnumber,"CC" )) {sprintf(commandnumber,"%d", KEY_CC);} else</v>
      </c>
      <c r="H247" t="b">
        <f>ISNA(VLOOKUP(J247,J248:J$500,1,0))</f>
        <v>1</v>
      </c>
      <c r="I247" s="107">
        <f>VLOOKUP(C247,SOURCE!S$6:Y$10165,7,0)</f>
        <v>1720</v>
      </c>
      <c r="J247" s="108" t="str">
        <f>VLOOKUP(C247,SOURCE!S$6:Y$10165,6,0)</f>
        <v>CC</v>
      </c>
      <c r="K247" s="109" t="str">
        <f t="shared" si="6"/>
        <v>CC</v>
      </c>
      <c r="L247" s="129" t="str">
        <f>VLOOKUP(C247,SOURCE!S$6:Y$10165,2,0)</f>
        <v>Complex</v>
      </c>
      <c r="Q247" s="106" t="str">
        <f>VLOOKUP(I247,SOURCE!B:M,5,0)</f>
        <v>"CC"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KEY_EXIT1</v>
      </c>
      <c r="E248" s="106" t="str">
        <f>CHAR(34)&amp;VLOOKUP(C248,SOURCE!S$6:Y$10165,6,0)&amp;CHAR(34)</f>
        <v>"EXIT"</v>
      </c>
      <c r="F248" s="101" t="str">
        <f t="shared" si="7"/>
        <v xml:space="preserve">                      if (strcompare(commandnumber,"EXIT" )) {sprintf(commandnumber,"%d", KEY_EXIT1);} else</v>
      </c>
      <c r="H248" t="b">
        <f>ISNA(VLOOKUP(J248,J249:J$500,1,0))</f>
        <v>1</v>
      </c>
      <c r="I248" s="107">
        <f>VLOOKUP(C248,SOURCE!S$6:Y$10165,7,0)</f>
        <v>1727</v>
      </c>
      <c r="J248" s="108" t="str">
        <f>VLOOKUP(C248,SOURCE!S$6:Y$10165,6,0)</f>
        <v>EXIT</v>
      </c>
      <c r="K248" s="109" t="str">
        <f t="shared" si="6"/>
        <v>EXIT</v>
      </c>
      <c r="L248" s="129" t="str">
        <f>VLOOKUP(C248,SOURCE!S$6:Y$10165,2,0)</f>
        <v>STACK</v>
      </c>
      <c r="Q248" s="106" t="str">
        <f>VLOOKUP(I248,SOURCE!B:M,5,0)</f>
        <v>"EXIT"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ITM_AIM</v>
      </c>
      <c r="E249" s="106" t="str">
        <f>CHAR(34)&amp;VLOOKUP(C249,SOURCE!S$6:Y$10165,6,0)&amp;CHAR(34)</f>
        <v>"ALPHA"</v>
      </c>
      <c r="F249" s="101" t="str">
        <f t="shared" si="7"/>
        <v xml:space="preserve">                      if (strcompare(commandnumber,"ALPHA" )) {sprintf(commandnumber,"%d", ITM_AIM);} else</v>
      </c>
      <c r="H249" t="b">
        <f>ISNA(VLOOKUP(J249,J250:J$500,1,0))</f>
        <v>1</v>
      </c>
      <c r="I249" s="107">
        <f>VLOOKUP(C249,SOURCE!S$6:Y$10165,7,0)</f>
        <v>1730</v>
      </c>
      <c r="J249" s="108" t="str">
        <f>VLOOKUP(C249,SOURCE!S$6:Y$10165,6,0)</f>
        <v>ALPHA</v>
      </c>
      <c r="K249" s="109" t="str">
        <f t="shared" si="6"/>
        <v>ALPHA</v>
      </c>
      <c r="L249" s="129">
        <f>VLOOKUP(C249,SOURCE!S$6:Y$10165,2,0)</f>
        <v>0</v>
      </c>
      <c r="Q249" s="106" t="str">
        <f>VLOOKUP(I249,SOURCE!B:M,5,0)</f>
        <v>"ALPHA"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KEY_dotD</v>
      </c>
      <c r="E250" s="106" t="str">
        <f>CHAR(34)&amp;VLOOKUP(C250,SOURCE!S$6:Y$10165,6,0)&amp;CHAR(34)</f>
        <v>"DOTD"</v>
      </c>
      <c r="F250" s="101" t="str">
        <f t="shared" si="7"/>
        <v xml:space="preserve">                      if (strcompare(commandnumber,"DOTD" )) {sprintf(commandnumber,"%d", KEY_dotD);} else</v>
      </c>
      <c r="H250" t="b">
        <f>ISNA(VLOOKUP(J250,J251:J$500,1,0))</f>
        <v>1</v>
      </c>
      <c r="I250" s="107">
        <f>VLOOKUP(C250,SOURCE!S$6:Y$10165,7,0)</f>
        <v>1731</v>
      </c>
      <c r="J250" s="108" t="str">
        <f>VLOOKUP(C250,SOURCE!S$6:Y$10165,6,0)</f>
        <v>DOTD</v>
      </c>
      <c r="K250" s="109" t="str">
        <f t="shared" si="6"/>
        <v>.d</v>
      </c>
      <c r="L250" s="129" t="str">
        <f>VLOOKUP(C250,SOURCE!S$6:Y$10165,2,0)</f>
        <v>DISP</v>
      </c>
      <c r="Q250" s="106" t="str">
        <f>VLOOKUP(I250,SOURCE!B:M,5,0)</f>
        <v>".d"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ITM_DMStoD</v>
      </c>
      <c r="E251" s="106" t="str">
        <f>CHAR(34)&amp;VLOOKUP(C251,SOURCE!S$6:Y$10165,6,0)&amp;CHAR(34)</f>
        <v>"D.MS&gt;D"</v>
      </c>
      <c r="F251" s="101" t="str">
        <f t="shared" si="7"/>
        <v xml:space="preserve">                      if (strcompare(commandnumber,"D.MS&gt;D" )) {sprintf(commandnumber,"%d", ITM_DMStoD);} else</v>
      </c>
      <c r="H251" t="b">
        <f>ISNA(VLOOKUP(J251,J252:J$500,1,0))</f>
        <v>1</v>
      </c>
      <c r="I251" s="107">
        <f>VLOOKUP(C251,SOURCE!S$6:Y$10165,7,0)</f>
        <v>1734</v>
      </c>
      <c r="J251" s="108" t="str">
        <f>VLOOKUP(C251,SOURCE!S$6:Y$10165,6,0)</f>
        <v>D.MS&gt;D</v>
      </c>
      <c r="K251" s="109" t="str">
        <f t="shared" si="6"/>
        <v>D.MS&gt;D</v>
      </c>
      <c r="L251" s="129" t="str">
        <f>VLOOKUP(C251,SOURCE!S$6:Y$10165,2,0)</f>
        <v>Trig</v>
      </c>
      <c r="Q251" s="106" t="str">
        <f>VLOOKUP(I251,SOURCE!B:M,5,0)</f>
        <v>"D.MS" STD_RIGHT_ARROW "D"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ITM_XH</v>
      </c>
      <c r="E252" s="106" t="str">
        <f>CHAR(34)&amp;VLOOKUP(C252,SOURCE!S$6:Y$10165,6,0)&amp;CHAR(34)</f>
        <v>"X_HARM"</v>
      </c>
      <c r="F252" s="101" t="str">
        <f t="shared" si="7"/>
        <v xml:space="preserve">                      if (strcompare(commandnumber,"X_HARM" )) {sprintf(commandnumber,"%d", ITM_XH);} else</v>
      </c>
      <c r="H252" t="b">
        <f>ISNA(VLOOKUP(J252,J253:J$500,1,0))</f>
        <v>1</v>
      </c>
      <c r="I252" s="107">
        <f>VLOOKUP(C252,SOURCE!S$6:Y$10165,7,0)</f>
        <v>1736</v>
      </c>
      <c r="J252" s="108" t="str">
        <f>VLOOKUP(C252,SOURCE!S$6:Y$10165,6,0)</f>
        <v>X_HARM</v>
      </c>
      <c r="K252" s="109" t="str">
        <f t="shared" si="6"/>
        <v>x_BARH</v>
      </c>
      <c r="L252" s="129" t="str">
        <f>VLOOKUP(C252,SOURCE!S$6:Y$10165,2,0)</f>
        <v>Stat</v>
      </c>
      <c r="Q252" s="106" t="str">
        <f>VLOOKUP(I252,SOURCE!B:M,5,0)</f>
        <v>STD_x_BAR STD_SUB_H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ITM_XRMS</v>
      </c>
      <c r="E253" s="106" t="str">
        <f>CHAR(34)&amp;VLOOKUP(C253,SOURCE!S$6:Y$10165,6,0)&amp;CHAR(34)</f>
        <v>"X_RMS"</v>
      </c>
      <c r="F253" s="101" t="str">
        <f t="shared" si="7"/>
        <v xml:space="preserve">                      if (strcompare(commandnumber,"X_RMS" )) {sprintf(commandnumber,"%d", ITM_XRMS);} else</v>
      </c>
      <c r="H253" t="b">
        <f>ISNA(VLOOKUP(J253,J254:J$500,1,0))</f>
        <v>1</v>
      </c>
      <c r="I253" s="107">
        <f>VLOOKUP(C253,SOURCE!S$6:Y$10165,7,0)</f>
        <v>1737</v>
      </c>
      <c r="J253" s="108" t="str">
        <f>VLOOKUP(C253,SOURCE!S$6:Y$10165,6,0)</f>
        <v>X_RMS</v>
      </c>
      <c r="K253" s="109" t="str">
        <f t="shared" si="6"/>
        <v>x_BARRMS</v>
      </c>
      <c r="L253" s="129" t="str">
        <f>VLOOKUP(C253,SOURCE!S$6:Y$10165,2,0)</f>
        <v>Stat</v>
      </c>
      <c r="Q253" s="106" t="str">
        <f>VLOOKUP(I253,SOURCE!B:M,5,0)</f>
        <v>STD_x_BAR STD_SUB_R STD_SUB_M STD_SUB_S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ITM_DET</v>
      </c>
      <c r="E254" s="106" t="str">
        <f>CHAR(34)&amp;VLOOKUP(C254,SOURCE!S$6:Y$10165,6,0)&amp;CHAR(34)</f>
        <v>"DET"</v>
      </c>
      <c r="F254" s="101" t="str">
        <f t="shared" si="7"/>
        <v xml:space="preserve">                      if (strcompare(commandnumber,"DET" )) {sprintf(commandnumber,"%d", ITM_DET);} else</v>
      </c>
      <c r="H254" t="b">
        <f>ISNA(VLOOKUP(J254,J255:J$500,1,0))</f>
        <v>1</v>
      </c>
      <c r="I254" s="107">
        <f>VLOOKUP(C254,SOURCE!S$6:Y$10165,7,0)</f>
        <v>1741</v>
      </c>
      <c r="J254" s="108" t="str">
        <f>VLOOKUP(C254,SOURCE!S$6:Y$10165,6,0)</f>
        <v>DET</v>
      </c>
      <c r="K254" s="109" t="str">
        <f t="shared" si="6"/>
        <v>DET</v>
      </c>
      <c r="L254" s="129" t="str">
        <f>VLOOKUP(C254,SOURCE!S$6:Y$10165,2,0)</f>
        <v>Math</v>
      </c>
      <c r="Q254" s="106" t="str">
        <f>VLOOKUP(I254,SOURCE!B:M,5,0)</f>
        <v>"DET"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ITM_INVRT</v>
      </c>
      <c r="E255" s="106" t="str">
        <f>CHAR(34)&amp;VLOOKUP(C255,SOURCE!S$6:Y$10165,6,0)&amp;CHAR(34)</f>
        <v>"INVRT"</v>
      </c>
      <c r="F255" s="101" t="str">
        <f t="shared" si="7"/>
        <v xml:space="preserve">                      if (strcompare(commandnumber,"INVRT" )) {sprintf(commandnumber,"%d", ITM_INVRT);} else</v>
      </c>
      <c r="H255" t="b">
        <f>ISNA(VLOOKUP(J255,J256:J$500,1,0))</f>
        <v>1</v>
      </c>
      <c r="I255" s="107">
        <f>VLOOKUP(C255,SOURCE!S$6:Y$10165,7,0)</f>
        <v>1742</v>
      </c>
      <c r="J255" s="108" t="str">
        <f>VLOOKUP(C255,SOURCE!S$6:Y$10165,6,0)</f>
        <v>INVRT</v>
      </c>
      <c r="K255" s="109" t="str">
        <f t="shared" si="6"/>
        <v>INVRT</v>
      </c>
      <c r="L255" s="129" t="str">
        <f>VLOOKUP(C255,SOURCE!S$6:Y$10165,2,0)</f>
        <v>Math</v>
      </c>
      <c r="Q255" s="106" t="str">
        <f>VLOOKUP(I255,SOURCE!B:M,5,0)</f>
        <v>"INVRT"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ITM_TRANS</v>
      </c>
      <c r="E256" s="106" t="str">
        <f>CHAR(34)&amp;VLOOKUP(C256,SOURCE!S$6:Y$10165,6,0)&amp;CHAR(34)</f>
        <v>"TRANS"</v>
      </c>
      <c r="F256" s="101" t="str">
        <f t="shared" si="7"/>
        <v xml:space="preserve">                      if (strcompare(commandnumber,"TRANS" )) {sprintf(commandnumber,"%d", ITM_TRANS);} else</v>
      </c>
      <c r="H256" t="b">
        <f>ISNA(VLOOKUP(J256,J257:J$500,1,0))</f>
        <v>1</v>
      </c>
      <c r="I256" s="107">
        <f>VLOOKUP(C256,SOURCE!S$6:Y$10165,7,0)</f>
        <v>1743</v>
      </c>
      <c r="J256" s="108" t="str">
        <f>VLOOKUP(C256,SOURCE!S$6:Y$10165,6,0)</f>
        <v>TRANS</v>
      </c>
      <c r="K256" s="109" t="str">
        <f t="shared" si="6"/>
        <v>TRANS</v>
      </c>
      <c r="L256" s="129" t="str">
        <f>VLOOKUP(C256,SOURCE!S$6:Y$10165,2,0)</f>
        <v>Math</v>
      </c>
      <c r="Q256" s="106" t="str">
        <f>VLOOKUP(I256,SOURCE!B:M,5,0)</f>
        <v>"TRANS"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KEY_COMPLEX</v>
      </c>
      <c r="E257" s="106" t="str">
        <f>CHAR(34)&amp;VLOOKUP(C257,SOURCE!S$6:Y$10165,6,0)&amp;CHAR(34)</f>
        <v>"COMPLEX"</v>
      </c>
      <c r="F257" s="101" t="str">
        <f t="shared" si="7"/>
        <v xml:space="preserve">                      if (strcompare(commandnumber,"COMPLEX" )) {sprintf(commandnumber,"%d", KEY_COMPLEX);} else</v>
      </c>
      <c r="H257" t="b">
        <f>ISNA(VLOOKUP(J257,J258:J$500,1,0))</f>
        <v>1</v>
      </c>
      <c r="I257" s="107">
        <f>VLOOKUP(C257,SOURCE!S$6:Y$10165,7,0)</f>
        <v>1799</v>
      </c>
      <c r="J257" s="108" t="str">
        <f>VLOOKUP(C257,SOURCE!S$6:Y$10165,6,0)</f>
        <v>COMPLEX</v>
      </c>
      <c r="K257" s="109" t="str">
        <f t="shared" si="6"/>
        <v>COMPLEX</v>
      </c>
      <c r="L257" s="129" t="str">
        <f>VLOOKUP(C257,SOURCE!S$6:Y$10165,2,0)</f>
        <v>Complex</v>
      </c>
      <c r="Q257" s="106" t="str">
        <f>VLOOKUP(I257,SOURCE!B:M,5,0)</f>
        <v>"COMPLEX"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ITM_toPOL2</v>
      </c>
      <c r="E258" s="106" t="str">
        <f>CHAR(34)&amp;VLOOKUP(C258,SOURCE!S$6:Y$10165,6,0)&amp;CHAR(34)</f>
        <v>"&gt;POLAR"</v>
      </c>
      <c r="F258" s="101" t="str">
        <f t="shared" si="7"/>
        <v xml:space="preserve">                      if (strcompare(commandnumber,"&gt;POLAR" )) {sprintf(commandnumber,"%d", ITM_toPOL2);} else</v>
      </c>
      <c r="H258" t="b">
        <f>ISNA(VLOOKUP(J258,J259:J$500,1,0))</f>
        <v>1</v>
      </c>
      <c r="I258" s="107">
        <f>VLOOKUP(C258,SOURCE!S$6:Y$10165,7,0)</f>
        <v>1800</v>
      </c>
      <c r="J258" s="108" t="str">
        <f>VLOOKUP(C258,SOURCE!S$6:Y$10165,6,0)</f>
        <v>&gt;POLAR</v>
      </c>
      <c r="K258" s="109" t="str">
        <f t="shared" si="6"/>
        <v>&gt;P</v>
      </c>
      <c r="L258" s="129" t="str">
        <f>VLOOKUP(C258,SOURCE!S$6:Y$10165,2,0)</f>
        <v>Complex</v>
      </c>
      <c r="Q258" s="106" t="str">
        <f>VLOOKUP(I258,SOURCE!B:M,5,0)</f>
        <v>STD_RIGHT_ARROW "P"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ITM_toREC2</v>
      </c>
      <c r="E259" s="106" t="str">
        <f>CHAR(34)&amp;VLOOKUP(C259,SOURCE!S$6:Y$10165,6,0)&amp;CHAR(34)</f>
        <v>"&gt;RECT"</v>
      </c>
      <c r="F259" s="101" t="str">
        <f t="shared" si="7"/>
        <v xml:space="preserve">                      if (strcompare(commandnumber,"&gt;RECT" )) {sprintf(commandnumber,"%d", ITM_toREC2);} else</v>
      </c>
      <c r="H259" t="b">
        <f>ISNA(VLOOKUP(J259,J260:J$500,1,0))</f>
        <v>1</v>
      </c>
      <c r="I259" s="107">
        <f>VLOOKUP(C259,SOURCE!S$6:Y$10165,7,0)</f>
        <v>1801</v>
      </c>
      <c r="J259" s="108" t="str">
        <f>VLOOKUP(C259,SOURCE!S$6:Y$10165,6,0)</f>
        <v>&gt;RECT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&gt;R</v>
      </c>
      <c r="L259" s="129" t="str">
        <f>VLOOKUP(C259,SOURCE!S$6:Y$10165,2,0)</f>
        <v>Complex</v>
      </c>
      <c r="Q259" s="106" t="str">
        <f>VLOOKUP(I259,SOURCE!B:M,5,0)</f>
        <v>STD_RIGHT_ARROW "R"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ITM_eRPN_ON</v>
      </c>
      <c r="E260" s="106" t="str">
        <f>CHAR(34)&amp;VLOOKUP(C260,SOURCE!S$6:Y$10165,6,0)&amp;CHAR(34)</f>
        <v>"ERPN"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"                      if (strcompare(commandnumber,"&amp;E260&amp;" )) {sprintf(commandnumber,"&amp;CHAR(34)&amp;CHAR(37)&amp;"d"&amp;CHAR(34)&amp;", "&amp;D260&amp;");} else")</f>
        <v xml:space="preserve">                      if (strcompare(commandnumber,"ERPN" )) {sprintf(commandnumber,"%d", ITM_eRPN_ON);} else</v>
      </c>
      <c r="H260" t="b">
        <f>ISNA(VLOOKUP(J260,J261:J$500,1,0))</f>
        <v>1</v>
      </c>
      <c r="I260" s="107">
        <f>VLOOKUP(C260,SOURCE!S$6:Y$10165,7,0)</f>
        <v>1802</v>
      </c>
      <c r="J260" s="108" t="str">
        <f>VLOOKUP(C260,SOURCE!S$6:Y$10165,6,0)</f>
        <v>ERPN</v>
      </c>
      <c r="K260" s="109" t="str">
        <f t="shared" si="8"/>
        <v>eRPN</v>
      </c>
      <c r="L260" s="129" t="str">
        <f>VLOOKUP(C260,SOURCE!S$6:Y$10165,2,0)</f>
        <v>CONF</v>
      </c>
      <c r="Q260" s="106" t="str">
        <f>VLOOKUP(I260,SOURCE!B:M,5,0)</f>
        <v>"eRPN"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ITM_eRPN_OFF</v>
      </c>
      <c r="E261" s="106" t="str">
        <f>CHAR(34)&amp;VLOOKUP(C261,SOURCE!S$6:Y$10165,6,0)&amp;CHAR(34)</f>
        <v>"RPN"</v>
      </c>
      <c r="F261" s="101" t="str">
        <f t="shared" si="9"/>
        <v xml:space="preserve">                      if (strcompare(commandnumber,"RPN" )) {sprintf(commandnumber,"%d", ITM_eRPN_OFF);} else</v>
      </c>
      <c r="H261" t="b">
        <f>ISNA(VLOOKUP(J261,J262:J$500,1,0))</f>
        <v>1</v>
      </c>
      <c r="I261" s="107">
        <f>VLOOKUP(C261,SOURCE!S$6:Y$10165,7,0)</f>
        <v>1803</v>
      </c>
      <c r="J261" s="108" t="str">
        <f>VLOOKUP(C261,SOURCE!S$6:Y$10165,6,0)</f>
        <v>RPN</v>
      </c>
      <c r="K261" s="109" t="str">
        <f t="shared" si="8"/>
        <v>RPN</v>
      </c>
      <c r="L261" s="129" t="str">
        <f>VLOOKUP(C261,SOURCE!S$6:Y$10165,2,0)</f>
        <v>CONF</v>
      </c>
      <c r="Q261" s="106" t="str">
        <f>VLOOKUP(I261,SOURCE!B:M,5,0)</f>
        <v>"RPN"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CHR_case</v>
      </c>
      <c r="E262" s="106" t="str">
        <f>CHAR(34)&amp;VLOOKUP(C262,SOURCE!S$6:Y$10165,6,0)&amp;CHAR(34)</f>
        <v>"CASE"</v>
      </c>
      <c r="F262" s="101" t="str">
        <f t="shared" si="9"/>
        <v xml:space="preserve">                      if (strcompare(commandnumber,"CASE" )) {sprintf(commandnumber,"%d", CHR_case);} else</v>
      </c>
      <c r="H262" t="b">
        <f>ISNA(VLOOKUP(J262,J263:J$500,1,0))</f>
        <v>1</v>
      </c>
      <c r="I262" s="107">
        <f>VLOOKUP(C262,SOURCE!S$6:Y$10165,7,0)</f>
        <v>1809</v>
      </c>
      <c r="J262" s="108" t="str">
        <f>VLOOKUP(C262,SOURCE!S$6:Y$10165,6,0)</f>
        <v>CASE</v>
      </c>
      <c r="K262" s="109" t="str">
        <f t="shared" si="8"/>
        <v>case</v>
      </c>
      <c r="L262" s="129" t="str">
        <f>VLOOKUP(C262,SOURCE!S$6:Y$10165,2,0)</f>
        <v>CONF</v>
      </c>
      <c r="Q262" s="106" t="str">
        <f>VLOOKUP(I262,SOURCE!B:M,5,0)</f>
        <v>STD_case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ITM_SIGFIG</v>
      </c>
      <c r="E263" s="106" t="str">
        <f>CHAR(34)&amp;VLOOKUP(C263,SOURCE!S$6:Y$10165,6,0)&amp;CHAR(34)</f>
        <v>"SIG"</v>
      </c>
      <c r="F263" s="101" t="str">
        <f t="shared" si="9"/>
        <v xml:space="preserve">                      if (strcompare(commandnumber,"SIG" )) {sprintf(commandnumber,"%d", ITM_SIGFIG);} else</v>
      </c>
      <c r="H263" t="b">
        <f>ISNA(VLOOKUP(J263,J264:J$500,1,0))</f>
        <v>1</v>
      </c>
      <c r="I263" s="107">
        <f>VLOOKUP(C263,SOURCE!S$6:Y$10165,7,0)</f>
        <v>1819</v>
      </c>
      <c r="J263" s="108" t="str">
        <f>VLOOKUP(C263,SOURCE!S$6:Y$10165,6,0)</f>
        <v>SIG</v>
      </c>
      <c r="K263" s="109" t="str">
        <f t="shared" si="8"/>
        <v>SIG</v>
      </c>
      <c r="L263" s="129" t="str">
        <f>VLOOKUP(C263,SOURCE!S$6:Y$10165,2,0)</f>
        <v>DISP</v>
      </c>
      <c r="Q263" s="106" t="str">
        <f>VLOOKUP(I263,SOURCE!B:M,5,0)</f>
        <v>"SIG"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ITM_UNIT</v>
      </c>
      <c r="E264" s="106" t="str">
        <f>CHAR(34)&amp;VLOOKUP(C264,SOURCE!S$6:Y$10165,6,0)&amp;CHAR(34)</f>
        <v>"UNIT"</v>
      </c>
      <c r="F264" s="101" t="str">
        <f t="shared" si="9"/>
        <v xml:space="preserve">                      if (strcompare(commandnumber,"UNIT" )) {sprintf(commandnumber,"%d", ITM_UNIT);} else</v>
      </c>
      <c r="H264" t="b">
        <f>ISNA(VLOOKUP(J264,J265:J$500,1,0))</f>
        <v>1</v>
      </c>
      <c r="I264" s="107">
        <f>VLOOKUP(C264,SOURCE!S$6:Y$10165,7,0)</f>
        <v>1820</v>
      </c>
      <c r="J264" s="108" t="str">
        <f>VLOOKUP(C264,SOURCE!S$6:Y$10165,6,0)</f>
        <v>UNIT</v>
      </c>
      <c r="K264" s="109" t="str">
        <f t="shared" si="8"/>
        <v>UNIT</v>
      </c>
      <c r="L264" s="129" t="str">
        <f>VLOOKUP(C264,SOURCE!S$6:Y$10165,2,0)</f>
        <v>DISP</v>
      </c>
      <c r="Q264" s="106" t="str">
        <f>VLOOKUP(I264,SOURCE!B:M,5,0)</f>
        <v>"UNIT"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ITM_ROUND2</v>
      </c>
      <c r="E265" s="106" t="str">
        <f>CHAR(34)&amp;VLOOKUP(C265,SOURCE!S$6:Y$10165,6,0)&amp;CHAR(34)</f>
        <v>"ROUND"</v>
      </c>
      <c r="F265" s="101" t="str">
        <f t="shared" si="9"/>
        <v xml:space="preserve">                      if (strcompare(commandnumber,"ROUND" )) {sprintf(commandnumber,"%d", ITM_ROUND2);} else</v>
      </c>
      <c r="H265" t="b">
        <f>ISNA(VLOOKUP(J265,J266:J$500,1,0))</f>
        <v>1</v>
      </c>
      <c r="I265" s="107">
        <f>VLOOKUP(C265,SOURCE!S$6:Y$10165,7,0)</f>
        <v>1821</v>
      </c>
      <c r="J265" s="108" t="str">
        <f>VLOOKUP(C265,SOURCE!S$6:Y$10165,6,0)</f>
        <v>ROUND</v>
      </c>
      <c r="K265" s="109" t="str">
        <f t="shared" si="8"/>
        <v>ROUND</v>
      </c>
      <c r="L265" s="129" t="str">
        <f>VLOOKUP(C265,SOURCE!S$6:Y$10165,2,0)</f>
        <v>DISP</v>
      </c>
      <c r="Q265" s="106" t="str">
        <f>VLOOKUP(I265,SOURCE!B:M,5,0)</f>
        <v>"ROUND"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ITM_ROUNDI2</v>
      </c>
      <c r="E266" s="106" t="str">
        <f>CHAR(34)&amp;VLOOKUP(C266,SOURCE!S$6:Y$10165,6,0)&amp;CHAR(34)</f>
        <v>"ROUNDI"</v>
      </c>
      <c r="F266" s="101" t="str">
        <f t="shared" si="9"/>
        <v xml:space="preserve">                      if (strcompare(commandnumber,"ROUNDI" )) {sprintf(commandnumber,"%d", ITM_ROUNDI2);} else</v>
      </c>
      <c r="H266" t="b">
        <f>ISNA(VLOOKUP(J266,J267:J$500,1,0))</f>
        <v>1</v>
      </c>
      <c r="I266" s="107">
        <f>VLOOKUP(C266,SOURCE!S$6:Y$10165,7,0)</f>
        <v>1822</v>
      </c>
      <c r="J266" s="108" t="str">
        <f>VLOOKUP(C266,SOURCE!S$6:Y$10165,6,0)</f>
        <v>ROUNDI</v>
      </c>
      <c r="K266" s="109" t="str">
        <f t="shared" si="8"/>
        <v>ROUNDI</v>
      </c>
      <c r="L266" s="129" t="str">
        <f>VLOOKUP(C266,SOURCE!S$6:Y$10165,2,0)</f>
        <v>DISP</v>
      </c>
      <c r="Q266" s="106" t="str">
        <f>VLOOKUP(I266,SOURCE!B:M,5,0)</f>
        <v>"ROUNDI"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ITM_op_a</v>
      </c>
      <c r="E267" s="106" t="str">
        <f>CHAR(34)&amp;VLOOKUP(C267,SOURCE!S$6:Y$10165,6,0)&amp;CHAR(34)</f>
        <v>"OP_A"</v>
      </c>
      <c r="F267" s="101" t="str">
        <f t="shared" si="9"/>
        <v xml:space="preserve">                      if (strcompare(commandnumber,"OP_A" )) {sprintf(commandnumber,"%d", ITM_op_a);} else</v>
      </c>
      <c r="H267" t="b">
        <f>ISNA(VLOOKUP(J267,J268:J$500,1,0))</f>
        <v>1</v>
      </c>
      <c r="I267" s="107">
        <f>VLOOKUP(C267,SOURCE!S$6:Y$10165,7,0)</f>
        <v>1823</v>
      </c>
      <c r="J267" s="108" t="str">
        <f>VLOOKUP(C267,SOURCE!S$6:Y$10165,6,0)</f>
        <v>OP_A</v>
      </c>
      <c r="K267" s="109" t="str">
        <f t="shared" si="8"/>
        <v>a</v>
      </c>
      <c r="L267" s="129" t="str">
        <f>VLOOKUP(C267,SOURCE!S$6:Y$10165,2,0)</f>
        <v>Elec</v>
      </c>
      <c r="Q267" s="106" t="str">
        <f>VLOOKUP(I267,SOURCE!B:M,5,0)</f>
        <v>"a"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ITM_op_a2</v>
      </c>
      <c r="E268" s="106" t="str">
        <f>CHAR(34)&amp;VLOOKUP(C268,SOURCE!S$6:Y$10165,6,0)&amp;CHAR(34)</f>
        <v>"OP_A^2"</v>
      </c>
      <c r="F268" s="101" t="str">
        <f t="shared" si="9"/>
        <v xml:space="preserve">                      if (strcompare(commandnumber,"OP_A^2" )) {sprintf(commandnumber,"%d", ITM_op_a2);} else</v>
      </c>
      <c r="H268" t="b">
        <f>ISNA(VLOOKUP(J268,J269:J$500,1,0))</f>
        <v>1</v>
      </c>
      <c r="I268" s="107">
        <f>VLOOKUP(C268,SOURCE!S$6:Y$10165,7,0)</f>
        <v>1824</v>
      </c>
      <c r="J268" s="108" t="str">
        <f>VLOOKUP(C268,SOURCE!S$6:Y$10165,6,0)</f>
        <v>OP_A^2</v>
      </c>
      <c r="K268" s="109" t="str">
        <f t="shared" si="8"/>
        <v>a^2</v>
      </c>
      <c r="L268" s="129" t="str">
        <f>VLOOKUP(C268,SOURCE!S$6:Y$10165,2,0)</f>
        <v>Elec</v>
      </c>
      <c r="Q268" s="106" t="str">
        <f>VLOOKUP(I268,SOURCE!B:M,5,0)</f>
        <v>"a" STD_SUP_2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ITM_op_j</v>
      </c>
      <c r="E269" s="106" t="str">
        <f>CHAR(34)&amp;VLOOKUP(C269,SOURCE!S$6:Y$10165,6,0)&amp;CHAR(34)</f>
        <v>"OP_J"</v>
      </c>
      <c r="F269" s="101" t="str">
        <f t="shared" si="9"/>
        <v xml:space="preserve">                      if (strcompare(commandnumber,"OP_J" )) {sprintf(commandnumber,"%d", ITM_op_j);} else</v>
      </c>
      <c r="H269" t="b">
        <f>ISNA(VLOOKUP(J269,J270:J$500,1,0))</f>
        <v>1</v>
      </c>
      <c r="I269" s="107">
        <f>VLOOKUP(C269,SOURCE!S$6:Y$10165,7,0)</f>
        <v>1825</v>
      </c>
      <c r="J269" s="108" t="str">
        <f>VLOOKUP(C269,SOURCE!S$6:Y$10165,6,0)</f>
        <v>OP_J</v>
      </c>
      <c r="K269" s="109" t="str">
        <f t="shared" si="8"/>
        <v>j</v>
      </c>
      <c r="L269" s="129" t="str">
        <f>VLOOKUP(C269,SOURCE!S$6:Y$10165,2,0)</f>
        <v>Elec</v>
      </c>
      <c r="Q269" s="106" t="str">
        <f>VLOOKUP(I269,SOURCE!B:M,5,0)</f>
        <v>"j"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ITM_EE_D2Y</v>
      </c>
      <c r="E270" s="106" t="str">
        <f>CHAR(34)&amp;VLOOKUP(C270,SOURCE!S$6:Y$10165,6,0)&amp;CHAR(34)</f>
        <v>"D&gt;Y"</v>
      </c>
      <c r="F270" s="101" t="str">
        <f t="shared" si="9"/>
        <v xml:space="preserve">                      if (strcompare(commandnumber,"D&gt;Y" )) {sprintf(commandnumber,"%d", ITM_EE_D2Y);} else</v>
      </c>
      <c r="H270" t="b">
        <f>ISNA(VLOOKUP(J270,J271:J$500,1,0))</f>
        <v>1</v>
      </c>
      <c r="I270" s="107">
        <f>VLOOKUP(C270,SOURCE!S$6:Y$10165,7,0)</f>
        <v>1826</v>
      </c>
      <c r="J270" s="108" t="str">
        <f>VLOOKUP(C270,SOURCE!S$6:Y$10165,6,0)</f>
        <v>D&gt;Y</v>
      </c>
      <c r="K270" s="109" t="str">
        <f t="shared" si="8"/>
        <v>Y&gt;DELTA</v>
      </c>
      <c r="L270" s="129" t="str">
        <f>VLOOKUP(C270,SOURCE!S$6:Y$10165,2,0)</f>
        <v>Elec</v>
      </c>
      <c r="Q270" s="106" t="str">
        <f>VLOOKUP(I270,SOURCE!B:M,5,0)</f>
        <v>"Y" STD_SPACE_3_PER_EM STD_RIGHT_ARROW STD_SPACE_3_PER_EM STD_DELTA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ITM_EE_Y2D</v>
      </c>
      <c r="E271" s="106" t="str">
        <f>CHAR(34)&amp;VLOOKUP(C271,SOURCE!S$6:Y$10165,6,0)&amp;CHAR(34)</f>
        <v>"Y&gt;D"</v>
      </c>
      <c r="F271" s="101" t="str">
        <f t="shared" si="9"/>
        <v xml:space="preserve">                      if (strcompare(commandnumber,"Y&gt;D" )) {sprintf(commandnumber,"%d", ITM_EE_Y2D);} else</v>
      </c>
      <c r="H271" t="b">
        <f>ISNA(VLOOKUP(J271,J272:J$500,1,0))</f>
        <v>1</v>
      </c>
      <c r="I271" s="107">
        <f>VLOOKUP(C271,SOURCE!S$6:Y$10165,7,0)</f>
        <v>1827</v>
      </c>
      <c r="J271" s="108" t="str">
        <f>VLOOKUP(C271,SOURCE!S$6:Y$10165,6,0)</f>
        <v>Y&gt;D</v>
      </c>
      <c r="K271" s="109" t="str">
        <f t="shared" si="8"/>
        <v>DELTA&gt;Y</v>
      </c>
      <c r="L271" s="129" t="str">
        <f>VLOOKUP(C271,SOURCE!S$6:Y$10165,2,0)</f>
        <v>Elec</v>
      </c>
      <c r="Q271" s="106" t="str">
        <f>VLOOKUP(I271,SOURCE!B:M,5,0)</f>
        <v>STD_DELTA STD_SPACE_3_PER_EM STD_RIGHT_ARROW STD_SPACE_3_PER_EM "Y"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ITM_EE_A2S</v>
      </c>
      <c r="E272" s="106" t="str">
        <f>CHAR(34)&amp;VLOOKUP(C272,SOURCE!S$6:Y$10165,6,0)&amp;CHAR(34)</f>
        <v>"ATOSYM"</v>
      </c>
      <c r="F272" s="101" t="str">
        <f t="shared" si="9"/>
        <v xml:space="preserve">                      if (strcompare(commandnumber,"ATOSYM" )) {sprintf(commandnumber,"%d", ITM_EE_A2S);} else</v>
      </c>
      <c r="H272" t="b">
        <f>ISNA(VLOOKUP(J272,J273:J$500,1,0))</f>
        <v>1</v>
      </c>
      <c r="I272" s="107">
        <f>VLOOKUP(C272,SOURCE!S$6:Y$10165,7,0)</f>
        <v>1828</v>
      </c>
      <c r="J272" s="108" t="str">
        <f>VLOOKUP(C272,SOURCE!S$6:Y$10165,6,0)</f>
        <v>ATOSYM</v>
      </c>
      <c r="K272" s="109" t="str">
        <f t="shared" si="8"/>
        <v>&gt;012</v>
      </c>
      <c r="L272" s="129" t="str">
        <f>VLOOKUP(C272,SOURCE!S$6:Y$10165,2,0)</f>
        <v>Elec</v>
      </c>
      <c r="Q272" s="106" t="str">
        <f>VLOOKUP(I272,SOURCE!B:M,5,0)</f>
        <v>STD_RIGHT_ARROW STD_SPACE_3_PER_EM "012"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ITM_EE_S2A</v>
      </c>
      <c r="E273" s="106" t="str">
        <f>CHAR(34)&amp;VLOOKUP(C273,SOURCE!S$6:Y$10165,6,0)&amp;CHAR(34)</f>
        <v>"SYMTOA"</v>
      </c>
      <c r="F273" s="101" t="str">
        <f t="shared" si="9"/>
        <v xml:space="preserve">                      if (strcompare(commandnumber,"SYMTOA" )) {sprintf(commandnumber,"%d", ITM_EE_S2A);} else</v>
      </c>
      <c r="H273" t="b">
        <f>ISNA(VLOOKUP(J273,J274:J$500,1,0))</f>
        <v>1</v>
      </c>
      <c r="I273" s="107">
        <f>VLOOKUP(C273,SOURCE!S$6:Y$10165,7,0)</f>
        <v>1829</v>
      </c>
      <c r="J273" s="108" t="str">
        <f>VLOOKUP(C273,SOURCE!S$6:Y$10165,6,0)</f>
        <v>SYMTOA</v>
      </c>
      <c r="K273" s="109" t="str">
        <f t="shared" si="8"/>
        <v>&gt;abc</v>
      </c>
      <c r="L273" s="129" t="str">
        <f>VLOOKUP(C273,SOURCE!S$6:Y$10165,2,0)</f>
        <v>Elec</v>
      </c>
      <c r="Q273" s="106" t="str">
        <f>VLOOKUP(I273,SOURCE!B:M,5,0)</f>
        <v>STD_RIGHT_ARROW STD_SPACE_3_PER_EM "abc"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ITM_EE_EXP_TH</v>
      </c>
      <c r="E274" s="106" t="str">
        <f>CHAR(34)&amp;VLOOKUP(C274,SOURCE!S$6:Y$10165,6,0)&amp;CHAR(34)</f>
        <v>"E^THETAJ"</v>
      </c>
      <c r="F274" s="101" t="str">
        <f t="shared" si="9"/>
        <v xml:space="preserve">                      if (strcompare(commandnumber,"E^THETAJ" )) {sprintf(commandnumber,"%d", ITM_EE_EXP_TH);} else</v>
      </c>
      <c r="H274" t="b">
        <f>ISNA(VLOOKUP(J274,J275:J$500,1,0))</f>
        <v>1</v>
      </c>
      <c r="I274" s="107">
        <f>VLOOKUP(C274,SOURCE!S$6:Y$10165,7,0)</f>
        <v>1830</v>
      </c>
      <c r="J274" s="108" t="str">
        <f>VLOOKUP(C274,SOURCE!S$6:Y$10165,6,0)</f>
        <v>E^THETAJ</v>
      </c>
      <c r="K274" s="109" t="str">
        <f t="shared" si="8"/>
        <v>e^THETAj</v>
      </c>
      <c r="L274" s="129" t="str">
        <f>VLOOKUP(C274,SOURCE!S$6:Y$10165,2,0)</f>
        <v>Elec</v>
      </c>
      <c r="Q274" s="106" t="str">
        <f>VLOOKUP(I274,SOURCE!B:M,5,0)</f>
        <v>"e^" STD_THETA "j"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ITM_EE_STO_Z</v>
      </c>
      <c r="E275" s="106" t="str">
        <f>CHAR(34)&amp;VLOOKUP(C275,SOURCE!S$6:Y$10165,6,0)&amp;CHAR(34)</f>
        <v>"STO3Z"</v>
      </c>
      <c r="F275" s="101" t="str">
        <f t="shared" si="9"/>
        <v xml:space="preserve">                      if (strcompare(commandnumber,"STO3Z" )) {sprintf(commandnumber,"%d", ITM_EE_STO_Z);} else</v>
      </c>
      <c r="H275" t="b">
        <f>ISNA(VLOOKUP(J275,J276:J$500,1,0))</f>
        <v>1</v>
      </c>
      <c r="I275" s="107">
        <f>VLOOKUP(C275,SOURCE!S$6:Y$10165,7,0)</f>
        <v>1831</v>
      </c>
      <c r="J275" s="108" t="str">
        <f>VLOOKUP(C275,SOURCE!S$6:Y$10165,6,0)</f>
        <v>STO3Z</v>
      </c>
      <c r="K275" s="109" t="str">
        <f t="shared" si="8"/>
        <v>STO3Z</v>
      </c>
      <c r="L275" s="129" t="str">
        <f>VLOOKUP(C275,SOURCE!S$6:Y$10165,2,0)</f>
        <v>Elec</v>
      </c>
      <c r="Q275" s="106" t="str">
        <f>VLOOKUP(I275,SOURCE!B:M,5,0)</f>
        <v>"STO" STD_SPACE_3_PER_EM "3Z"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ITM_EE_RCL_Z</v>
      </c>
      <c r="E276" s="106" t="str">
        <f>CHAR(34)&amp;VLOOKUP(C276,SOURCE!S$6:Y$10165,6,0)&amp;CHAR(34)</f>
        <v>"RCL3Z"</v>
      </c>
      <c r="F276" s="101" t="str">
        <f t="shared" si="9"/>
        <v xml:space="preserve">                      if (strcompare(commandnumber,"RCL3Z" )) {sprintf(commandnumber,"%d", ITM_EE_RCL_Z);} else</v>
      </c>
      <c r="H276" t="b">
        <f>ISNA(VLOOKUP(J276,J277:J$500,1,0))</f>
        <v>1</v>
      </c>
      <c r="I276" s="107">
        <f>VLOOKUP(C276,SOURCE!S$6:Y$10165,7,0)</f>
        <v>1832</v>
      </c>
      <c r="J276" s="108" t="str">
        <f>VLOOKUP(C276,SOURCE!S$6:Y$10165,6,0)</f>
        <v>RCL3Z</v>
      </c>
      <c r="K276" s="109" t="str">
        <f t="shared" si="8"/>
        <v>RCL3Z</v>
      </c>
      <c r="L276" s="129" t="str">
        <f>VLOOKUP(C276,SOURCE!S$6:Y$10165,2,0)</f>
        <v>Elec</v>
      </c>
      <c r="Q276" s="106" t="str">
        <f>VLOOKUP(I276,SOURCE!B:M,5,0)</f>
        <v>"RCL" STD_SPACE_3_PER_EM "3Z"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ITM_EE_STO_V</v>
      </c>
      <c r="E277" s="106" t="str">
        <f>CHAR(34)&amp;VLOOKUP(C277,SOURCE!S$6:Y$10165,6,0)&amp;CHAR(34)</f>
        <v>"STO3V"</v>
      </c>
      <c r="F277" s="101" t="str">
        <f t="shared" si="9"/>
        <v xml:space="preserve">                      if (strcompare(commandnumber,"STO3V" )) {sprintf(commandnumber,"%d", ITM_EE_STO_V);} else</v>
      </c>
      <c r="H277" t="b">
        <f>ISNA(VLOOKUP(J277,J278:J$500,1,0))</f>
        <v>1</v>
      </c>
      <c r="I277" s="107">
        <f>VLOOKUP(C277,SOURCE!S$6:Y$10165,7,0)</f>
        <v>1833</v>
      </c>
      <c r="J277" s="108" t="str">
        <f>VLOOKUP(C277,SOURCE!S$6:Y$10165,6,0)</f>
        <v>STO3V</v>
      </c>
      <c r="K277" s="109" t="str">
        <f t="shared" si="8"/>
        <v>STO3V</v>
      </c>
      <c r="L277" s="129" t="str">
        <f>VLOOKUP(C277,SOURCE!S$6:Y$10165,2,0)</f>
        <v>Elec</v>
      </c>
      <c r="Q277" s="106" t="str">
        <f>VLOOKUP(I277,SOURCE!B:M,5,0)</f>
        <v>"STO" STD_SPACE_3_PER_EM "3V"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ITM_EE_RCL_V</v>
      </c>
      <c r="E278" s="106" t="str">
        <f>CHAR(34)&amp;VLOOKUP(C278,SOURCE!S$6:Y$10165,6,0)&amp;CHAR(34)</f>
        <v>"RCL3V"</v>
      </c>
      <c r="F278" s="101" t="str">
        <f t="shared" si="9"/>
        <v xml:space="preserve">                      if (strcompare(commandnumber,"RCL3V" )) {sprintf(commandnumber,"%d", ITM_EE_RCL_V);} else</v>
      </c>
      <c r="H278" t="b">
        <f>ISNA(VLOOKUP(J278,J279:J$500,1,0))</f>
        <v>1</v>
      </c>
      <c r="I278" s="107">
        <f>VLOOKUP(C278,SOURCE!S$6:Y$10165,7,0)</f>
        <v>1834</v>
      </c>
      <c r="J278" s="108" t="str">
        <f>VLOOKUP(C278,SOURCE!S$6:Y$10165,6,0)</f>
        <v>RCL3V</v>
      </c>
      <c r="K278" s="109" t="str">
        <f t="shared" si="8"/>
        <v>RCL3V</v>
      </c>
      <c r="L278" s="129" t="str">
        <f>VLOOKUP(C278,SOURCE!S$6:Y$10165,2,0)</f>
        <v>Elec</v>
      </c>
      <c r="Q278" s="106" t="str">
        <f>VLOOKUP(I278,SOURCE!B:M,5,0)</f>
        <v>"RCL" STD_SPACE_3_PER_EM "3V"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ITM_EE_STO_I</v>
      </c>
      <c r="E279" s="106" t="str">
        <f>CHAR(34)&amp;VLOOKUP(C279,SOURCE!S$6:Y$10165,6,0)&amp;CHAR(34)</f>
        <v>"STO3I"</v>
      </c>
      <c r="F279" s="101" t="str">
        <f t="shared" si="9"/>
        <v xml:space="preserve">                      if (strcompare(commandnumber,"STO3I" )) {sprintf(commandnumber,"%d", ITM_EE_STO_I);} else</v>
      </c>
      <c r="H279" t="b">
        <f>ISNA(VLOOKUP(J279,J280:J$500,1,0))</f>
        <v>1</v>
      </c>
      <c r="I279" s="107">
        <f>VLOOKUP(C279,SOURCE!S$6:Y$10165,7,0)</f>
        <v>1835</v>
      </c>
      <c r="J279" s="108" t="str">
        <f>VLOOKUP(C279,SOURCE!S$6:Y$10165,6,0)</f>
        <v>STO3I</v>
      </c>
      <c r="K279" s="109" t="str">
        <f t="shared" si="8"/>
        <v>STO3I</v>
      </c>
      <c r="L279" s="129" t="str">
        <f>VLOOKUP(C279,SOURCE!S$6:Y$10165,2,0)</f>
        <v>Elec</v>
      </c>
      <c r="Q279" s="106" t="str">
        <f>VLOOKUP(I279,SOURCE!B:M,5,0)</f>
        <v>"STO" STD_SPACE_3_PER_EM "3I"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ITM_EE_RCL_I</v>
      </c>
      <c r="E280" s="106" t="str">
        <f>CHAR(34)&amp;VLOOKUP(C280,SOURCE!S$6:Y$10165,6,0)&amp;CHAR(34)</f>
        <v>"RCL3I"</v>
      </c>
      <c r="F280" s="101" t="str">
        <f t="shared" si="9"/>
        <v xml:space="preserve">                      if (strcompare(commandnumber,"RCL3I" )) {sprintf(commandnumber,"%d", ITM_EE_RCL_I);} else</v>
      </c>
      <c r="H280" t="b">
        <f>ISNA(VLOOKUP(J280,J281:J$500,1,0))</f>
        <v>1</v>
      </c>
      <c r="I280" s="107">
        <f>VLOOKUP(C280,SOURCE!S$6:Y$10165,7,0)</f>
        <v>1836</v>
      </c>
      <c r="J280" s="108" t="str">
        <f>VLOOKUP(C280,SOURCE!S$6:Y$10165,6,0)</f>
        <v>RCL3I</v>
      </c>
      <c r="K280" s="109" t="str">
        <f t="shared" si="8"/>
        <v>RCL3I</v>
      </c>
      <c r="L280" s="129" t="str">
        <f>VLOOKUP(C280,SOURCE!S$6:Y$10165,2,0)</f>
        <v>Elec</v>
      </c>
      <c r="Q280" s="106" t="str">
        <f>VLOOKUP(I280,SOURCE!B:M,5,0)</f>
        <v>"RCL" STD_SPACE_3_PER_EM "3I"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ITM_EE_STO_V_I</v>
      </c>
      <c r="E281" s="106" t="str">
        <f>CHAR(34)&amp;VLOOKUP(C281,SOURCE!S$6:Y$10165,6,0)&amp;CHAR(34)</f>
        <v>"3V/3I"</v>
      </c>
      <c r="F281" s="101" t="str">
        <f t="shared" si="9"/>
        <v xml:space="preserve">                      if (strcompare(commandnumber,"3V/3I" )) {sprintf(commandnumber,"%d", ITM_EE_STO_V_I);} else</v>
      </c>
      <c r="H281" t="b">
        <f>ISNA(VLOOKUP(J281,J282:J$500,1,0))</f>
        <v>1</v>
      </c>
      <c r="I281" s="107">
        <f>VLOOKUP(C281,SOURCE!S$6:Y$10165,7,0)</f>
        <v>1837</v>
      </c>
      <c r="J281" s="108" t="str">
        <f>VLOOKUP(C281,SOURCE!S$6:Y$10165,6,0)</f>
        <v>3V/3I</v>
      </c>
      <c r="K281" s="109" t="str">
        <f t="shared" si="8"/>
        <v>V/I</v>
      </c>
      <c r="L281" s="129" t="str">
        <f>VLOOKUP(C281,SOURCE!S$6:Y$10165,2,0)</f>
        <v>Elec</v>
      </c>
      <c r="Q281" s="106" t="str">
        <f>VLOOKUP(I281,SOURCE!B:M,5,0)</f>
        <v>"V" STD_DIVIDE "I"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ITM_EE_STO_IR</v>
      </c>
      <c r="E282" s="106" t="str">
        <f>CHAR(34)&amp;VLOOKUP(C282,SOURCE!S$6:Y$10165,6,0)&amp;CHAR(34)</f>
        <v>"3Ix3Z"</v>
      </c>
      <c r="F282" s="101" t="str">
        <f t="shared" si="9"/>
        <v xml:space="preserve">                      if (strcompare(commandnumber,"3Ix3Z" )) {sprintf(commandnumber,"%d", ITM_EE_STO_IR);} else</v>
      </c>
      <c r="H282" t="b">
        <f>ISNA(VLOOKUP(J282,J283:J$500,1,0))</f>
        <v>1</v>
      </c>
      <c r="I282" s="107">
        <f>VLOOKUP(C282,SOURCE!S$6:Y$10165,7,0)</f>
        <v>1838</v>
      </c>
      <c r="J282" s="108" t="str">
        <f>VLOOKUP(C282,SOURCE!S$6:Y$10165,6,0)</f>
        <v>3Ix3Z</v>
      </c>
      <c r="K282" s="109" t="str">
        <f t="shared" si="8"/>
        <v>ICROSSZ</v>
      </c>
      <c r="L282" s="129" t="str">
        <f>VLOOKUP(C282,SOURCE!S$6:Y$10165,2,0)</f>
        <v>Elec</v>
      </c>
      <c r="Q282" s="106" t="str">
        <f>VLOOKUP(I282,SOURCE!B:M,5,0)</f>
        <v>"I" STD_CROSS "Z"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ITM_EE_STO_V_Z</v>
      </c>
      <c r="E283" s="106" t="str">
        <f>CHAR(34)&amp;VLOOKUP(C283,SOURCE!S$6:Y$10165,6,0)&amp;CHAR(34)</f>
        <v>"3V/3Z"</v>
      </c>
      <c r="F283" s="101" t="str">
        <f t="shared" si="9"/>
        <v xml:space="preserve">                      if (strcompare(commandnumber,"3V/3Z" )) {sprintf(commandnumber,"%d", ITM_EE_STO_V_Z);} else</v>
      </c>
      <c r="H283" t="b">
        <f>ISNA(VLOOKUP(J283,J284:J$500,1,0))</f>
        <v>1</v>
      </c>
      <c r="I283" s="107">
        <f>VLOOKUP(C283,SOURCE!S$6:Y$10165,7,0)</f>
        <v>1839</v>
      </c>
      <c r="J283" s="108" t="str">
        <f>VLOOKUP(C283,SOURCE!S$6:Y$10165,6,0)</f>
        <v>3V/3Z</v>
      </c>
      <c r="K283" s="109" t="str">
        <f t="shared" si="8"/>
        <v>V/Z</v>
      </c>
      <c r="L283" s="129" t="str">
        <f>VLOOKUP(C283,SOURCE!S$6:Y$10165,2,0)</f>
        <v>Elec</v>
      </c>
      <c r="Q283" s="106" t="str">
        <f>VLOOKUP(I283,SOURCE!B:M,5,0)</f>
        <v>"V" STD_DIVIDE "Z"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ITM_EE_X2BAL</v>
      </c>
      <c r="E284" s="106" t="str">
        <f>CHAR(34)&amp;VLOOKUP(C284,SOURCE!S$6:Y$10165,6,0)&amp;CHAR(34)</f>
        <v>"X&gt;BAL"</v>
      </c>
      <c r="F284" s="101" t="str">
        <f t="shared" si="9"/>
        <v xml:space="preserve">                      if (strcompare(commandnumber,"X&gt;BAL" )) {sprintf(commandnumber,"%d", ITM_EE_X2BAL);} else</v>
      </c>
      <c r="H284" t="b">
        <f>ISNA(VLOOKUP(J284,J285:J$500,1,0))</f>
        <v>1</v>
      </c>
      <c r="I284" s="107">
        <f>VLOOKUP(C284,SOURCE!S$6:Y$10165,7,0)</f>
        <v>1840</v>
      </c>
      <c r="J284" s="108" t="str">
        <f>VLOOKUP(C284,SOURCE!S$6:Y$10165,6,0)</f>
        <v>X&gt;BAL</v>
      </c>
      <c r="K284" s="109" t="str">
        <f t="shared" si="8"/>
        <v>X&gt;BAL</v>
      </c>
      <c r="L284" s="129" t="str">
        <f>VLOOKUP(C284,SOURCE!S$6:Y$10165,2,0)</f>
        <v>Elec</v>
      </c>
      <c r="Q284" s="106" t="str">
        <f>VLOOKUP(I284,SOURCE!B:M,5,0)</f>
        <v>"X" STD_SPACE_3_PER_EM STD_RIGHT_ARROW STD_SPACE_3_PER_EM "BAL"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ITM_LI</v>
      </c>
      <c r="E285" s="106" t="str">
        <f>CHAR(34)&amp;VLOOKUP(C285,SOURCE!S$6:Y$10165,6,0)&amp;CHAR(34)</f>
        <v>"LNGINT"</v>
      </c>
      <c r="F285" s="101" t="str">
        <f t="shared" si="9"/>
        <v xml:space="preserve">                      if (strcompare(commandnumber,"LNGINT" )) {sprintf(commandnumber,"%d", ITM_LI);} else</v>
      </c>
      <c r="H285" t="b">
        <f>ISNA(VLOOKUP(J285,J286:J$500,1,0))</f>
        <v>1</v>
      </c>
      <c r="I285" s="107">
        <f>VLOOKUP(C285,SOURCE!S$6:Y$10165,7,0)</f>
        <v>1842</v>
      </c>
      <c r="J285" s="108" t="str">
        <f>VLOOKUP(C285,SOURCE!S$6:Y$10165,6,0)</f>
        <v>LNGINT</v>
      </c>
      <c r="K285" s="109" t="str">
        <f t="shared" si="8"/>
        <v>LNGINT</v>
      </c>
      <c r="L285" s="129" t="str">
        <f>VLOOKUP(C285,SOURCE!S$6:Y$10165,2,0)</f>
        <v>FN LG_ING</v>
      </c>
      <c r="Q285" s="106" t="str">
        <f>VLOOKUP(I285,SOURCE!B:M,5,0)</f>
        <v>"LNGINT"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ITM_2BIN</v>
      </c>
      <c r="E286" s="106" t="str">
        <f>CHAR(34)&amp;VLOOKUP(C286,SOURCE!S$6:Y$10165,6,0)&amp;CHAR(34)</f>
        <v>"&gt;BIN"</v>
      </c>
      <c r="F286" s="101" t="str">
        <f t="shared" si="9"/>
        <v xml:space="preserve">                      if (strcompare(commandnumber,"&gt;BIN" )) {sprintf(commandnumber,"%d", ITM_2BIN);} else</v>
      </c>
      <c r="H286" t="b">
        <f>ISNA(VLOOKUP(J286,J287:J$500,1,0))</f>
        <v>1</v>
      </c>
      <c r="I286" s="107">
        <f>VLOOKUP(C286,SOURCE!S$6:Y$10165,7,0)</f>
        <v>1843</v>
      </c>
      <c r="J286" s="108" t="str">
        <f>VLOOKUP(C286,SOURCE!S$6:Y$10165,6,0)</f>
        <v>&gt;BIN</v>
      </c>
      <c r="K286" s="109" t="str">
        <f t="shared" si="8"/>
        <v>BIN</v>
      </c>
      <c r="L286" s="129" t="str">
        <f>VLOOKUP(C286,SOURCE!S$6:Y$10165,2,0)</f>
        <v>FN SH_INT</v>
      </c>
      <c r="Q286" s="106" t="str">
        <f>VLOOKUP(I286,SOURCE!B:M,5,0)</f>
        <v>"BIN"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ITM_2OCT</v>
      </c>
      <c r="E287" s="106" t="str">
        <f>CHAR(34)&amp;VLOOKUP(C287,SOURCE!S$6:Y$10165,6,0)&amp;CHAR(34)</f>
        <v>"&gt;OCT"</v>
      </c>
      <c r="F287" s="101" t="str">
        <f t="shared" si="9"/>
        <v xml:space="preserve">                      if (strcompare(commandnumber,"&gt;OCT" )) {sprintf(commandnumber,"%d", ITM_2OCT);} else</v>
      </c>
      <c r="H287" t="b">
        <f>ISNA(VLOOKUP(J287,J288:J$500,1,0))</f>
        <v>1</v>
      </c>
      <c r="I287" s="107">
        <f>VLOOKUP(C287,SOURCE!S$6:Y$10165,7,0)</f>
        <v>1844</v>
      </c>
      <c r="J287" s="108" t="str">
        <f>VLOOKUP(C287,SOURCE!S$6:Y$10165,6,0)</f>
        <v>&gt;OCT</v>
      </c>
      <c r="K287" s="109" t="str">
        <f t="shared" si="8"/>
        <v>OCT</v>
      </c>
      <c r="L287" s="129" t="str">
        <f>VLOOKUP(C287,SOURCE!S$6:Y$10165,2,0)</f>
        <v>FN SH_INT</v>
      </c>
      <c r="Q287" s="106" t="str">
        <f>VLOOKUP(I287,SOURCE!B:M,5,0)</f>
        <v>"OCT"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ITM_2DEC</v>
      </c>
      <c r="E288" s="106" t="str">
        <f>CHAR(34)&amp;VLOOKUP(C288,SOURCE!S$6:Y$10165,6,0)&amp;CHAR(34)</f>
        <v>"&gt;DEC"</v>
      </c>
      <c r="F288" s="101" t="str">
        <f t="shared" si="9"/>
        <v xml:space="preserve">                      if (strcompare(commandnumber,"&gt;DEC" )) {sprintf(commandnumber,"%d", ITM_2DEC);} else</v>
      </c>
      <c r="H288" t="b">
        <f>ISNA(VLOOKUP(J288,J289:J$500,1,0))</f>
        <v>1</v>
      </c>
      <c r="I288" s="107">
        <f>VLOOKUP(C288,SOURCE!S$6:Y$10165,7,0)</f>
        <v>1845</v>
      </c>
      <c r="J288" s="108" t="str">
        <f>VLOOKUP(C288,SOURCE!S$6:Y$10165,6,0)</f>
        <v>&gt;DEC</v>
      </c>
      <c r="K288" s="109" t="str">
        <f t="shared" si="8"/>
        <v>DEC</v>
      </c>
      <c r="L288" s="129" t="str">
        <f>VLOOKUP(C288,SOURCE!S$6:Y$10165,2,0)</f>
        <v>FN SH_INT</v>
      </c>
      <c r="Q288" s="106" t="str">
        <f>VLOOKUP(I288,SOURCE!B:M,5,0)</f>
        <v>"DEC"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ITM_2HEX</v>
      </c>
      <c r="E289" s="106" t="str">
        <f>CHAR(34)&amp;VLOOKUP(C289,SOURCE!S$6:Y$10165,6,0)&amp;CHAR(34)</f>
        <v>"&gt;HEX"</v>
      </c>
      <c r="F289" s="101" t="str">
        <f t="shared" si="9"/>
        <v xml:space="preserve">                      if (strcompare(commandnumber,"&gt;HEX" )) {sprintf(commandnumber,"%d", ITM_2HEX);} else</v>
      </c>
      <c r="H289" t="b">
        <f>ISNA(VLOOKUP(J289,J290:J$500,1,0))</f>
        <v>1</v>
      </c>
      <c r="I289" s="107">
        <f>VLOOKUP(C289,SOURCE!S$6:Y$10165,7,0)</f>
        <v>1846</v>
      </c>
      <c r="J289" s="108" t="str">
        <f>VLOOKUP(C289,SOURCE!S$6:Y$10165,6,0)</f>
        <v>&gt;HEX</v>
      </c>
      <c r="K289" s="109" t="str">
        <f t="shared" si="8"/>
        <v>HEX</v>
      </c>
      <c r="L289" s="129" t="str">
        <f>VLOOKUP(C289,SOURCE!S$6:Y$10165,2,0)</f>
        <v>FN SH_INT</v>
      </c>
      <c r="Q289" s="106" t="str">
        <f>VLOOKUP(I289,SOURCE!B:M,5,0)</f>
        <v>"HEX"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ITM_RI</v>
      </c>
      <c r="E290" s="106" t="str">
        <f>CHAR(34)&amp;VLOOKUP(C290,SOURCE!S$6:Y$10165,6,0)&amp;CHAR(34)</f>
        <v>"&gt;I"</v>
      </c>
      <c r="F290" s="101" t="str">
        <f t="shared" si="9"/>
        <v xml:space="preserve">                      if (strcompare(commandnumber,"&gt;I" )) {sprintf(commandnumber,"%d", ITM_RI);} else</v>
      </c>
      <c r="H290" t="b">
        <f>ISNA(VLOOKUP(J290,J291:J$500,1,0))</f>
        <v>1</v>
      </c>
      <c r="I290" s="107">
        <f>VLOOKUP(C290,SOURCE!S$6:Y$10165,7,0)</f>
        <v>1851</v>
      </c>
      <c r="J290" s="108" t="str">
        <f>VLOOKUP(C290,SOURCE!S$6:Y$10165,6,0)</f>
        <v>&gt;I</v>
      </c>
      <c r="K290" s="109" t="str">
        <f t="shared" si="8"/>
        <v>&gt;I</v>
      </c>
      <c r="L290" s="129" t="str">
        <f>VLOOKUP(C290,SOURCE!S$6:Y$10165,2,0)</f>
        <v>FN SH_INT</v>
      </c>
      <c r="Q290" s="106" t="str">
        <f>VLOOKUP(I290,SOURCE!B:M,5,0)</f>
        <v>STD_RIGHT_ARROW "I"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ITM_SH_ERPN</v>
      </c>
      <c r="E291" s="106" t="str">
        <f>CHAR(34)&amp;VLOOKUP(C291,SOURCE!S$6:Y$10165,6,0)&amp;CHAR(34)</f>
        <v>"ERPN?"</v>
      </c>
      <c r="F291" s="101" t="str">
        <f t="shared" si="9"/>
        <v xml:space="preserve">                      if (strcompare(commandnumber,"ERPN?" )) {sprintf(commandnumber,"%d", ITM_SH_ERPN);} else</v>
      </c>
      <c r="H291" t="b">
        <f>ISNA(VLOOKUP(J291,J292:J$500,1,0))</f>
        <v>1</v>
      </c>
      <c r="I291" s="107">
        <f>VLOOKUP(C291,SOURCE!S$6:Y$10165,7,0)</f>
        <v>1869</v>
      </c>
      <c r="J291" s="108" t="str">
        <f>VLOOKUP(C291,SOURCE!S$6:Y$10165,6,0)</f>
        <v>ERPN?</v>
      </c>
      <c r="K291" s="109" t="str">
        <f t="shared" si="8"/>
        <v>eRPN?</v>
      </c>
      <c r="L291" s="129" t="str">
        <f>VLOOKUP(C291,SOURCE!S$6:Y$10165,2,0)</f>
        <v>INFO</v>
      </c>
      <c r="Q291" s="106" t="str">
        <f>VLOOKUP(I291,SOURCE!B:M,5,0)</f>
        <v>"eRPN?"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ITM_XXEQ</v>
      </c>
      <c r="E292" s="106" t="str">
        <f>CHAR(34)&amp;VLOOKUP(C292,SOURCE!S$6:Y$10165,6,0)&amp;CHAR(34)</f>
        <v>"X.XEQ"</v>
      </c>
      <c r="F292" s="101" t="str">
        <f t="shared" si="9"/>
        <v xml:space="preserve">                      if (strcompare(commandnumber,"X.XEQ" )) {sprintf(commandnumber,"%d", ITM_XXEQ);} else</v>
      </c>
      <c r="H292" t="b">
        <f>ISNA(VLOOKUP(J292,J293:J$500,1,0))</f>
        <v>1</v>
      </c>
      <c r="I292" s="107">
        <f>VLOOKUP(C292,SOURCE!S$6:Y$10165,7,0)</f>
        <v>1896</v>
      </c>
      <c r="J292" s="108" t="str">
        <f>VLOOKUP(C292,SOURCE!S$6:Y$10165,6,0)</f>
        <v>X.XEQ</v>
      </c>
      <c r="K292" s="109" t="str">
        <f t="shared" si="8"/>
        <v>X.XEQ</v>
      </c>
      <c r="L292" s="129" t="str">
        <f>VLOOKUP(C292,SOURCE!S$6:Y$10165,2,0)</f>
        <v>KEYS</v>
      </c>
      <c r="Q292" s="106" t="str">
        <f>VLOOKUP(I292,SOURCE!B:M,5,0)</f>
        <v>"X.XEQ"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ITM_CPXI</v>
      </c>
      <c r="E293" s="106" t="str">
        <f>CHAR(34)&amp;VLOOKUP(C293,SOURCE!S$6:Y$10165,6,0)&amp;CHAR(34)</f>
        <v>"CPXI"</v>
      </c>
      <c r="F293" s="101" t="str">
        <f t="shared" si="9"/>
        <v xml:space="preserve">                      if (strcompare(commandnumber,"CPXI" )) {sprintf(commandnumber,"%d", ITM_CPXI);} else</v>
      </c>
      <c r="H293" t="b">
        <f>ISNA(VLOOKUP(J293,J294:J$500,1,0))</f>
        <v>1</v>
      </c>
      <c r="I293" s="107">
        <f>VLOOKUP(C293,SOURCE!S$6:Y$10165,7,0)</f>
        <v>1928</v>
      </c>
      <c r="J293" s="108" t="str">
        <f>VLOOKUP(C293,SOURCE!S$6:Y$10165,6,0)</f>
        <v>CPXI</v>
      </c>
      <c r="K293" s="109" t="str">
        <f t="shared" si="8"/>
        <v>CPXi</v>
      </c>
      <c r="L293" s="129" t="str">
        <f>VLOOKUP(C293,SOURCE!S$6:Y$10165,2,0)</f>
        <v>SYSFL</v>
      </c>
      <c r="Q293" s="106" t="str">
        <f>VLOOKUP(I293,SOURCE!B:M,5,0)</f>
        <v>"CPXi"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ITM_CPXJ</v>
      </c>
      <c r="E294" s="106" t="str">
        <f>CHAR(34)&amp;VLOOKUP(C294,SOURCE!S$6:Y$10165,6,0)&amp;CHAR(34)</f>
        <v>"CPXJ"</v>
      </c>
      <c r="F294" s="101" t="str">
        <f t="shared" si="9"/>
        <v xml:space="preserve">                      if (strcompare(commandnumber,"CPXJ" )) {sprintf(commandnumber,"%d", ITM_CPXJ);} else</v>
      </c>
      <c r="H294" t="b">
        <f>ISNA(VLOOKUP(J294,J295:J$500,1,0))</f>
        <v>1</v>
      </c>
      <c r="I294" s="107">
        <f>VLOOKUP(C294,SOURCE!S$6:Y$10165,7,0)</f>
        <v>1929</v>
      </c>
      <c r="J294" s="108" t="str">
        <f>VLOOKUP(C294,SOURCE!S$6:Y$10165,6,0)</f>
        <v>CPXJ</v>
      </c>
      <c r="K294" s="109" t="str">
        <f t="shared" si="8"/>
        <v>CPXj</v>
      </c>
      <c r="L294" s="129" t="str">
        <f>VLOOKUP(C294,SOURCE!S$6:Y$10165,2,0)</f>
        <v>SYSFL</v>
      </c>
      <c r="Q294" s="106" t="str">
        <f>VLOOKUP(I294,SOURCE!B:M,5,0)</f>
        <v>"CPXj"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ITM_SSIZE4</v>
      </c>
      <c r="E295" s="106" t="str">
        <f>CHAR(34)&amp;VLOOKUP(C295,SOURCE!S$6:Y$10165,6,0)&amp;CHAR(34)</f>
        <v>"SSIZE4"</v>
      </c>
      <c r="F295" s="101" t="str">
        <f t="shared" si="9"/>
        <v xml:space="preserve">                      if (strcompare(commandnumber,"SSIZE4" )) {sprintf(commandnumber,"%d", ITM_SSIZE4);} else</v>
      </c>
      <c r="H295" t="b">
        <f>ISNA(VLOOKUP(J295,J296:J$500,1,0))</f>
        <v>1</v>
      </c>
      <c r="I295" s="107">
        <f>VLOOKUP(C295,SOURCE!S$6:Y$10165,7,0)</f>
        <v>1930</v>
      </c>
      <c r="J295" s="108" t="str">
        <f>VLOOKUP(C295,SOURCE!S$6:Y$10165,6,0)</f>
        <v>SSIZE4</v>
      </c>
      <c r="K295" s="109" t="str">
        <f t="shared" si="8"/>
        <v>SSIZE4</v>
      </c>
      <c r="L295" s="129" t="str">
        <f>VLOOKUP(C295,SOURCE!S$6:Y$10165,2,0)</f>
        <v>SYSFL</v>
      </c>
      <c r="Q295" s="106" t="str">
        <f>VLOOKUP(I295,SOURCE!B:M,5,0)</f>
        <v>"SSIZE4"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ITM_SSIZE8</v>
      </c>
      <c r="E296" s="106" t="str">
        <f>CHAR(34)&amp;VLOOKUP(C296,SOURCE!S$6:Y$10165,6,0)&amp;CHAR(34)</f>
        <v>"SSIZE8"</v>
      </c>
      <c r="F296" s="101" t="str">
        <f t="shared" si="9"/>
        <v xml:space="preserve">                      if (strcompare(commandnumber,"SSIZE8" )) {sprintf(commandnumber,"%d", ITM_SSIZE8);} else</v>
      </c>
      <c r="H296" t="b">
        <f>ISNA(VLOOKUP(J296,J297:J$500,1,0))</f>
        <v>1</v>
      </c>
      <c r="I296" s="107">
        <f>VLOOKUP(C296,SOURCE!S$6:Y$10165,7,0)</f>
        <v>1931</v>
      </c>
      <c r="J296" s="108" t="str">
        <f>VLOOKUP(C296,SOURCE!S$6:Y$10165,6,0)</f>
        <v>SSIZE8</v>
      </c>
      <c r="K296" s="109" t="str">
        <f t="shared" si="8"/>
        <v>SSIZE8</v>
      </c>
      <c r="L296" s="129" t="str">
        <f>VLOOKUP(C296,SOURCE!S$6:Y$10165,2,0)</f>
        <v>SYSFL</v>
      </c>
      <c r="Q296" s="106" t="str">
        <f>VLOOKUP(I296,SOURCE!B:M,5,0)</f>
        <v>"SSIZE8"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ITM_ms</v>
      </c>
      <c r="E297" s="106" t="str">
        <f>CHAR(34)&amp;VLOOKUP(C297,SOURCE!S$6:Y$10165,6,0)&amp;CHAR(34)</f>
        <v>".MS"</v>
      </c>
      <c r="F297" s="101" t="str">
        <f t="shared" si="9"/>
        <v xml:space="preserve">                      if (strcompare(commandnumber,".MS" )) {sprintf(commandnumber,"%d", ITM_ms);} else</v>
      </c>
      <c r="H297" t="b">
        <f>ISNA(VLOOKUP(J297,J298:J$500,1,0))</f>
        <v>1</v>
      </c>
      <c r="I297" s="107">
        <f>VLOOKUP(C297,SOURCE!S$6:Y$10165,7,0)</f>
        <v>1950</v>
      </c>
      <c r="J297" s="108" t="str">
        <f>VLOOKUP(C297,SOURCE!S$6:Y$10165,6,0)</f>
        <v>.MS</v>
      </c>
      <c r="K297" s="109" t="str">
        <f t="shared" si="8"/>
        <v>.ms</v>
      </c>
      <c r="L297" s="129" t="str">
        <f>VLOOKUP(C297,SOURCE!S$6:Y$10165,2,0)</f>
        <v>Trig</v>
      </c>
      <c r="Q297" s="106" t="str">
        <f>VLOOKUP(I297,SOURCE!B:M,5,0)</f>
        <v>".ms"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ITM_DEG2</v>
      </c>
      <c r="E298" s="106" t="str">
        <f>CHAR(34)&amp;VLOOKUP(C298,SOURCE!S$6:Y$10165,6,0)&amp;CHAR(34)</f>
        <v>"&gt;&gt;DEG"</v>
      </c>
      <c r="F298" s="101" t="str">
        <f t="shared" si="9"/>
        <v xml:space="preserve">                      if (strcompare(commandnumber,"&gt;&gt;DEG" )) {sprintf(commandnumber,"%d", ITM_DEG2);} else</v>
      </c>
      <c r="H298" t="b">
        <f>ISNA(VLOOKUP(J298,J299:J$500,1,0))</f>
        <v>1</v>
      </c>
      <c r="I298" s="107">
        <f>VLOOKUP(C298,SOURCE!S$6:Y$10165,7,0)</f>
        <v>1951</v>
      </c>
      <c r="J298" s="108" t="str">
        <f>VLOOKUP(C298,SOURCE!S$6:Y$10165,6,0)</f>
        <v>&gt;&gt;DEG</v>
      </c>
      <c r="K298" s="109" t="str">
        <f t="shared" si="8"/>
        <v>RIGHT_DOUBLE_ANGLEDEG</v>
      </c>
      <c r="L298" s="129" t="str">
        <f>VLOOKUP(C298,SOURCE!S$6:Y$10165,2,0)</f>
        <v>Trig</v>
      </c>
      <c r="Q298" s="106" t="str">
        <f>VLOOKUP(I298,SOURCE!B:M,5,0)</f>
        <v>STD_RIGHT_DOUBLE_ANGLE "DEG"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ITM_DMS2</v>
      </c>
      <c r="E299" s="106" t="str">
        <f>CHAR(34)&amp;VLOOKUP(C299,SOURCE!S$6:Y$10165,6,0)&amp;CHAR(34)</f>
        <v>"&gt;&gt;D.MS"</v>
      </c>
      <c r="F299" s="101" t="str">
        <f t="shared" si="9"/>
        <v xml:space="preserve">                      if (strcompare(commandnumber,"&gt;&gt;D.MS" )) {sprintf(commandnumber,"%d", ITM_DMS2);} else</v>
      </c>
      <c r="H299" t="b">
        <f>ISNA(VLOOKUP(J299,J300:J$500,1,0))</f>
        <v>1</v>
      </c>
      <c r="I299" s="107">
        <f>VLOOKUP(C299,SOURCE!S$6:Y$10165,7,0)</f>
        <v>1952</v>
      </c>
      <c r="J299" s="108" t="str">
        <f>VLOOKUP(C299,SOURCE!S$6:Y$10165,6,0)</f>
        <v>&gt;&gt;D.MS</v>
      </c>
      <c r="K299" s="109" t="str">
        <f t="shared" si="8"/>
        <v>RIGHT_DOUBLE_ANGLEd.ms</v>
      </c>
      <c r="L299" s="129" t="str">
        <f>VLOOKUP(C299,SOURCE!S$6:Y$10165,2,0)</f>
        <v>Trig</v>
      </c>
      <c r="Q299" s="106" t="str">
        <f>VLOOKUP(I299,SOURCE!B:M,5,0)</f>
        <v>STD_RIGHT_DOUBLE_ANGLE "d.ms"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ITM_GRAD2</v>
      </c>
      <c r="E300" s="106" t="str">
        <f>CHAR(34)&amp;VLOOKUP(C300,SOURCE!S$6:Y$10165,6,0)&amp;CHAR(34)</f>
        <v>"&gt;&gt;GRAD"</v>
      </c>
      <c r="F300" s="101" t="str">
        <f t="shared" si="9"/>
        <v xml:space="preserve">                      if (strcompare(commandnumber,"&gt;&gt;GRAD" )) {sprintf(commandnumber,"%d", ITM_GRAD2);} else</v>
      </c>
      <c r="H300" t="b">
        <f>ISNA(VLOOKUP(J300,J301:J$500,1,0))</f>
        <v>1</v>
      </c>
      <c r="I300" s="107">
        <f>VLOOKUP(C300,SOURCE!S$6:Y$10165,7,0)</f>
        <v>1953</v>
      </c>
      <c r="J300" s="108" t="str">
        <f>VLOOKUP(C300,SOURCE!S$6:Y$10165,6,0)</f>
        <v>&gt;&gt;GRAD</v>
      </c>
      <c r="K300" s="109" t="str">
        <f t="shared" si="8"/>
        <v>RIGHT_DOUBLE_ANGLEGRAD</v>
      </c>
      <c r="L300" s="129" t="str">
        <f>VLOOKUP(C300,SOURCE!S$6:Y$10165,2,0)</f>
        <v>Trig</v>
      </c>
      <c r="Q300" s="106" t="str">
        <f>VLOOKUP(I300,SOURCE!B:M,5,0)</f>
        <v>STD_RIGHT_DOUBLE_ANGLE "GRAD"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ITM_MULPI2</v>
      </c>
      <c r="E301" s="106" t="str">
        <f>CHAR(34)&amp;VLOOKUP(C301,SOURCE!S$6:Y$10165,6,0)&amp;CHAR(34)</f>
        <v>"&gt;&gt;MULPI"</v>
      </c>
      <c r="F301" s="101" t="str">
        <f t="shared" si="9"/>
        <v xml:space="preserve">                      if (strcompare(commandnumber,"&gt;&gt;MULPI" )) {sprintf(commandnumber,"%d", ITM_MULPI2);} else</v>
      </c>
      <c r="H301" t="b">
        <f>ISNA(VLOOKUP(J301,J302:J$500,1,0))</f>
        <v>1</v>
      </c>
      <c r="I301" s="107">
        <f>VLOOKUP(C301,SOURCE!S$6:Y$10165,7,0)</f>
        <v>1954</v>
      </c>
      <c r="J301" s="108" t="str">
        <f>VLOOKUP(C301,SOURCE!S$6:Y$10165,6,0)</f>
        <v>&gt;&gt;MULPI</v>
      </c>
      <c r="K301" s="109" t="str">
        <f t="shared" si="8"/>
        <v>RIGHT_DOUBLE_ANGLEMULpi</v>
      </c>
      <c r="L301" s="129" t="str">
        <f>VLOOKUP(C301,SOURCE!S$6:Y$10165,2,0)</f>
        <v>Trig</v>
      </c>
      <c r="Q301" s="106" t="str">
        <f>VLOOKUP(I301,SOURCE!B:M,5,0)</f>
        <v>STD_RIGHT_DOUBLE_ANGLE "MUL" STD_pi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ITM_RAD2</v>
      </c>
      <c r="E302" s="106" t="str">
        <f>CHAR(34)&amp;VLOOKUP(C302,SOURCE!S$6:Y$10165,6,0)&amp;CHAR(34)</f>
        <v>"&gt;&gt;RAD"</v>
      </c>
      <c r="F302" s="101" t="str">
        <f t="shared" si="9"/>
        <v xml:space="preserve">                      if (strcompare(commandnumber,"&gt;&gt;RAD" )) {sprintf(commandnumber,"%d", ITM_RAD2);} else</v>
      </c>
      <c r="H302" t="b">
        <f>ISNA(VLOOKUP(J302,J303:J$500,1,0))</f>
        <v>1</v>
      </c>
      <c r="I302" s="107">
        <f>VLOOKUP(C302,SOURCE!S$6:Y$10165,7,0)</f>
        <v>1955</v>
      </c>
      <c r="J302" s="108" t="str">
        <f>VLOOKUP(C302,SOURCE!S$6:Y$10165,6,0)</f>
        <v>&gt;&gt;RAD</v>
      </c>
      <c r="K302" s="109" t="str">
        <f t="shared" si="8"/>
        <v>RIGHT_DOUBLE_ANGLERAD</v>
      </c>
      <c r="L302" s="129" t="str">
        <f>VLOOKUP(C302,SOURCE!S$6:Y$10165,2,0)</f>
        <v>Trig</v>
      </c>
      <c r="Q302" s="106" t="str">
        <f>VLOOKUP(I302,SOURCE!B:M,5,0)</f>
        <v>STD_RIGHT_DOUBLE_ANGLE "RAD"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ITM_HMS2</v>
      </c>
      <c r="E303" s="106" t="str">
        <f>CHAR(34)&amp;VLOOKUP(C303,SOURCE!S$6:Y$10165,6,0)&amp;CHAR(34)</f>
        <v>"&gt;&gt;H.MS"</v>
      </c>
      <c r="F303" s="101" t="str">
        <f t="shared" si="9"/>
        <v xml:space="preserve">                      if (strcompare(commandnumber,"&gt;&gt;H.MS" )) {sprintf(commandnumber,"%d", ITM_HMS2);} else</v>
      </c>
      <c r="H303" t="b">
        <f>ISNA(VLOOKUP(J303,J304:J$500,1,0))</f>
        <v>1</v>
      </c>
      <c r="I303" s="107">
        <f>VLOOKUP(C303,SOURCE!S$6:Y$10165,7,0)</f>
        <v>1956</v>
      </c>
      <c r="J303" s="108" t="str">
        <f>VLOOKUP(C303,SOURCE!S$6:Y$10165,6,0)</f>
        <v>&gt;&gt;H.MS</v>
      </c>
      <c r="K303" s="109" t="str">
        <f t="shared" si="8"/>
        <v>RIGHT_DOUBLE_ANGLEh.ms</v>
      </c>
      <c r="L303" s="129" t="str">
        <f>VLOOKUP(C303,SOURCE!S$6:Y$10165,2,0)</f>
        <v>Trig</v>
      </c>
      <c r="Q303" s="106" t="str">
        <f>VLOOKUP(I303,SOURCE!B:M,5,0)</f>
        <v>STD_RIGHT_DOUBLE_ANGLE "h.ms"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ITM_X_P1</v>
      </c>
      <c r="E304" s="106" t="str">
        <f>CHAR(34)&amp;VLOOKUP(C304,SOURCE!S$6:Y$10165,6,0)&amp;CHAR(34)</f>
        <v>"XEQM01"</v>
      </c>
      <c r="F304" s="101" t="str">
        <f t="shared" si="9"/>
        <v xml:space="preserve">                      if (strcompare(commandnumber,"XEQM01" ) &amp;&amp; exec) {sprintf(commandnumber,"%d", ITM_X_P1);} else</v>
      </c>
      <c r="H304" t="b">
        <f>ISNA(VLOOKUP(J304,J305:J$500,1,0))</f>
        <v>1</v>
      </c>
      <c r="I304" s="107">
        <f>VLOOKUP(C304,SOURCE!S$6:Y$10165,7,0)</f>
        <v>2068</v>
      </c>
      <c r="J304" s="108" t="str">
        <f>VLOOKUP(C304,SOURCE!S$6:Y$10165,6,0)</f>
        <v>XEQM01</v>
      </c>
      <c r="K304" s="109" t="str">
        <f t="shared" si="8"/>
        <v>XEQM01</v>
      </c>
      <c r="L304" s="129" t="str">
        <f>VLOOKUP(C304,SOURCE!S$6:Y$10165,2,0)</f>
        <v>XXEQ</v>
      </c>
      <c r="Q304" s="106" t="str">
        <f>VLOOKUP(I304,SOURCE!B:M,5,0)</f>
        <v>"XEQM01"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ITM_X_P2</v>
      </c>
      <c r="E305" s="106" t="str">
        <f>CHAR(34)&amp;VLOOKUP(C305,SOURCE!S$6:Y$10165,6,0)&amp;CHAR(34)</f>
        <v>"XEQM02"</v>
      </c>
      <c r="F305" s="101" t="str">
        <f t="shared" si="9"/>
        <v xml:space="preserve">                      if (strcompare(commandnumber,"XEQM02" ) &amp;&amp; exec) {sprintf(commandnumber,"%d", ITM_X_P2);} else</v>
      </c>
      <c r="H305" t="b">
        <f>ISNA(VLOOKUP(J305,J306:J$500,1,0))</f>
        <v>1</v>
      </c>
      <c r="I305" s="107">
        <f>VLOOKUP(C305,SOURCE!S$6:Y$10165,7,0)</f>
        <v>2069</v>
      </c>
      <c r="J305" s="108" t="str">
        <f>VLOOKUP(C305,SOURCE!S$6:Y$10165,6,0)</f>
        <v>XEQM02</v>
      </c>
      <c r="K305" s="109" t="str">
        <f t="shared" si="8"/>
        <v>XEQM02</v>
      </c>
      <c r="L305" s="129" t="str">
        <f>VLOOKUP(C305,SOURCE!S$6:Y$10165,2,0)</f>
        <v>XXEQ</v>
      </c>
      <c r="Q305" s="106" t="str">
        <f>VLOOKUP(I305,SOURCE!B:M,5,0)</f>
        <v>"XEQM02"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ITM_X_P3</v>
      </c>
      <c r="E306" s="106" t="str">
        <f>CHAR(34)&amp;VLOOKUP(C306,SOURCE!S$6:Y$10165,6,0)&amp;CHAR(34)</f>
        <v>"XEQM03"</v>
      </c>
      <c r="F306" s="101" t="str">
        <f t="shared" si="9"/>
        <v xml:space="preserve">                      if (strcompare(commandnumber,"XEQM03" ) &amp;&amp; exec) {sprintf(commandnumber,"%d", ITM_X_P3);} else</v>
      </c>
      <c r="H306" t="b">
        <f>ISNA(VLOOKUP(J306,J307:J$500,1,0))</f>
        <v>1</v>
      </c>
      <c r="I306" s="107">
        <f>VLOOKUP(C306,SOURCE!S$6:Y$10165,7,0)</f>
        <v>2070</v>
      </c>
      <c r="J306" s="108" t="str">
        <f>VLOOKUP(C306,SOURCE!S$6:Y$10165,6,0)</f>
        <v>XEQM03</v>
      </c>
      <c r="K306" s="109" t="str">
        <f t="shared" si="8"/>
        <v>XEQM03</v>
      </c>
      <c r="L306" s="129" t="str">
        <f>VLOOKUP(C306,SOURCE!S$6:Y$10165,2,0)</f>
        <v>XXEQ</v>
      </c>
      <c r="Q306" s="106" t="str">
        <f>VLOOKUP(I306,SOURCE!B:M,5,0)</f>
        <v>"XEQM03"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ITM_X_P4</v>
      </c>
      <c r="E307" s="106" t="str">
        <f>CHAR(34)&amp;VLOOKUP(C307,SOURCE!S$6:Y$10165,6,0)&amp;CHAR(34)</f>
        <v>"XEQM04"</v>
      </c>
      <c r="F307" s="101" t="str">
        <f t="shared" si="9"/>
        <v xml:space="preserve">                      if (strcompare(commandnumber,"XEQM04" ) &amp;&amp; exec) {sprintf(commandnumber,"%d", ITM_X_P4);} else</v>
      </c>
      <c r="H307" t="b">
        <f>ISNA(VLOOKUP(J307,J308:J$500,1,0))</f>
        <v>1</v>
      </c>
      <c r="I307" s="107">
        <f>VLOOKUP(C307,SOURCE!S$6:Y$10165,7,0)</f>
        <v>2071</v>
      </c>
      <c r="J307" s="108" t="str">
        <f>VLOOKUP(C307,SOURCE!S$6:Y$10165,6,0)</f>
        <v>XEQM04</v>
      </c>
      <c r="K307" s="109" t="str">
        <f t="shared" si="8"/>
        <v>XEQM04</v>
      </c>
      <c r="L307" s="129" t="str">
        <f>VLOOKUP(C307,SOURCE!S$6:Y$10165,2,0)</f>
        <v>XXEQ</v>
      </c>
      <c r="Q307" s="106" t="str">
        <f>VLOOKUP(I307,SOURCE!B:M,5,0)</f>
        <v>"XEQM04"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ITM_X_P5</v>
      </c>
      <c r="E308" s="106" t="str">
        <f>CHAR(34)&amp;VLOOKUP(C308,SOURCE!S$6:Y$10165,6,0)&amp;CHAR(34)</f>
        <v>"XEQM05"</v>
      </c>
      <c r="F308" s="101" t="str">
        <f t="shared" si="9"/>
        <v xml:space="preserve">                      if (strcompare(commandnumber,"XEQM05" ) &amp;&amp; exec) {sprintf(commandnumber,"%d", ITM_X_P5);} else</v>
      </c>
      <c r="H308" t="b">
        <f>ISNA(VLOOKUP(J308,J309:J$500,1,0))</f>
        <v>1</v>
      </c>
      <c r="I308" s="107">
        <f>VLOOKUP(C308,SOURCE!S$6:Y$10165,7,0)</f>
        <v>2072</v>
      </c>
      <c r="J308" s="108" t="str">
        <f>VLOOKUP(C308,SOURCE!S$6:Y$10165,6,0)</f>
        <v>XEQM05</v>
      </c>
      <c r="K308" s="109" t="str">
        <f t="shared" si="8"/>
        <v>XEQM05</v>
      </c>
      <c r="L308" s="129" t="str">
        <f>VLOOKUP(C308,SOURCE!S$6:Y$10165,2,0)</f>
        <v>XXEQ</v>
      </c>
      <c r="Q308" s="106" t="str">
        <f>VLOOKUP(I308,SOURCE!B:M,5,0)</f>
        <v>"XEQM05"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ITM_X_P6</v>
      </c>
      <c r="E309" s="106" t="str">
        <f>CHAR(34)&amp;VLOOKUP(C309,SOURCE!S$6:Y$10165,6,0)&amp;CHAR(34)</f>
        <v>"XEQM06"</v>
      </c>
      <c r="F309" s="101" t="str">
        <f t="shared" si="9"/>
        <v xml:space="preserve">                      if (strcompare(commandnumber,"XEQM06" ) &amp;&amp; exec) {sprintf(commandnumber,"%d", ITM_X_P6);} else</v>
      </c>
      <c r="H309" t="b">
        <f>ISNA(VLOOKUP(J309,J310:J$500,1,0))</f>
        <v>1</v>
      </c>
      <c r="I309" s="107">
        <f>VLOOKUP(C309,SOURCE!S$6:Y$10165,7,0)</f>
        <v>2073</v>
      </c>
      <c r="J309" s="108" t="str">
        <f>VLOOKUP(C309,SOURCE!S$6:Y$10165,6,0)</f>
        <v>XEQM06</v>
      </c>
      <c r="K309" s="109" t="str">
        <f t="shared" si="8"/>
        <v>XEQM06</v>
      </c>
      <c r="L309" s="129" t="str">
        <f>VLOOKUP(C309,SOURCE!S$6:Y$10165,2,0)</f>
        <v>XXEQ</v>
      </c>
      <c r="Q309" s="106" t="str">
        <f>VLOOKUP(I309,SOURCE!B:M,5,0)</f>
        <v>"XEQM06"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ITM_X_f1</v>
      </c>
      <c r="E310" s="106" t="str">
        <f>CHAR(34)&amp;VLOOKUP(C310,SOURCE!S$6:Y$10165,6,0)&amp;CHAR(34)</f>
        <v>"XEQM07"</v>
      </c>
      <c r="F310" s="101" t="str">
        <f t="shared" si="9"/>
        <v xml:space="preserve">                      if (strcompare(commandnumber,"XEQM07" ) &amp;&amp; exec) {sprintf(commandnumber,"%d", ITM_X_f1);} else</v>
      </c>
      <c r="H310" t="b">
        <f>ISNA(VLOOKUP(J310,J311:J$500,1,0))</f>
        <v>1</v>
      </c>
      <c r="I310" s="107">
        <f>VLOOKUP(C310,SOURCE!S$6:Y$10165,7,0)</f>
        <v>2074</v>
      </c>
      <c r="J310" s="108" t="str">
        <f>VLOOKUP(C310,SOURCE!S$6:Y$10165,6,0)</f>
        <v>XEQM07</v>
      </c>
      <c r="K310" s="109" t="str">
        <f t="shared" si="8"/>
        <v>XEQM07</v>
      </c>
      <c r="L310" s="129" t="str">
        <f>VLOOKUP(C310,SOURCE!S$6:Y$10165,2,0)</f>
        <v>XXEQ</v>
      </c>
      <c r="Q310" s="106" t="str">
        <f>VLOOKUP(I310,SOURCE!B:M,5,0)</f>
        <v>"XEQM07"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ITM_X_f2</v>
      </c>
      <c r="E311" s="106" t="str">
        <f>CHAR(34)&amp;VLOOKUP(C311,SOURCE!S$6:Y$10165,6,0)&amp;CHAR(34)</f>
        <v>"XEQM08"</v>
      </c>
      <c r="F311" s="101" t="str">
        <f t="shared" si="9"/>
        <v xml:space="preserve">                      if (strcompare(commandnumber,"XEQM08" ) &amp;&amp; exec) {sprintf(commandnumber,"%d", ITM_X_f2);} else</v>
      </c>
      <c r="H311" t="b">
        <f>ISNA(VLOOKUP(J311,J312:J$500,1,0))</f>
        <v>1</v>
      </c>
      <c r="I311" s="107">
        <f>VLOOKUP(C311,SOURCE!S$6:Y$10165,7,0)</f>
        <v>2075</v>
      </c>
      <c r="J311" s="108" t="str">
        <f>VLOOKUP(C311,SOURCE!S$6:Y$10165,6,0)</f>
        <v>XEQM08</v>
      </c>
      <c r="K311" s="109" t="str">
        <f t="shared" si="8"/>
        <v>XEQM08</v>
      </c>
      <c r="L311" s="129" t="str">
        <f>VLOOKUP(C311,SOURCE!S$6:Y$10165,2,0)</f>
        <v>XXEQ</v>
      </c>
      <c r="Q311" s="106" t="str">
        <f>VLOOKUP(I311,SOURCE!B:M,5,0)</f>
        <v>"XEQM08"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ITM_X_f3</v>
      </c>
      <c r="E312" s="106" t="str">
        <f>CHAR(34)&amp;VLOOKUP(C312,SOURCE!S$6:Y$10165,6,0)&amp;CHAR(34)</f>
        <v>"XEQM09"</v>
      </c>
      <c r="F312" s="101" t="str">
        <f t="shared" si="9"/>
        <v xml:space="preserve">                      if (strcompare(commandnumber,"XEQM09" ) &amp;&amp; exec) {sprintf(commandnumber,"%d", ITM_X_f3);} else</v>
      </c>
      <c r="H312" t="b">
        <f>ISNA(VLOOKUP(J312,J313:J$500,1,0))</f>
        <v>1</v>
      </c>
      <c r="I312" s="107">
        <f>VLOOKUP(C312,SOURCE!S$6:Y$10165,7,0)</f>
        <v>2076</v>
      </c>
      <c r="J312" s="108" t="str">
        <f>VLOOKUP(C312,SOURCE!S$6:Y$10165,6,0)</f>
        <v>XEQM09</v>
      </c>
      <c r="K312" s="109" t="str">
        <f t="shared" si="8"/>
        <v>XEQM09</v>
      </c>
      <c r="L312" s="129" t="str">
        <f>VLOOKUP(C312,SOURCE!S$6:Y$10165,2,0)</f>
        <v>XXEQ</v>
      </c>
      <c r="Q312" s="106" t="str">
        <f>VLOOKUP(I312,SOURCE!B:M,5,0)</f>
        <v>"XEQM09"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ITM_X_f4</v>
      </c>
      <c r="E313" s="106" t="str">
        <f>CHAR(34)&amp;VLOOKUP(C313,SOURCE!S$6:Y$10165,6,0)&amp;CHAR(34)</f>
        <v>"XEQM10"</v>
      </c>
      <c r="F313" s="101" t="str">
        <f t="shared" si="9"/>
        <v xml:space="preserve">                      if (strcompare(commandnumber,"XEQM10" ) &amp;&amp; exec) {sprintf(commandnumber,"%d", ITM_X_f4);} else</v>
      </c>
      <c r="H313" t="b">
        <f>ISNA(VLOOKUP(J313,J314:J$500,1,0))</f>
        <v>1</v>
      </c>
      <c r="I313" s="107">
        <f>VLOOKUP(C313,SOURCE!S$6:Y$10165,7,0)</f>
        <v>2077</v>
      </c>
      <c r="J313" s="108" t="str">
        <f>VLOOKUP(C313,SOURCE!S$6:Y$10165,6,0)</f>
        <v>XEQM10</v>
      </c>
      <c r="K313" s="109" t="str">
        <f t="shared" si="8"/>
        <v>XEQM10</v>
      </c>
      <c r="L313" s="129" t="str">
        <f>VLOOKUP(C313,SOURCE!S$6:Y$10165,2,0)</f>
        <v>XXEQ</v>
      </c>
      <c r="Q313" s="106" t="str">
        <f>VLOOKUP(I313,SOURCE!B:M,5,0)</f>
        <v>"XEQM10"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ITM_X_f5</v>
      </c>
      <c r="E314" s="106" t="str">
        <f>CHAR(34)&amp;VLOOKUP(C314,SOURCE!S$6:Y$10165,6,0)&amp;CHAR(34)</f>
        <v>"XEQM11"</v>
      </c>
      <c r="F314" s="101" t="str">
        <f t="shared" si="9"/>
        <v xml:space="preserve">                      if (strcompare(commandnumber,"XEQM11" ) &amp;&amp; exec) {sprintf(commandnumber,"%d", ITM_X_f5);} else</v>
      </c>
      <c r="H314" t="b">
        <f>ISNA(VLOOKUP(J314,J315:J$500,1,0))</f>
        <v>1</v>
      </c>
      <c r="I314" s="107">
        <f>VLOOKUP(C314,SOURCE!S$6:Y$10165,7,0)</f>
        <v>2078</v>
      </c>
      <c r="J314" s="108" t="str">
        <f>VLOOKUP(C314,SOURCE!S$6:Y$10165,6,0)</f>
        <v>XEQM11</v>
      </c>
      <c r="K314" s="109" t="str">
        <f t="shared" si="8"/>
        <v>XEQM11</v>
      </c>
      <c r="L314" s="129" t="str">
        <f>VLOOKUP(C314,SOURCE!S$6:Y$10165,2,0)</f>
        <v>XXEQ</v>
      </c>
      <c r="Q314" s="106" t="str">
        <f>VLOOKUP(I314,SOURCE!B:M,5,0)</f>
        <v>"XEQM11"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ITM_X_f6</v>
      </c>
      <c r="E315" s="106" t="str">
        <f>CHAR(34)&amp;VLOOKUP(C315,SOURCE!S$6:Y$10165,6,0)&amp;CHAR(34)</f>
        <v>"XEQM12"</v>
      </c>
      <c r="F315" s="101" t="str">
        <f t="shared" si="9"/>
        <v xml:space="preserve">                      if (strcompare(commandnumber,"XEQM12" ) &amp;&amp; exec) {sprintf(commandnumber,"%d", ITM_X_f6);} else</v>
      </c>
      <c r="H315" t="b">
        <f>ISNA(VLOOKUP(J315,J316:J$500,1,0))</f>
        <v>1</v>
      </c>
      <c r="I315" s="107">
        <f>VLOOKUP(C315,SOURCE!S$6:Y$10165,7,0)</f>
        <v>2079</v>
      </c>
      <c r="J315" s="108" t="str">
        <f>VLOOKUP(C315,SOURCE!S$6:Y$10165,6,0)</f>
        <v>XEQM12</v>
      </c>
      <c r="K315" s="109" t="str">
        <f t="shared" si="8"/>
        <v>XEQM12</v>
      </c>
      <c r="L315" s="129" t="str">
        <f>VLOOKUP(C315,SOURCE!S$6:Y$10165,2,0)</f>
        <v>XXEQ</v>
      </c>
      <c r="Q315" s="106" t="str">
        <f>VLOOKUP(I315,SOURCE!B:M,5,0)</f>
        <v>"XEQM12"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ITM_X_g1</v>
      </c>
      <c r="E316" s="106" t="str">
        <f>CHAR(34)&amp;VLOOKUP(C316,SOURCE!S$6:Y$10165,6,0)&amp;CHAR(34)</f>
        <v>"XEQM13"</v>
      </c>
      <c r="F316" s="101" t="str">
        <f t="shared" si="9"/>
        <v xml:space="preserve">                      if (strcompare(commandnumber,"XEQM13" ) &amp;&amp; exec) {sprintf(commandnumber,"%d", ITM_X_g1);} else</v>
      </c>
      <c r="H316" t="b">
        <f>ISNA(VLOOKUP(J316,J317:J$500,1,0))</f>
        <v>1</v>
      </c>
      <c r="I316" s="107">
        <f>VLOOKUP(C316,SOURCE!S$6:Y$10165,7,0)</f>
        <v>2080</v>
      </c>
      <c r="J316" s="108" t="str">
        <f>VLOOKUP(C316,SOURCE!S$6:Y$10165,6,0)</f>
        <v>XEQM13</v>
      </c>
      <c r="K316" s="109" t="str">
        <f t="shared" si="8"/>
        <v>XEQM13</v>
      </c>
      <c r="L316" s="129" t="str">
        <f>VLOOKUP(C316,SOURCE!S$6:Y$10165,2,0)</f>
        <v>XXEQ</v>
      </c>
      <c r="Q316" s="106" t="str">
        <f>VLOOKUP(I316,SOURCE!B:M,5,0)</f>
        <v>"XEQM13"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ITM_X_g2</v>
      </c>
      <c r="E317" s="106" t="str">
        <f>CHAR(34)&amp;VLOOKUP(C317,SOURCE!S$6:Y$10165,6,0)&amp;CHAR(34)</f>
        <v>"XEQM14"</v>
      </c>
      <c r="F317" s="101" t="str">
        <f t="shared" si="9"/>
        <v xml:space="preserve">                      if (strcompare(commandnumber,"XEQM14" ) &amp;&amp; exec) {sprintf(commandnumber,"%d", ITM_X_g2);} else</v>
      </c>
      <c r="H317" t="b">
        <f>ISNA(VLOOKUP(J317,J318:J$500,1,0))</f>
        <v>1</v>
      </c>
      <c r="I317" s="107">
        <f>VLOOKUP(C317,SOURCE!S$6:Y$10165,7,0)</f>
        <v>2081</v>
      </c>
      <c r="J317" s="108" t="str">
        <f>VLOOKUP(C317,SOURCE!S$6:Y$10165,6,0)</f>
        <v>XEQM14</v>
      </c>
      <c r="K317" s="109" t="str">
        <f t="shared" si="8"/>
        <v>XEQM14</v>
      </c>
      <c r="L317" s="129" t="str">
        <f>VLOOKUP(C317,SOURCE!S$6:Y$10165,2,0)</f>
        <v>XXEQ</v>
      </c>
      <c r="Q317" s="106" t="str">
        <f>VLOOKUP(I317,SOURCE!B:M,5,0)</f>
        <v>"XEQM14"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ITM_X_g3</v>
      </c>
      <c r="E318" s="106" t="str">
        <f>CHAR(34)&amp;VLOOKUP(C318,SOURCE!S$6:Y$10165,6,0)&amp;CHAR(34)</f>
        <v>"XEQM15"</v>
      </c>
      <c r="F318" s="101" t="str">
        <f t="shared" si="9"/>
        <v xml:space="preserve">                      if (strcompare(commandnumber,"XEQM15" ) &amp;&amp; exec) {sprintf(commandnumber,"%d", ITM_X_g3);} else</v>
      </c>
      <c r="H318" t="b">
        <f>ISNA(VLOOKUP(J318,J319:J$500,1,0))</f>
        <v>1</v>
      </c>
      <c r="I318" s="107">
        <f>VLOOKUP(C318,SOURCE!S$6:Y$10165,7,0)</f>
        <v>2082</v>
      </c>
      <c r="J318" s="108" t="str">
        <f>VLOOKUP(C318,SOURCE!S$6:Y$10165,6,0)</f>
        <v>XEQM15</v>
      </c>
      <c r="K318" s="110" t="str">
        <f t="shared" si="8"/>
        <v>XEQM15</v>
      </c>
      <c r="L318" s="130" t="str">
        <f>VLOOKUP(C318,SOURCE!S$6:Y$10165,2,0)</f>
        <v>XXEQ</v>
      </c>
      <c r="Q318" s="106" t="str">
        <f>VLOOKUP(I318,SOURCE!B:M,5,0)</f>
        <v>"XEQM15"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ITM_X_g4</v>
      </c>
      <c r="E319" s="106" t="str">
        <f>CHAR(34)&amp;VLOOKUP(C319,SOURCE!S$6:Y$10165,6,0)&amp;CHAR(34)</f>
        <v>"XEQM16"</v>
      </c>
      <c r="F319" s="101" t="str">
        <f t="shared" si="9"/>
        <v xml:space="preserve">                      if (strcompare(commandnumber,"XEQM16" ) &amp;&amp; exec) {sprintf(commandnumber,"%d", ITM_X_g4);} else</v>
      </c>
      <c r="H319" t="b">
        <f>ISNA(VLOOKUP(J319,J320:J$500,1,0))</f>
        <v>1</v>
      </c>
      <c r="I319" s="107">
        <f>VLOOKUP(C319,SOURCE!S$6:Y$10165,7,0)</f>
        <v>2083</v>
      </c>
      <c r="J319" s="108" t="str">
        <f>VLOOKUP(C319,SOURCE!S$6:Y$10165,6,0)</f>
        <v>XEQM16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XEQM16</v>
      </c>
      <c r="L319" s="129" t="str">
        <f>VLOOKUP(C319,SOURCE!S$6:Y$10165,2,0)</f>
        <v>XXEQ</v>
      </c>
      <c r="Q319" s="106" t="str">
        <f>VLOOKUP(I319,SOURCE!B:M,5,0)</f>
        <v>"XEQM16"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ITM_X_g5</v>
      </c>
      <c r="E320" s="106" t="str">
        <f>CHAR(34)&amp;VLOOKUP(C320,SOURCE!S$6:Y$10165,6,0)&amp;CHAR(34)</f>
        <v>"XEQM17"</v>
      </c>
      <c r="F320" s="101" t="str">
        <f t="shared" si="9"/>
        <v xml:space="preserve">                      if (strcompare(commandnumber,"XEQM17" ) &amp;&amp; exec) {sprintf(commandnumber,"%d", ITM_X_g5);} else</v>
      </c>
      <c r="H320" t="b">
        <f>ISNA(VLOOKUP(J320,J321:J$500,1,0))</f>
        <v>1</v>
      </c>
      <c r="I320" s="107">
        <f>VLOOKUP(C320,SOURCE!S$6:Y$10165,7,0)</f>
        <v>2084</v>
      </c>
      <c r="J320" s="108" t="str">
        <f>VLOOKUP(C320,SOURCE!S$6:Y$10165,6,0)</f>
        <v>XEQM17</v>
      </c>
      <c r="K320" s="110" t="str">
        <f t="shared" si="10"/>
        <v>XEQM17</v>
      </c>
      <c r="L320" s="130" t="str">
        <f>VLOOKUP(C320,SOURCE!S$6:Y$10165,2,0)</f>
        <v>XXEQ</v>
      </c>
      <c r="Q320" s="106" t="str">
        <f>VLOOKUP(I320,SOURCE!B:M,5,0)</f>
        <v>"XEQM17"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ITM_X_g6</v>
      </c>
      <c r="E321" s="106" t="str">
        <f>CHAR(34)&amp;VLOOKUP(C321,SOURCE!S$6:Y$10165,6,0)&amp;CHAR(34)</f>
        <v>"XEQM18"</v>
      </c>
      <c r="F321" s="101" t="str">
        <f t="shared" si="9"/>
        <v xml:space="preserve">                      if (strcompare(commandnumber,"XEQM18" ) &amp;&amp; exec) {sprintf(commandnumber,"%d", ITM_X_g6);} else</v>
      </c>
      <c r="H321" t="b">
        <f>ISNA(VLOOKUP(J321,J322:J$500,1,0))</f>
        <v>1</v>
      </c>
      <c r="I321" s="107">
        <f>VLOOKUP(C321,SOURCE!S$6:Y$10165,7,0)</f>
        <v>2085</v>
      </c>
      <c r="J321" s="108" t="str">
        <f>VLOOKUP(C321,SOURCE!S$6:Y$10165,6,0)</f>
        <v>XEQM18</v>
      </c>
      <c r="K321" s="109" t="str">
        <f t="shared" si="10"/>
        <v>XEQM18</v>
      </c>
      <c r="L321" s="129" t="str">
        <f>VLOOKUP(C321,SOURCE!S$6:Y$10165,2,0)</f>
        <v>XXEQ</v>
      </c>
      <c r="Q321" s="106" t="str">
        <f>VLOOKUP(I321,SOURCE!B:M,5,0)</f>
        <v>"XEQM18"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ITM_XSAVE</v>
      </c>
      <c r="E322" s="106" t="str">
        <f>CHAR(34)&amp;VLOOKUP(C322,SOURCE!S$6:Y$10165,6,0)&amp;CHAR(34)</f>
        <v>"X.SAVE"</v>
      </c>
      <c r="F322" s="101" t="str">
        <f t="shared" si="9"/>
        <v xml:space="preserve">                      if (strcompare(commandnumber,"X.SAVE" )) {sprintf(commandnumber,"%d", ITM_XSAVE);} else</v>
      </c>
      <c r="H322" t="b">
        <f>ISNA(VLOOKUP(J322,J323:J$500,1,0))</f>
        <v>1</v>
      </c>
      <c r="I322" s="107">
        <f>VLOOKUP(C322,SOURCE!S$6:Y$10165,7,0)</f>
        <v>2086</v>
      </c>
      <c r="J322" s="108" t="str">
        <f>VLOOKUP(C322,SOURCE!S$6:Y$10165,6,0)</f>
        <v>X.SAVE</v>
      </c>
      <c r="K322" s="110" t="str">
        <f t="shared" si="10"/>
        <v>X.SAVE</v>
      </c>
      <c r="L322" s="130" t="str">
        <f>VLOOKUP(C322,SOURCE!S$6:Y$10165,2,0)</f>
        <v>XXEQ</v>
      </c>
      <c r="Q322" s="106" t="str">
        <f>VLOOKUP(I322,SOURCE!B:M,5,0)</f>
        <v>"X.SAVE"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ITM_XLOAD</v>
      </c>
      <c r="E323" s="106" t="str">
        <f>CHAR(34)&amp;VLOOKUP(C323,SOURCE!S$6:Y$10165,6,0)&amp;CHAR(34)</f>
        <v>"X.LOAD"</v>
      </c>
      <c r="F323" s="101" t="str">
        <f t="shared" si="9"/>
        <v xml:space="preserve">                      if (strcompare(commandnumber,"X.LOAD" )) {sprintf(commandnumber,"%d", ITM_XLOAD);} else</v>
      </c>
      <c r="H323" t="b">
        <f>ISNA(VLOOKUP(J323,J324:J$500,1,0))</f>
        <v>1</v>
      </c>
      <c r="I323" s="107">
        <f>VLOOKUP(C323,SOURCE!S$6:Y$10165,7,0)</f>
        <v>2087</v>
      </c>
      <c r="J323" s="108" t="str">
        <f>VLOOKUP(C323,SOURCE!S$6:Y$10165,6,0)</f>
        <v>X.LOAD</v>
      </c>
      <c r="K323" s="109" t="str">
        <f t="shared" si="10"/>
        <v>X.LOAD</v>
      </c>
      <c r="L323" s="129" t="str">
        <f>VLOOKUP(C323,SOURCE!S$6:Y$10165,2,0)</f>
        <v>XXEQ</v>
      </c>
      <c r="Q323" s="106" t="str">
        <f>VLOOKUP(I323,SOURCE!B:M,5,0)</f>
        <v>"X.LOAD"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e">
        <f>VLOOKUP(C324,SOURCE!S327:Z10486,8,0)</f>
        <v>#N/A</v>
      </c>
      <c r="E324" s="106" t="e">
        <f>CHAR(34)&amp;VLOOKUP(C324,SOURCE!S$6:Y$10165,6,0)&amp;CHAR(34)</f>
        <v>#N/A</v>
      </c>
      <c r="F324" s="101" t="e">
        <f t="shared" ref="F324:F351" si="11">IF(MID(E324,2,4)="XEQM",
"                      if (strcompare(commandnumber,"&amp;E324&amp;" ) &amp;&amp; exec) {sprintf(commandnumber,"&amp;CHAR(34)&amp;CHAR(37)&amp;"d"&amp;CHAR(34)&amp;", "&amp;D324&amp;");} else",
"                      if (strcompare(commandnumber,"&amp;E324&amp;" )) {sprintf(commandnumber,"&amp;CHAR(34)&amp;CHAR(37)&amp;"d"&amp;CHAR(34)&amp;", "&amp;D324&amp;");} else")</f>
        <v>#N/A</v>
      </c>
      <c r="H324" t="b">
        <f>ISNA(VLOOKUP(J324,J325:J$500,1,0))</f>
        <v>1</v>
      </c>
      <c r="I324" s="107" t="e">
        <f>VLOOKUP(C324,SOURCE!S$6:Y$10165,7,0)</f>
        <v>#N/A</v>
      </c>
      <c r="J324" s="108" t="e">
        <f>VLOOKUP(C324,SOURCE!S$6:Y$10165,6,0)</f>
        <v>#N/A</v>
      </c>
      <c r="K324" s="110" t="e">
        <f t="shared" si="10"/>
        <v>#N/A</v>
      </c>
      <c r="L324" s="130" t="e">
        <f>VLOOKUP(C324,SOURCE!S$6:Y$10165,2,0)</f>
        <v>#N/A</v>
      </c>
      <c r="Q324" s="106" t="e">
        <f>VLOOKUP(I324,SOURCE!B:M,5,0)</f>
        <v>#N/A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e">
        <f>VLOOKUP(C325,SOURCE!S328:Z10487,8,0)</f>
        <v>#N/A</v>
      </c>
      <c r="E325" s="106" t="e">
        <f>CHAR(34)&amp;VLOOKUP(C325,SOURCE!S$6:Y$10165,6,0)&amp;CHAR(34)</f>
        <v>#N/A</v>
      </c>
      <c r="F325" s="101" t="e">
        <f t="shared" si="11"/>
        <v>#N/A</v>
      </c>
      <c r="H325" t="b">
        <f>ISNA(VLOOKUP(J325,J326:J$500,1,0))</f>
        <v>1</v>
      </c>
      <c r="I325" s="107" t="e">
        <f>VLOOKUP(C325,SOURCE!S$6:Y$10165,7,0)</f>
        <v>#N/A</v>
      </c>
      <c r="J325" s="108" t="e">
        <f>VLOOKUP(C325,SOURCE!S$6:Y$10165,6,0)</f>
        <v>#N/A</v>
      </c>
      <c r="K325" s="109" t="e">
        <f t="shared" si="10"/>
        <v>#N/A</v>
      </c>
      <c r="L325" s="129" t="e">
        <f>VLOOKUP(C325,SOURCE!S$6:Y$10165,2,0)</f>
        <v>#N/A</v>
      </c>
      <c r="Q325" s="106" t="e">
        <f>VLOOKUP(I325,SOURCE!B:M,5,0)</f>
        <v>#N/A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e">
        <f>VLOOKUP(C326,SOURCE!S329:Z10488,8,0)</f>
        <v>#N/A</v>
      </c>
      <c r="E326" s="106" t="e">
        <f>CHAR(34)&amp;VLOOKUP(C326,SOURCE!S$6:Y$10165,6,0)&amp;CHAR(34)</f>
        <v>#N/A</v>
      </c>
      <c r="F326" s="101" t="e">
        <f t="shared" si="11"/>
        <v>#N/A</v>
      </c>
      <c r="H326" t="b">
        <f>ISNA(VLOOKUP(J326,J327:J$500,1,0))</f>
        <v>1</v>
      </c>
      <c r="I326" s="107" t="e">
        <f>VLOOKUP(C326,SOURCE!S$6:Y$10165,7,0)</f>
        <v>#N/A</v>
      </c>
      <c r="J326" s="108" t="e">
        <f>VLOOKUP(C326,SOURCE!S$6:Y$10165,6,0)</f>
        <v>#N/A</v>
      </c>
      <c r="K326" s="110" t="e">
        <f t="shared" si="10"/>
        <v>#N/A</v>
      </c>
      <c r="L326" s="130" t="e">
        <f>VLOOKUP(C326,SOURCE!S$6:Y$10165,2,0)</f>
        <v>#N/A</v>
      </c>
      <c r="Q326" s="106" t="e">
        <f>VLOOKUP(I326,SOURCE!B:M,5,0)</f>
        <v>#N/A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e">
        <f>VLOOKUP(C327,SOURCE!S330:Z10489,8,0)</f>
        <v>#N/A</v>
      </c>
      <c r="E327" s="106" t="e">
        <f>CHAR(34)&amp;VLOOKUP(C327,SOURCE!S$6:Y$10165,6,0)&amp;CHAR(34)</f>
        <v>#N/A</v>
      </c>
      <c r="F327" s="101" t="e">
        <f t="shared" si="11"/>
        <v>#N/A</v>
      </c>
      <c r="H327" t="b">
        <f>ISNA(VLOOKUP(J327,J328:J$500,1,0))</f>
        <v>1</v>
      </c>
      <c r="I327" s="107" t="e">
        <f>VLOOKUP(C327,SOURCE!S$6:Y$10165,7,0)</f>
        <v>#N/A</v>
      </c>
      <c r="J327" s="108" t="e">
        <f>VLOOKUP(C327,SOURCE!S$6:Y$10165,6,0)</f>
        <v>#N/A</v>
      </c>
      <c r="K327" s="109" t="e">
        <f t="shared" si="10"/>
        <v>#N/A</v>
      </c>
      <c r="L327" s="129" t="e">
        <f>VLOOKUP(C327,SOURCE!S$6:Y$10165,2,0)</f>
        <v>#N/A</v>
      </c>
      <c r="Q327" s="106" t="e">
        <f>VLOOKUP(I327,SOURCE!B:M,5,0)</f>
        <v>#N/A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e">
        <f>VLOOKUP(C328,SOURCE!S331:Z10490,8,0)</f>
        <v>#N/A</v>
      </c>
      <c r="E328" s="106" t="e">
        <f>CHAR(34)&amp;VLOOKUP(C328,SOURCE!S$6:Y$10165,6,0)&amp;CHAR(34)</f>
        <v>#N/A</v>
      </c>
      <c r="F328" s="101" t="e">
        <f t="shared" si="11"/>
        <v>#N/A</v>
      </c>
      <c r="H328" t="b">
        <f>ISNA(VLOOKUP(J328,J329:J$500,1,0))</f>
        <v>1</v>
      </c>
      <c r="I328" s="107" t="e">
        <f>VLOOKUP(C328,SOURCE!S$6:Y$10165,7,0)</f>
        <v>#N/A</v>
      </c>
      <c r="J328" s="108" t="e">
        <f>VLOOKUP(C328,SOURCE!S$6:Y$10165,6,0)</f>
        <v>#N/A</v>
      </c>
      <c r="K328" s="110" t="e">
        <f t="shared" si="10"/>
        <v>#N/A</v>
      </c>
      <c r="L328" s="130" t="e">
        <f>VLOOKUP(C328,SOURCE!S$6:Y$10165,2,0)</f>
        <v>#N/A</v>
      </c>
      <c r="Q328" s="106" t="e">
        <f>VLOOKUP(I328,SOURCE!B:M,5,0)</f>
        <v>#N/A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e">
        <f>VLOOKUP(C329,SOURCE!S332:Z10491,8,0)</f>
        <v>#N/A</v>
      </c>
      <c r="E329" s="106" t="e">
        <f>CHAR(34)&amp;VLOOKUP(C329,SOURCE!S$6:Y$10165,6,0)&amp;CHAR(34)</f>
        <v>#N/A</v>
      </c>
      <c r="F329" s="101" t="e">
        <f t="shared" si="11"/>
        <v>#N/A</v>
      </c>
      <c r="H329" t="b">
        <f>ISNA(VLOOKUP(J329,J330:J$500,1,0))</f>
        <v>1</v>
      </c>
      <c r="I329" s="107" t="e">
        <f>VLOOKUP(C329,SOURCE!S$6:Y$10165,7,0)</f>
        <v>#N/A</v>
      </c>
      <c r="J329" s="108" t="e">
        <f>VLOOKUP(C329,SOURCE!S$6:Y$10165,6,0)</f>
        <v>#N/A</v>
      </c>
      <c r="K329" s="109" t="e">
        <f t="shared" si="10"/>
        <v>#N/A</v>
      </c>
      <c r="L329" s="129" t="e">
        <f>VLOOKUP(C329,SOURCE!S$6:Y$10165,2,0)</f>
        <v>#N/A</v>
      </c>
      <c r="Q329" s="106" t="e">
        <f>VLOOKUP(I329,SOURCE!B:M,5,0)</f>
        <v>#N/A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e">
        <f>VLOOKUP(C330,SOURCE!S333:Z10492,8,0)</f>
        <v>#N/A</v>
      </c>
      <c r="E330" s="106" t="e">
        <f>CHAR(34)&amp;VLOOKUP(C330,SOURCE!S$6:Y$10165,6,0)&amp;CHAR(34)</f>
        <v>#N/A</v>
      </c>
      <c r="F330" s="101" t="e">
        <f t="shared" si="11"/>
        <v>#N/A</v>
      </c>
      <c r="H330" t="b">
        <f>ISNA(VLOOKUP(J330,J331:J$500,1,0))</f>
        <v>1</v>
      </c>
      <c r="I330" s="107" t="e">
        <f>VLOOKUP(C330,SOURCE!S$6:Y$10165,7,0)</f>
        <v>#N/A</v>
      </c>
      <c r="J330" s="108" t="e">
        <f>VLOOKUP(C330,SOURCE!S$6:Y$10165,6,0)</f>
        <v>#N/A</v>
      </c>
      <c r="K330" s="110" t="e">
        <f t="shared" si="10"/>
        <v>#N/A</v>
      </c>
      <c r="L330" s="130" t="e">
        <f>VLOOKUP(C330,SOURCE!S$6:Y$10165,2,0)</f>
        <v>#N/A</v>
      </c>
      <c r="Q330" s="106" t="e">
        <f>VLOOKUP(I330,SOURCE!B:M,5,0)</f>
        <v>#N/A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e">
        <f>VLOOKUP(C331,SOURCE!S334:Z10493,8,0)</f>
        <v>#N/A</v>
      </c>
      <c r="E331" s="106" t="e">
        <f>CHAR(34)&amp;VLOOKUP(C331,SOURCE!S$6:Y$10165,6,0)&amp;CHAR(34)</f>
        <v>#N/A</v>
      </c>
      <c r="F331" s="101" t="e">
        <f t="shared" si="11"/>
        <v>#N/A</v>
      </c>
      <c r="H331" t="b">
        <f>ISNA(VLOOKUP(J331,J332:J$500,1,0))</f>
        <v>1</v>
      </c>
      <c r="I331" s="107" t="e">
        <f>VLOOKUP(C331,SOURCE!S$6:Y$10165,7,0)</f>
        <v>#N/A</v>
      </c>
      <c r="J331" s="108" t="e">
        <f>VLOOKUP(C331,SOURCE!S$6:Y$10165,6,0)</f>
        <v>#N/A</v>
      </c>
      <c r="K331" s="109" t="e">
        <f t="shared" si="10"/>
        <v>#N/A</v>
      </c>
      <c r="L331" s="129" t="e">
        <f>VLOOKUP(C331,SOURCE!S$6:Y$10165,2,0)</f>
        <v>#N/A</v>
      </c>
      <c r="Q331" s="106" t="e">
        <f>VLOOKUP(I331,SOURCE!B:M,5,0)</f>
        <v>#N/A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e">
        <f>VLOOKUP(C332,SOURCE!S335:Z10494,8,0)</f>
        <v>#N/A</v>
      </c>
      <c r="E332" s="106" t="e">
        <f>CHAR(34)&amp;VLOOKUP(C332,SOURCE!S$6:Y$10165,6,0)&amp;CHAR(34)</f>
        <v>#N/A</v>
      </c>
      <c r="F332" s="101" t="e">
        <f t="shared" si="11"/>
        <v>#N/A</v>
      </c>
      <c r="H332" t="b">
        <f>ISNA(VLOOKUP(J332,J333:J$500,1,0))</f>
        <v>1</v>
      </c>
      <c r="I332" s="107" t="e">
        <f>VLOOKUP(C332,SOURCE!S$6:Y$10165,7,0)</f>
        <v>#N/A</v>
      </c>
      <c r="J332" s="108" t="e">
        <f>VLOOKUP(C332,SOURCE!S$6:Y$10165,6,0)</f>
        <v>#N/A</v>
      </c>
      <c r="K332" s="110" t="e">
        <f t="shared" si="10"/>
        <v>#N/A</v>
      </c>
      <c r="L332" s="130" t="e">
        <f>VLOOKUP(C332,SOURCE!S$6:Y$10165,2,0)</f>
        <v>#N/A</v>
      </c>
      <c r="Q332" s="106" t="e">
        <f>VLOOKUP(I332,SOURCE!B:M,5,0)</f>
        <v>#N/A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5"/>
  <sheetViews>
    <sheetView topLeftCell="A2142" workbookViewId="0">
      <selection activeCell="A2142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CAT_NONE,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"SMODE?",                                      "SMODE?",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"ST_GRF",                                      "ST_GRF", 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1,                           "FB01",                                        "FB01",                                        0,       0,       CAT_FNCT,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2,                           "FB02",                                        "FB02",                                        0,       0,       CAT_FNCT,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3,                           "FB03",                                        "FB03",                                        1,       1,       CAT_FNCT,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4,                           "FB04",                                        "FB04",                                        2,       2,       CAT_FNCT,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5,                           "FB05",                                        "FB05",                                        3,       3,       CAT_FNCT,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6,                           "FB06",                                        "FB06",                                        4,       4,       CAT_FNCT,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7,                           "FB07",                                        "FB07",                                        5,       5,       CAT_FNCT,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8,                           "FB08",                                        "FB08",                                        6,       6,       CAT_FNCT,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9,                           "FB09",                                        "FB09",                                        7,       7,       CAT_FNCT,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10,                          "FB010",                                       "FB010",                                       8,       8,       CAT_FNCT,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11,                          "FB011",                                       "FB011",                                       9,       9,       CAT_FNCT,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12,                          "FB012",                                       "FB012",                                      10,      10,       CAT_FNCT,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13,                          "FB013",                                       "FB013",                                      11,      11,       CAT_FNCT,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14,                          "FB014",                                       "FB014",                                      12,      12,       CAT_FNCT,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15,                          "FB015",                                       "FB015",                                      13,      13,       CAT_FNCT,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16,                          "FB016",                                       "FB016",                                      14,      14,       CAT_FNCT,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17,                          "FB017",                                       "FB017",                                      15,      15,       CAT_FNCT,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18,                          "FB018",                                       "FB018",                                      16,      16,       CAT_FNCT,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19,                          "FB019",                                       "FB019",                                      17,      17,       CAT_FNCT,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20,                          "FB020",                                       "FB020",                                      18,      18,       CAT_FNCT,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21,                          "FB021",                                       "FB021",                                      19,      19,       CAT_FNCT,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22,                          "FB022",                                       "FB022",                                      20,      20,       CAT_FNCT,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23,                          "FB023",                                       "FB023",                                      21,      21,       CAT_FNCT,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24,                          "FB024",                                       "FB024",                                      22,      22,       CAT_FNCT,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25,                          "FB025",                                       "FB025",                                      23,      23,       CAT_FNCT,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26,                          "FB026",                                       "FB026",                                      24,      24,       CAT_FNCT,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27,                          "FB027",                                       "FB027",                                      25,      25,       CAT_FNCT,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28,                          "FB028",                                       "FB028",                                      26,      26,       CAT_FNCT,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29,                          "FB029",                                       "FB029",                                      27,      27,       CAT_FNCT,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30,                          "FB030",                                       "FB030",                                      28,      28,       CAT_FNCT,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31,                          "FB031",                                       "FB031",                                      29,      29,       CAT_FNCT,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32,                          "FB032",                                       "FB032",                                      30,      30,       CAT_FNCT,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33,                          "FB033",                                       "FB033",                                      31,      31,       CAT_FNCT,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34,                          "FB034",                                       "FB034",                                      32,      32,       CAT_FNCT,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35,                          "FB035",                                       "FB035",                                      33,      33,       CAT_FNCT,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36,                          "FB036",                                       "FB036",                                      34,      34,       CAT_FNCT,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37,                          "FB037",                                       "FB037",                                      35,      35,       CAT_FNCT,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38,                          "FB038",                                       "FB038",                                      36,      36,       CAT_FNCT,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39,                          "FB039",                                       "FB039",                                      37,      37,       CAT_FNCT,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40,                          "FB040",                                       "FB040",                                      38,      38,       CAT_FNCT,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41,                          "FB041",                                       "FB041",                                      39,      39,       CAT_FNCT,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42,                          "FB042",                                       "FB042",                                      40,      40,       CAT_FNCT,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43,                          "FB043",                                       "FB043",                                      41,      41,       CAT_FNCT,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44,                          "FB044",                                       "FB044",                                      42,      42,       CAT_FNCT,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45,                          "FB045",                                       "FB045",                                      43,      43,       CAT_FNCT,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46,                          "FB046",                                       "FB046",                                      44,      44,       CAT_FNCT,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47,                          "FB047",                                       "FB047",                                      45,      45,       CAT_FNCT,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48,                          "FB048",                                       "FB048",                                      46,      46,       CAT_FNCT,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49,                          "FB049",                                       "FB049",                                      47,      47,       CAT_FNCT,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50,                          "FB050",                                       "FB050",                                      48,      48,       CAT_FNCT,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51,                          "FB051",                                       "FB051",                                      49,      49,       CAT_FNCT,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52,                          "FB052",                                       "FB052",                                      50,      50,       CAT_FNCT,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53,                          "FB053",                                       "FB053",                                      51,      51,       CAT_FNCT,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54,                          "FB054",                                       "FB054",                                      52,      52,       CAT_FNCT,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55,                          "FB055",                                       "FB055",                                      53,      53,       CAT_FNCT,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56,                          "FB056",                                       "FB056",                                      54,      54,       CAT_FNCT,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57,                          "FB057",                                       "FB057",                                      55,      55,       CAT_FNCT,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58,                          "FB058",                                       "FB058",                                      56,      56,       CAT_FNCT,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59,                          "FB059",                                       "FB059",                                      57,      57,       CAT_FNCT,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60,                          "FB060",                                       "FB060",                                      58,      58,       CAT_FNCT,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61,                          "FB061",                                       "FB061",                                      59,      59,       CAT_FNCT,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62,                          "FB062",                                       "FB062",                                      60,      60,       CAT_FNCT,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63,                          "FB063",                                       "FB063",                                      61,      61,       CAT_FNCT,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64,                          "FB064",                                       "FB064",                                      62,      62,       CAT_FNCT,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/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/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/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/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/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/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22" workbookViewId="0">
      <selection activeCell="D214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ITM_SMODE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ITM_SMODE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ITM_FB01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ITM_FB01                      2088   //JM SHOI</v>
      </c>
    </row>
    <row r="2092" spans="1:4">
      <c r="A2092">
        <v>2089</v>
      </c>
      <c r="B2092" t="str">
        <f>VLOOKUP(A2092,SOURCE!B:P,12,0)</f>
        <v>ITM_FB02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ITM_FB02                      2089   //JM SHOI</v>
      </c>
    </row>
    <row r="2093" spans="1:4">
      <c r="A2093">
        <v>2090</v>
      </c>
      <c r="B2093" t="str">
        <f>VLOOKUP(A2093,SOURCE!B:P,12,0)</f>
        <v>ITM_FB03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ITM_FB03                      2090   //JM SHOI</v>
      </c>
    </row>
    <row r="2094" spans="1:4">
      <c r="A2094">
        <v>2091</v>
      </c>
      <c r="B2094" t="str">
        <f>VLOOKUP(A2094,SOURCE!B:P,12,0)</f>
        <v>ITM_FB04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ITM_FB04                      2091   //JM SHOI</v>
      </c>
    </row>
    <row r="2095" spans="1:4">
      <c r="A2095">
        <v>2092</v>
      </c>
      <c r="B2095" t="str">
        <f>VLOOKUP(A2095,SOURCE!B:P,12,0)</f>
        <v>ITM_FB05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ITM_FB05                      2092   //JM SHOI</v>
      </c>
    </row>
    <row r="2096" spans="1:4">
      <c r="A2096">
        <v>2093</v>
      </c>
      <c r="B2096" t="str">
        <f>VLOOKUP(A2096,SOURCE!B:P,12,0)</f>
        <v>ITM_FB06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ITM_FB06                      2093   //JM SHOI</v>
      </c>
    </row>
    <row r="2097" spans="1:4">
      <c r="A2097">
        <v>2094</v>
      </c>
      <c r="B2097" t="str">
        <f>VLOOKUP(A2097,SOURCE!B:P,12,0)</f>
        <v>ITM_FB07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ITM_FB07                      2094   //JM SHOI</v>
      </c>
    </row>
    <row r="2098" spans="1:4">
      <c r="A2098">
        <v>2095</v>
      </c>
      <c r="B2098" t="str">
        <f>VLOOKUP(A2098,SOURCE!B:P,12,0)</f>
        <v>ITM_FB08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ITM_FB08                      2095   //JM SHOI</v>
      </c>
    </row>
    <row r="2099" spans="1:4">
      <c r="A2099">
        <v>2096</v>
      </c>
      <c r="B2099" t="str">
        <f>VLOOKUP(A2099,SOURCE!B:P,12,0)</f>
        <v>ITM_FB09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ITM_FB09                      2096   //JM SHOI</v>
      </c>
    </row>
    <row r="2100" spans="1:4">
      <c r="A2100">
        <v>2097</v>
      </c>
      <c r="B2100" t="str">
        <f>VLOOKUP(A2100,SOURCE!B:P,12,0)</f>
        <v>ITM_FB10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ITM_FB10                      2097   //JM SHOI</v>
      </c>
    </row>
    <row r="2101" spans="1:4">
      <c r="A2101">
        <v>2098</v>
      </c>
      <c r="B2101" t="str">
        <f>VLOOKUP(A2101,SOURCE!B:P,12,0)</f>
        <v>ITM_FB11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ITM_FB11                      2098   //JM SHOI</v>
      </c>
    </row>
    <row r="2102" spans="1:4">
      <c r="A2102">
        <v>2099</v>
      </c>
      <c r="B2102" t="str">
        <f>VLOOKUP(A2102,SOURCE!B:P,12,0)</f>
        <v>ITM_FB12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ITM_FB12                      2099   //JM SHOI</v>
      </c>
    </row>
    <row r="2103" spans="1:4">
      <c r="A2103">
        <v>2100</v>
      </c>
      <c r="B2103" t="str">
        <f>VLOOKUP(A2103,SOURCE!B:P,12,0)</f>
        <v>ITM_FB13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ITM_FB13                      2100   //JM SHOI</v>
      </c>
    </row>
    <row r="2104" spans="1:4">
      <c r="A2104">
        <v>2101</v>
      </c>
      <c r="B2104" t="str">
        <f>VLOOKUP(A2104,SOURCE!B:P,12,0)</f>
        <v>ITM_FB14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ITM_FB14                      2101   //JM SHOI</v>
      </c>
    </row>
    <row r="2105" spans="1:4">
      <c r="A2105">
        <v>2102</v>
      </c>
      <c r="B2105" t="str">
        <f>VLOOKUP(A2105,SOURCE!B:P,12,0)</f>
        <v>ITM_FB15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ITM_FB15                      2102   //JM SHOI</v>
      </c>
    </row>
    <row r="2106" spans="1:4">
      <c r="A2106">
        <v>2103</v>
      </c>
      <c r="B2106" t="str">
        <f>VLOOKUP(A2106,SOURCE!B:P,12,0)</f>
        <v>ITM_FB16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ITM_FB16                      2103   //JM SHOI</v>
      </c>
    </row>
    <row r="2107" spans="1:4">
      <c r="A2107">
        <v>2104</v>
      </c>
      <c r="B2107" t="str">
        <f>VLOOKUP(A2107,SOURCE!B:P,12,0)</f>
        <v>ITM_FB17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ITM_FB17                      2104   //JM SHOI</v>
      </c>
    </row>
    <row r="2108" spans="1:4">
      <c r="A2108">
        <v>2105</v>
      </c>
      <c r="B2108" t="str">
        <f>VLOOKUP(A2108,SOURCE!B:P,12,0)</f>
        <v>ITM_FB18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ITM_FB18                      2105   //JM SHOI</v>
      </c>
    </row>
    <row r="2109" spans="1:4">
      <c r="A2109">
        <v>2106</v>
      </c>
      <c r="B2109" t="str">
        <f>VLOOKUP(A2109,SOURCE!B:P,12,0)</f>
        <v>ITM_FB19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ITM_FB19                      2106   //JM SHOI</v>
      </c>
    </row>
    <row r="2110" spans="1:4">
      <c r="A2110">
        <v>2107</v>
      </c>
      <c r="B2110" t="str">
        <f>VLOOKUP(A2110,SOURCE!B:P,12,0)</f>
        <v>ITM_FB20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ITM_FB20                      2107   //JM SHOI</v>
      </c>
    </row>
    <row r="2111" spans="1:4">
      <c r="A2111">
        <v>2108</v>
      </c>
      <c r="B2111" t="str">
        <f>VLOOKUP(A2111,SOURCE!B:P,12,0)</f>
        <v>ITM_FB21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ITM_FB21                      2108   //JM SHOI</v>
      </c>
    </row>
    <row r="2112" spans="1:4">
      <c r="A2112">
        <v>2109</v>
      </c>
      <c r="B2112" t="str">
        <f>VLOOKUP(A2112,SOURCE!B:P,12,0)</f>
        <v>ITM_FB22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ITM_FB22                      2109   //JM SHOI</v>
      </c>
    </row>
    <row r="2113" spans="1:4">
      <c r="A2113">
        <v>2110</v>
      </c>
      <c r="B2113" t="str">
        <f>VLOOKUP(A2113,SOURCE!B:P,12,0)</f>
        <v>ITM_FB23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ITM_FB23                      2110   //JM SHOI</v>
      </c>
    </row>
    <row r="2114" spans="1:4">
      <c r="A2114">
        <v>2111</v>
      </c>
      <c r="B2114" t="str">
        <f>VLOOKUP(A2114,SOURCE!B:P,12,0)</f>
        <v>ITM_FB24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ITM_FB24                      2111   //JM SHOI</v>
      </c>
    </row>
    <row r="2115" spans="1:4">
      <c r="A2115">
        <v>2112</v>
      </c>
      <c r="B2115" t="str">
        <f>VLOOKUP(A2115,SOURCE!B:P,12,0)</f>
        <v>ITM_FB25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ITM_FB25                      2112   //JM SHOI</v>
      </c>
    </row>
    <row r="2116" spans="1:4">
      <c r="A2116">
        <v>2113</v>
      </c>
      <c r="B2116" t="str">
        <f>VLOOKUP(A2116,SOURCE!B:P,12,0)</f>
        <v>ITM_FB26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ITM_FB26                      2113   //JM SHOI</v>
      </c>
    </row>
    <row r="2117" spans="1:4">
      <c r="A2117">
        <v>2114</v>
      </c>
      <c r="B2117" t="str">
        <f>VLOOKUP(A2117,SOURCE!B:P,12,0)</f>
        <v>ITM_FB27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ITM_FB27                      2114   //JM SHOI</v>
      </c>
    </row>
    <row r="2118" spans="1:4">
      <c r="A2118">
        <v>2115</v>
      </c>
      <c r="B2118" t="str">
        <f>VLOOKUP(A2118,SOURCE!B:P,12,0)</f>
        <v>ITM_FB28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ITM_FB28                      2115   //JM SHOI</v>
      </c>
    </row>
    <row r="2119" spans="1:4">
      <c r="A2119">
        <v>2116</v>
      </c>
      <c r="B2119" t="str">
        <f>VLOOKUP(A2119,SOURCE!B:P,12,0)</f>
        <v>ITM_FB29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ITM_FB29                      2116   //JM SHOI</v>
      </c>
    </row>
    <row r="2120" spans="1:4">
      <c r="A2120">
        <v>2117</v>
      </c>
      <c r="B2120" t="str">
        <f>VLOOKUP(A2120,SOURCE!B:P,12,0)</f>
        <v>ITM_FB30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ITM_FB30                      2117   //JM SHOI</v>
      </c>
    </row>
    <row r="2121" spans="1:4">
      <c r="A2121">
        <v>2118</v>
      </c>
      <c r="B2121" t="str">
        <f>VLOOKUP(A2121,SOURCE!B:P,12,0)</f>
        <v>ITM_FB31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ITM_FB31                      2118   //JM SHOI</v>
      </c>
    </row>
    <row r="2122" spans="1:4">
      <c r="A2122">
        <v>2119</v>
      </c>
      <c r="B2122" t="str">
        <f>VLOOKUP(A2122,SOURCE!B:P,12,0)</f>
        <v>ITM_FB32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ITM_FB32                      2119   //JM SHOI</v>
      </c>
    </row>
    <row r="2123" spans="1:4">
      <c r="A2123">
        <v>2120</v>
      </c>
      <c r="B2123" t="str">
        <f>VLOOKUP(A2123,SOURCE!B:P,12,0)</f>
        <v>ITM_FB33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ITM_FB33                      2120   //JM SHOI</v>
      </c>
    </row>
    <row r="2124" spans="1:4">
      <c r="A2124">
        <v>2121</v>
      </c>
      <c r="B2124" t="str">
        <f>VLOOKUP(A2124,SOURCE!B:P,12,0)</f>
        <v>ITM_FB34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ITM_FB34                      2121   //JM SHOI</v>
      </c>
    </row>
    <row r="2125" spans="1:4">
      <c r="A2125">
        <v>2122</v>
      </c>
      <c r="B2125" t="str">
        <f>VLOOKUP(A2125,SOURCE!B:P,12,0)</f>
        <v>ITM_FB35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ITM_FB35                      2122   //JM SHOI</v>
      </c>
    </row>
    <row r="2126" spans="1:4">
      <c r="A2126">
        <v>2123</v>
      </c>
      <c r="B2126" t="str">
        <f>VLOOKUP(A2126,SOURCE!B:P,12,0)</f>
        <v>ITM_FB36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ITM_FB36                      2123   //JM SHOI</v>
      </c>
    </row>
    <row r="2127" spans="1:4">
      <c r="A2127">
        <v>2124</v>
      </c>
      <c r="B2127" t="str">
        <f>VLOOKUP(A2127,SOURCE!B:P,12,0)</f>
        <v>ITM_FB37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ITM_FB37                      2124   //JM SHOI</v>
      </c>
    </row>
    <row r="2128" spans="1:4">
      <c r="A2128">
        <v>2125</v>
      </c>
      <c r="B2128" t="str">
        <f>VLOOKUP(A2128,SOURCE!B:P,12,0)</f>
        <v>ITM_FB38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ITM_FB38                      2125   //JM SHOI</v>
      </c>
    </row>
    <row r="2129" spans="1:4">
      <c r="A2129">
        <v>2126</v>
      </c>
      <c r="B2129" t="str">
        <f>VLOOKUP(A2129,SOURCE!B:P,12,0)</f>
        <v>ITM_FB39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ITM_FB39                      2126   //JM SHOI</v>
      </c>
    </row>
    <row r="2130" spans="1:4">
      <c r="A2130">
        <v>2127</v>
      </c>
      <c r="B2130" t="str">
        <f>VLOOKUP(A2130,SOURCE!B:P,12,0)</f>
        <v>ITM_FB40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ITM_FB40                      2127   //JM SHOI</v>
      </c>
    </row>
    <row r="2131" spans="1:4">
      <c r="A2131">
        <v>2128</v>
      </c>
      <c r="B2131" t="str">
        <f>VLOOKUP(A2131,SOURCE!B:P,12,0)</f>
        <v>ITM_FB41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ITM_FB41                      2128   //JM SHOI</v>
      </c>
    </row>
    <row r="2132" spans="1:4">
      <c r="A2132">
        <v>2129</v>
      </c>
      <c r="B2132" t="str">
        <f>VLOOKUP(A2132,SOURCE!B:P,12,0)</f>
        <v>ITM_FB42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ITM_FB42                      2129   //JM SHOI</v>
      </c>
    </row>
    <row r="2133" spans="1:4">
      <c r="A2133">
        <v>2130</v>
      </c>
      <c r="B2133" t="str">
        <f>VLOOKUP(A2133,SOURCE!B:P,12,0)</f>
        <v>ITM_FB43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ITM_FB43                      2130   //JM SHOI</v>
      </c>
    </row>
    <row r="2134" spans="1:4">
      <c r="A2134">
        <v>2131</v>
      </c>
      <c r="B2134" t="str">
        <f>VLOOKUP(A2134,SOURCE!B:P,12,0)</f>
        <v>ITM_FB44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ITM_FB44                      2131   //JM SHOI</v>
      </c>
    </row>
    <row r="2135" spans="1:4">
      <c r="A2135">
        <v>2132</v>
      </c>
      <c r="B2135" t="str">
        <f>VLOOKUP(A2135,SOURCE!B:P,12,0)</f>
        <v>ITM_FB45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ITM_FB45                      2132   //JM SHOI</v>
      </c>
    </row>
    <row r="2136" spans="1:4">
      <c r="A2136">
        <v>2133</v>
      </c>
      <c r="B2136" t="str">
        <f>VLOOKUP(A2136,SOURCE!B:P,12,0)</f>
        <v>ITM_FB46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ITM_FB46                      2133   //JM SHOI</v>
      </c>
    </row>
    <row r="2137" spans="1:4">
      <c r="A2137">
        <v>2134</v>
      </c>
      <c r="B2137" t="str">
        <f>VLOOKUP(A2137,SOURCE!B:P,12,0)</f>
        <v>ITM_FB47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ITM_FB47                      2134   //JM SHOI</v>
      </c>
    </row>
    <row r="2138" spans="1:4">
      <c r="A2138">
        <v>2135</v>
      </c>
      <c r="B2138" t="str">
        <f>VLOOKUP(A2138,SOURCE!B:P,12,0)</f>
        <v>ITM_FB48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ITM_FB48                      2135   //JM SHOI</v>
      </c>
    </row>
    <row r="2139" spans="1:4">
      <c r="A2139">
        <v>2136</v>
      </c>
      <c r="B2139" t="str">
        <f>VLOOKUP(A2139,SOURCE!B:P,12,0)</f>
        <v>ITM_FB49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ITM_FB49                      2136   //JM SHOI</v>
      </c>
    </row>
    <row r="2140" spans="1:4">
      <c r="A2140">
        <v>2137</v>
      </c>
      <c r="B2140" t="str">
        <f>VLOOKUP(A2140,SOURCE!B:P,12,0)</f>
        <v>ITM_FB50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ITM_FB50                      2137   //JM SHOI</v>
      </c>
    </row>
    <row r="2141" spans="1:4">
      <c r="A2141">
        <v>2138</v>
      </c>
      <c r="B2141" t="str">
        <f>VLOOKUP(A2141,SOURCE!B:P,12,0)</f>
        <v>ITM_FB51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ITM_FB51                      2138   //JM SHOI</v>
      </c>
    </row>
    <row r="2142" spans="1:4">
      <c r="A2142">
        <v>2139</v>
      </c>
      <c r="B2142" t="str">
        <f>VLOOKUP(A2142,SOURCE!B:P,12,0)</f>
        <v>ITM_FB52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ITM_FB52                      2139   //JM SHOI</v>
      </c>
    </row>
    <row r="2143" spans="1:4">
      <c r="A2143">
        <v>2140</v>
      </c>
      <c r="B2143" t="str">
        <f>VLOOKUP(A2143,SOURCE!B:P,12,0)</f>
        <v>ITM_FB53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ITM_FB53                      2140   //JM SHOI</v>
      </c>
    </row>
    <row r="2144" spans="1:4">
      <c r="A2144">
        <v>2141</v>
      </c>
      <c r="B2144" t="str">
        <f>VLOOKUP(A2144,SOURCE!B:P,12,0)</f>
        <v>ITM_FB54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ITM_FB54                      2141   //JM SHOI</v>
      </c>
    </row>
    <row r="2145" spans="1:4">
      <c r="A2145">
        <v>2142</v>
      </c>
      <c r="B2145" t="str">
        <f>VLOOKUP(A2145,SOURCE!B:P,12,0)</f>
        <v>ITM_FB55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ITM_FB55                      2142   //JM SHOI</v>
      </c>
    </row>
    <row r="2146" spans="1:4">
      <c r="A2146">
        <v>2143</v>
      </c>
      <c r="B2146" t="str">
        <f>VLOOKUP(A2146,SOURCE!B:P,12,0)</f>
        <v>ITM_FB56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ITM_FB56                      2143   //JM SHOI</v>
      </c>
    </row>
    <row r="2147" spans="1:4">
      <c r="A2147">
        <v>2144</v>
      </c>
      <c r="B2147" t="str">
        <f>VLOOKUP(A2147,SOURCE!B:P,12,0)</f>
        <v>ITM_FB57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ITM_FB57                      2144   //JM SHOI</v>
      </c>
    </row>
    <row r="2148" spans="1:4">
      <c r="A2148">
        <v>2145</v>
      </c>
      <c r="B2148" t="str">
        <f>VLOOKUP(A2148,SOURCE!B:P,12,0)</f>
        <v>ITM_FB58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ITM_FB58                      2145   //JM SHOI</v>
      </c>
    </row>
    <row r="2149" spans="1:4">
      <c r="A2149">
        <v>2146</v>
      </c>
      <c r="B2149" t="str">
        <f>VLOOKUP(A2149,SOURCE!B:P,12,0)</f>
        <v>ITM_FB59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ITM_FB59                      2146   //JM SHOI</v>
      </c>
    </row>
    <row r="2150" spans="1:4">
      <c r="A2150">
        <v>2147</v>
      </c>
      <c r="B2150" t="str">
        <f>VLOOKUP(A2150,SOURCE!B:P,12,0)</f>
        <v>ITM_FB60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ITM_FB60                      2147   //JM SHOI</v>
      </c>
    </row>
    <row r="2151" spans="1:4">
      <c r="A2151">
        <v>2148</v>
      </c>
      <c r="B2151" t="str">
        <f>VLOOKUP(A2151,SOURCE!B:P,12,0)</f>
        <v>ITM_FB61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ITM_FB61                      2148   //JM SHOI</v>
      </c>
    </row>
    <row r="2152" spans="1:4">
      <c r="A2152">
        <v>2149</v>
      </c>
      <c r="B2152" t="str">
        <f>VLOOKUP(A2152,SOURCE!B:P,12,0)</f>
        <v>ITM_FB62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ITM_FB62                      2149   //JM SHOI</v>
      </c>
    </row>
    <row r="2153" spans="1:4">
      <c r="A2153">
        <v>2150</v>
      </c>
      <c r="B2153" t="str">
        <f>VLOOKUP(A2153,SOURCE!B:P,12,0)</f>
        <v>ITM_FB63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ITM_FB63                      2150   //JM SHOI</v>
      </c>
    </row>
    <row r="2154" spans="1:4">
      <c r="A2154">
        <v>2151</v>
      </c>
      <c r="B2154" t="str">
        <f>VLOOKUP(A2154,SOURCE!B:P,12,0)</f>
        <v>ITM_FB64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ITM_FB64                      2151   //JM SHOI</v>
      </c>
    </row>
    <row r="2155" spans="1:4">
      <c r="A2155">
        <v>2152</v>
      </c>
      <c r="B2155" t="e">
        <f>VLOOKUP(A2155,SOURCE!B:P,12,0)</f>
        <v>#N/A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/>
      </c>
    </row>
    <row r="2156" spans="1:4">
      <c r="A2156">
        <v>2153</v>
      </c>
      <c r="B2156" t="e">
        <f>VLOOKUP(A2156,SOURCE!B:P,12,0)</f>
        <v>#N/A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/>
      </c>
    </row>
    <row r="2157" spans="1:4">
      <c r="A2157">
        <v>2154</v>
      </c>
      <c r="B2157" t="e">
        <f>VLOOKUP(A2157,SOURCE!B:P,12,0)</f>
        <v>#N/A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/>
      </c>
    </row>
    <row r="2158" spans="1:4">
      <c r="A2158">
        <v>2155</v>
      </c>
      <c r="B2158" t="e">
        <f>VLOOKUP(A2158,SOURCE!B:P,12,0)</f>
        <v>#N/A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/>
      </c>
    </row>
    <row r="2159" spans="1:4">
      <c r="A2159">
        <v>2156</v>
      </c>
      <c r="B2159" t="e">
        <f>VLOOKUP(A2159,SOURCE!B:P,12,0)</f>
        <v>#N/A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/>
      </c>
    </row>
    <row r="2160" spans="1:4">
      <c r="A2160">
        <v>2157</v>
      </c>
      <c r="B2160" t="e">
        <f>VLOOKUP(A2160,SOURCE!B:P,12,0)</f>
        <v>#N/A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/>
      </c>
    </row>
    <row r="2161" spans="1:4">
      <c r="A2161">
        <v>2158</v>
      </c>
      <c r="B2161" t="e">
        <f>VLOOKUP(A2161,SOURCE!B:P,12,0)</f>
        <v>#N/A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/>
      </c>
    </row>
    <row r="2162" spans="1:4">
      <c r="A2162">
        <v>2159</v>
      </c>
      <c r="B2162" t="e">
        <f>VLOOKUP(A2162,SOURCE!B:P,12,0)</f>
        <v>#N/A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/>
      </c>
    </row>
    <row r="2163" spans="1:4">
      <c r="A2163">
        <v>2160</v>
      </c>
      <c r="B2163" t="e">
        <f>VLOOKUP(A2163,SOURCE!B:P,12,0)</f>
        <v>#N/A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/>
      </c>
    </row>
    <row r="2164" spans="1:4">
      <c r="A2164">
        <v>2161</v>
      </c>
      <c r="B2164" t="e">
        <f>VLOOKUP(A2164,SOURCE!B:P,12,0)</f>
        <v>#N/A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/>
      </c>
    </row>
    <row r="2165" spans="1:4">
      <c r="A2165">
        <v>2162</v>
      </c>
      <c r="B2165" t="e">
        <f>VLOOKUP(A2165,SOURCE!B:P,12,0)</f>
        <v>#N/A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/>
      </c>
    </row>
    <row r="2166" spans="1:4">
      <c r="A2166">
        <v>2163</v>
      </c>
      <c r="B2166" t="e">
        <f>VLOOKUP(A2166,SOURCE!B:P,12,0)</f>
        <v>#N/A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/>
      </c>
    </row>
    <row r="2167" spans="1:4">
      <c r="A2167">
        <v>2164</v>
      </c>
      <c r="B2167" t="e">
        <f>VLOOKUP(A2167,SOURCE!B:P,12,0)</f>
        <v>#N/A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/>
      </c>
    </row>
    <row r="2168" spans="1:4">
      <c r="A2168">
        <v>2165</v>
      </c>
      <c r="B2168" t="e">
        <f>VLOOKUP(A2168,SOURCE!B:P,12,0)</f>
        <v>#N/A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/>
      </c>
    </row>
    <row r="2169" spans="1:4">
      <c r="A2169">
        <v>2166</v>
      </c>
      <c r="B2169" t="e">
        <f>VLOOKUP(A2169,SOURCE!B:P,12,0)</f>
        <v>#N/A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/>
      </c>
    </row>
    <row r="2170" spans="1:4">
      <c r="A2170">
        <v>2167</v>
      </c>
      <c r="B2170" t="e">
        <f>VLOOKUP(A2170,SOURCE!B:P,12,0)</f>
        <v>#N/A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/>
      </c>
    </row>
    <row r="2171" spans="1:4">
      <c r="A2171">
        <v>2168</v>
      </c>
      <c r="B2171" t="e">
        <f>VLOOKUP(A2171,SOURCE!B:P,12,0)</f>
        <v>#N/A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/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2207</v>
      </c>
    </row>
    <row r="3" spans="1:2">
      <c r="A3" s="20">
        <v>-11</v>
      </c>
      <c r="B3" s="22" t="s">
        <v>2208</v>
      </c>
    </row>
    <row r="4" spans="1:2">
      <c r="A4" s="20">
        <v>-12</v>
      </c>
      <c r="B4" s="22" t="s">
        <v>2210</v>
      </c>
    </row>
    <row r="5" spans="1:2">
      <c r="A5" s="20">
        <v>-13</v>
      </c>
      <c r="B5" s="22" t="s">
        <v>2209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1318</v>
      </c>
      <c r="C6" s="16" t="s">
        <v>1318</v>
      </c>
    </row>
    <row r="7" spans="1:5">
      <c r="A7" s="11">
        <v>1932</v>
      </c>
      <c r="B7" s="16" t="s">
        <v>1320</v>
      </c>
      <c r="C7" s="16" t="s">
        <v>1320</v>
      </c>
    </row>
    <row r="14" spans="1:5">
      <c r="A14">
        <v>0</v>
      </c>
      <c r="B14" t="s">
        <v>2436</v>
      </c>
      <c r="C14" t="s">
        <v>2436</v>
      </c>
      <c r="D14" t="s">
        <v>4656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2436</v>
      </c>
      <c r="C15" t="s">
        <v>2436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36" si="1">A15+4</f>
        <v>8</v>
      </c>
      <c r="B16" t="s">
        <v>2436</v>
      </c>
      <c r="C16" t="s">
        <v>2436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2436</v>
      </c>
      <c r="C17" t="s">
        <v>2436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2436</v>
      </c>
      <c r="C18" t="s">
        <v>2436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2436</v>
      </c>
      <c r="C19" t="s">
        <v>2436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2436</v>
      </c>
      <c r="C20" t="s">
        <v>2436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2436</v>
      </c>
      <c r="C21" t="s">
        <v>2436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2436</v>
      </c>
      <c r="C22" t="s">
        <v>2436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2436</v>
      </c>
      <c r="C23" t="s">
        <v>2436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2436</v>
      </c>
      <c r="C24" t="s">
        <v>2436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2436</v>
      </c>
      <c r="C25" t="s">
        <v>2436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2436</v>
      </c>
      <c r="C26" t="s">
        <v>2436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2436</v>
      </c>
      <c r="C27" t="s">
        <v>2436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2436</v>
      </c>
      <c r="C28" t="s">
        <v>2436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2436</v>
      </c>
      <c r="C29" t="s">
        <v>2436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2020-09-12T11:39:23Z</dcterms:modified>
</cp:coreProperties>
</file>